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Ксюша\Excel\"/>
    </mc:Choice>
  </mc:AlternateContent>
  <xr:revisionPtr revIDLastSave="0" documentId="8_{A6D35F9E-78B7-43EF-868A-4E5383B5B7E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Кредиты_2000_0" sheetId="2" r:id="rId1"/>
    <sheet name="Выбросы" sheetId="3" r:id="rId2"/>
    <sheet name="Без выбросов по &quot;М выд.кред.&quot;" sheetId="4" r:id="rId3"/>
    <sheet name="Без пропусков" sheetId="5" r:id="rId4"/>
  </sheets>
  <definedNames>
    <definedName name="_xlchart.v1.0" hidden="1">Выбросы!$F$2:$F$2001</definedName>
    <definedName name="_xlchart.v1.1" hidden="1">Выбросы!$A$1</definedName>
    <definedName name="_xlchart.v1.10" hidden="1">Выбросы!$E$2:$E$2001</definedName>
    <definedName name="_xlchart.v1.11" hidden="1">Выбросы!$F$1</definedName>
    <definedName name="_xlchart.v1.12" hidden="1">Выбросы!$F$2:$F$2001</definedName>
    <definedName name="_xlchart.v1.13" hidden="1">Выбросы!$G$1</definedName>
    <definedName name="_xlchart.v1.14" hidden="1">Выбросы!$G$2:$G$2001</definedName>
    <definedName name="_xlchart.v1.15" hidden="1">Выбросы!$H$1</definedName>
    <definedName name="_xlchart.v1.16" hidden="1">Выбросы!$H$2:$H$2001</definedName>
    <definedName name="_xlchart.v1.17" hidden="1">Выбросы!$I$1</definedName>
    <definedName name="_xlchart.v1.18" hidden="1">Выбросы!$I$2:$I$2001</definedName>
    <definedName name="_xlchart.v1.19" hidden="1">Выбросы!$J$1</definedName>
    <definedName name="_xlchart.v1.2" hidden="1">Выбросы!$A$2:$A$2001</definedName>
    <definedName name="_xlchart.v1.20" hidden="1">Выбросы!$J$2:$J$2001</definedName>
    <definedName name="_xlchart.v1.21" hidden="1">'Без выбросов по "М выд.кред."'!$M$2:$M$1851</definedName>
    <definedName name="_xlchart.v1.22" hidden="1">'Без пропусков'!$O$2</definedName>
    <definedName name="_xlchart.v1.23" hidden="1">'Без пропусков'!$O$3:$O$2001</definedName>
    <definedName name="_xlchart.v1.3" hidden="1">Выбросы!$B$1</definedName>
    <definedName name="_xlchart.v1.4" hidden="1">Выбросы!$B$2:$B$2001</definedName>
    <definedName name="_xlchart.v1.5" hidden="1">Выбросы!$C$1</definedName>
    <definedName name="_xlchart.v1.6" hidden="1">Выбросы!$C$2:$C$2001</definedName>
    <definedName name="_xlchart.v1.7" hidden="1">Выбросы!$D$1</definedName>
    <definedName name="_xlchart.v1.8" hidden="1">Выбросы!$D$2:$D$2001</definedName>
    <definedName name="_xlchart.v1.9" hidden="1">Выбросы!$E$1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4" i="3" s="1"/>
  <c r="O5" i="3" s="1"/>
  <c r="P2" i="3"/>
  <c r="M2" i="3"/>
  <c r="T7" i="4"/>
  <c r="T8" i="4"/>
  <c r="N7" i="3"/>
  <c r="Q7" i="3"/>
  <c r="R7" i="3"/>
  <c r="T7" i="3"/>
  <c r="U7" i="3"/>
  <c r="V7" i="3"/>
  <c r="N6" i="3"/>
  <c r="Q6" i="3"/>
  <c r="R6" i="3"/>
  <c r="S6" i="3"/>
  <c r="T6" i="3"/>
  <c r="U6" i="3"/>
  <c r="V6" i="3"/>
  <c r="N5" i="3"/>
  <c r="Q5" i="3"/>
  <c r="R5" i="3"/>
  <c r="S5" i="3"/>
  <c r="T5" i="3"/>
  <c r="U5" i="3"/>
  <c r="V5" i="3"/>
  <c r="N4" i="3"/>
  <c r="Q4" i="3"/>
  <c r="R4" i="3"/>
  <c r="S4" i="3"/>
  <c r="T4" i="3"/>
  <c r="U4" i="3"/>
  <c r="V4" i="3"/>
  <c r="N3" i="3"/>
  <c r="O3" i="3"/>
  <c r="P3" i="3"/>
  <c r="Q3" i="3"/>
  <c r="R3" i="3"/>
  <c r="S3" i="3"/>
  <c r="T3" i="3"/>
  <c r="U3" i="3"/>
  <c r="V3" i="3"/>
  <c r="M3" i="3"/>
  <c r="N2" i="3"/>
  <c r="Q2" i="3"/>
  <c r="R2" i="3"/>
  <c r="S2" i="3"/>
  <c r="T2" i="3"/>
  <c r="U2" i="3"/>
  <c r="V2" i="3"/>
  <c r="N8" i="3"/>
  <c r="O8" i="3"/>
  <c r="P8" i="3"/>
  <c r="Q8" i="3"/>
  <c r="R8" i="3"/>
  <c r="S8" i="3"/>
  <c r="T8" i="3"/>
  <c r="U8" i="3"/>
  <c r="V8" i="3"/>
  <c r="M8" i="3"/>
  <c r="O7" i="3" l="1"/>
  <c r="O6" i="3"/>
  <c r="P4" i="3"/>
  <c r="P5" i="3" s="1"/>
  <c r="M4" i="3"/>
  <c r="M5" i="3" s="1"/>
  <c r="T9" i="4"/>
  <c r="T10" i="4" s="1"/>
  <c r="P7" i="3" l="1"/>
  <c r="P6" i="3"/>
  <c r="M7" i="3"/>
  <c r="M6" i="3"/>
  <c r="T11" i="4"/>
  <c r="T12" i="4" s="1"/>
</calcChain>
</file>

<file path=xl/sharedStrings.xml><?xml version="1.0" encoding="utf-8"?>
<sst xmlns="http://schemas.openxmlformats.org/spreadsheetml/2006/main" count="35054" uniqueCount="2072">
  <si>
    <t>консолидация кредитов</t>
  </si>
  <si>
    <t>в ипотеке</t>
  </si>
  <si>
    <t>1 год</t>
  </si>
  <si>
    <t>долгосрочный</t>
  </si>
  <si>
    <t>погашен</t>
  </si>
  <si>
    <t>53b991f6-2793-4629-a92d-9ad442ce1b48</t>
  </si>
  <si>
    <t>в аренде</t>
  </si>
  <si>
    <t>&lt; 1 года</t>
  </si>
  <si>
    <t>4343b7d7-1e92-4df4-ae50-060b4faf11f8</t>
  </si>
  <si>
    <t>ремонт жилья</t>
  </si>
  <si>
    <t>10+ лет</t>
  </si>
  <si>
    <t>краткосрочный</t>
  </si>
  <si>
    <t>aee8ae64-29a4-4a0d-8896-03f613eabbe5</t>
  </si>
  <si>
    <t>6 лет</t>
  </si>
  <si>
    <t>7eeae236-23ee-4a6d-ad6b-d21f91121529</t>
  </si>
  <si>
    <t>бизнес</t>
  </si>
  <si>
    <t>не погашен</t>
  </si>
  <si>
    <t>8e019b6a-7659-4fd9-989a-20bdece85ab5</t>
  </si>
  <si>
    <t>2 года</t>
  </si>
  <si>
    <t>fb5dd724-701e-4537-b641-2cb76a9610ac</t>
  </si>
  <si>
    <t>2fdbe282-15ad-4d2c-a48d-e60e4b339a47</t>
  </si>
  <si>
    <t>5 лет</t>
  </si>
  <si>
    <t>c63bc59d-51f1-4534-9288-a10136b48a2f</t>
  </si>
  <si>
    <t>f522c40d-88cf-4d54-90ab-90d9670cfae0</t>
  </si>
  <si>
    <t>6415b38b-67e7-4a34-988e-f2916b982dc2</t>
  </si>
  <si>
    <t>683873ce-b81f-4254-b33e-0e5c815d796a</t>
  </si>
  <si>
    <t>путешествие</t>
  </si>
  <si>
    <t>9e229a36-73ca-4eb3-bfde-bec3273ddd4c</t>
  </si>
  <si>
    <t>075960b3-4f1a-40f2-a2aa-af722916315b</t>
  </si>
  <si>
    <t>7 лет</t>
  </si>
  <si>
    <t>534279fb-e7bc-48ee-b3e6-4ff4b03a994f</t>
  </si>
  <si>
    <t>в собственности</t>
  </si>
  <si>
    <t>cc4bd6b1-d485-4bad-ad6b-f856fa20f2d1</t>
  </si>
  <si>
    <t>9 лет</t>
  </si>
  <si>
    <t>17931585-63b3-49bf-897e-b14b61d3285e</t>
  </si>
  <si>
    <t>иное</t>
  </si>
  <si>
    <t>9f35f3f5-b9bc-40a1-b82f-d77570315445</t>
  </si>
  <si>
    <t>feb567e7-9746-4cbf-a939-de2d0412ef84</t>
  </si>
  <si>
    <t>4 года</t>
  </si>
  <si>
    <t>47fa3c11-2e10-48b0-b59b-cda6f7f3c161</t>
  </si>
  <si>
    <t>3190471a-ea53-44f5-b0bf-8a5e1bc8c948</t>
  </si>
  <si>
    <t>3 года</t>
  </si>
  <si>
    <t>96ffb210-6dd6-4c56-80d1-1044185301ea</t>
  </si>
  <si>
    <t>8 лет</t>
  </si>
  <si>
    <t>0aadfb40-c02e-4a7c-a5f2-a2890ce0d796</t>
  </si>
  <si>
    <t>vacation</t>
  </si>
  <si>
    <t>0480a681-8935-4cf0-8699-789696ce470a</t>
  </si>
  <si>
    <t>5708f88b-a42c-4c68-99d6-8e7f37ced52a</t>
  </si>
  <si>
    <t>98ae6bad-e4a5-4844-b8ea-291cf132ea45</t>
  </si>
  <si>
    <t>8bd7e755-6d55-414b-bdce-2cc4561bb223</t>
  </si>
  <si>
    <t>56e718a0-92d5-4f8b-8539-89ad35ce7169</t>
  </si>
  <si>
    <t>ba1bc983-aa8b-4712-a4c6-ea3d837759e5</t>
  </si>
  <si>
    <t>6e3ddedf-8484-48f5-becd-2248c7d0e0d9</t>
  </si>
  <si>
    <t>c7a44e80-b739-4317-8c2b-b9060a8c02a4</t>
  </si>
  <si>
    <t>786dbaee-3c3f-4210-b4fe-e9cdeabc8894</t>
  </si>
  <si>
    <t>911525d9-a6bd-4fa2-b50e-80c3df52dc37</t>
  </si>
  <si>
    <t>4341e5fc-e0e4-4919-89b9-d6afd56e5424</t>
  </si>
  <si>
    <t>a7f3171e-b94f-4ee2-8806-962cc8244450</t>
  </si>
  <si>
    <t>9e0b33f9-067a-4979-8e9e-3c169484518a</t>
  </si>
  <si>
    <t>6d5448de-74b8-4dc3-a893-d07c30ca6ff8</t>
  </si>
  <si>
    <t>приобретение жилья</t>
  </si>
  <si>
    <t>e95d8b59-2907-47a8-9a76-39221da3997c</t>
  </si>
  <si>
    <t>b8c577ae-aafe-47f0-abc7-b9f0785b20cc</t>
  </si>
  <si>
    <t>1c7523f0-f98a-4eff-9507-ad2b333aa311</t>
  </si>
  <si>
    <t>0cc91c49-d4fb-4917-91a3-0ccfe423d7d5</t>
  </si>
  <si>
    <t>ece59f5c-b40e-4867-965e-4b3337934660</t>
  </si>
  <si>
    <t>b8701e4d-a8b3-41e3-b800-ec88e2781c4e</t>
  </si>
  <si>
    <t>4863932d-8653-419c-86a7-64b78bc966b6</t>
  </si>
  <si>
    <t>приобретение автомобиля</t>
  </si>
  <si>
    <t>8ea60eb5-c8c2-4557-a107-662b31021e28</t>
  </si>
  <si>
    <t>729aa0fe-b5c2-4c9e-9bda-bbbae9a472d9</t>
  </si>
  <si>
    <t>7b3250d2-400e-4a96-a912-972495ee464d</t>
  </si>
  <si>
    <t>4adc8ca4-ed21-4567-bda2-e6caef29bd4b</t>
  </si>
  <si>
    <t>978586ee-05e8-4d9e-a01e-e844538ffcc2</t>
  </si>
  <si>
    <t>f98274b4-c2a3-4542-a04d-104b0225e231</t>
  </si>
  <si>
    <t>5c828bae-028e-4c5c-a1d8-a2748735b6d6</t>
  </si>
  <si>
    <t>4592eec7-7939-4448-b040-0182f5b85a86</t>
  </si>
  <si>
    <t>a66452df-4938-44e9-bf48-1f5f61780dff</t>
  </si>
  <si>
    <t>a72ce732-1028-40bf-be2d-a92d0ad157bc</t>
  </si>
  <si>
    <t>0969ef37-1387-4cf2-bf5a-569fb3510066</t>
  </si>
  <si>
    <t>9e0bf23e-a657-4052-adc3-a9a4e406608d</t>
  </si>
  <si>
    <t>96aa1b52-496d-40dd-b2ee-5305559684b6</t>
  </si>
  <si>
    <t>a2f50f00-44a7-4b19-8d90-99d7590f8537</t>
  </si>
  <si>
    <t>906f970d-681e-4bdd-ad4b-08a0ab9c89a6</t>
  </si>
  <si>
    <t>79e9d1de-914a-472f-9384-709afccaa175</t>
  </si>
  <si>
    <t>03e63399-7b68-4979-a4ba-78faf7731cf7</t>
  </si>
  <si>
    <t>d2b6ea87-e5c3-476e-81e8-65c286318457</t>
  </si>
  <si>
    <t>bb5aae8a-6389-4583-8aeb-4524cd3c1358</t>
  </si>
  <si>
    <t>e11932bb-38c9-4a31-b470-cf101a5bd5a5</t>
  </si>
  <si>
    <t>bf77fdc1-24fb-427a-9a0d-fe8552ec57fa</t>
  </si>
  <si>
    <t>5a2a5685-477e-4470-aa22-aa85467d17ff</t>
  </si>
  <si>
    <t>cb8000e4-3993-4bad-ae0f-533302d4361d</t>
  </si>
  <si>
    <t>5e818401-25c4-42c4-b8c9-4a769945ba71</t>
  </si>
  <si>
    <t>0b945b76-a670-4e55-8528-dee971bac49e</t>
  </si>
  <si>
    <t>e2f79824-9225-40cd-bac6-daa068722f29</t>
  </si>
  <si>
    <t>6a6d91c6-e8ff-4ad2-9207-78f886ccba91</t>
  </si>
  <si>
    <t>c02351cb-9530-4340-b05f-8621040428f9</t>
  </si>
  <si>
    <t>4c9d4eae-19ea-43cd-bc45-6c35c0cbc8ee</t>
  </si>
  <si>
    <t>ca3c336d-32c3-4cf4-bbad-4967f3e60eb8</t>
  </si>
  <si>
    <t>01f8453b-bc09-413c-aef9-fbded7f9d375</t>
  </si>
  <si>
    <t>04facb53-8f64-4aea-980c-3a3febb0dbe3</t>
  </si>
  <si>
    <t>f36523d1-3060-47e1-be7c-33ff7abca005</t>
  </si>
  <si>
    <t>1f76e90b-5417-497a-b134-8f4d2478f3f0</t>
  </si>
  <si>
    <t>0820ef0b-c1d9-40a1-ad87-225e7cfc72f5</t>
  </si>
  <si>
    <t>d93d5503-1a71-4160-a04d-9f75f01d863e</t>
  </si>
  <si>
    <t>b5122a31-c91e-461d-b678-8215eeacc69c</t>
  </si>
  <si>
    <t>5757e8a3-0615-4fb7-9033-7cae3458aa6f</t>
  </si>
  <si>
    <t>66ed9248-b192-4286-8b87-13fe055cdf92</t>
  </si>
  <si>
    <t>1c7ced74-b1c5-4728-b25c-f69ddfa5a060</t>
  </si>
  <si>
    <t>a4a5ad5b-bc2a-4c16-aff0-f14baf1ec1d6</t>
  </si>
  <si>
    <t>277ce792-7895-4df7-ae9b-6349b7e48261</t>
  </si>
  <si>
    <t>33ea67f5-abd0-4a59-9e22-0525e226c7cb</t>
  </si>
  <si>
    <t>146f1b5b-8372-4ead-a912-8a5a166d7593</t>
  </si>
  <si>
    <t>cb87b478-27fd-42bc-9324-57e044dbbe17</t>
  </si>
  <si>
    <t>8c3e2b19-860e-4367-8aae-12d03200e05e</t>
  </si>
  <si>
    <t>c5fe1722-fe80-4e3b-bd50-26f49068b3ef</t>
  </si>
  <si>
    <t>fe551c0b-7e40-4258-b9f3-357ce95dccb6</t>
  </si>
  <si>
    <t>c36b7534-1046-46a9-941b-c6fbd137676a</t>
  </si>
  <si>
    <t>69a39e2e-a3cc-45fc-b256-a72aac52e928</t>
  </si>
  <si>
    <t>cb6a4ea4-83ec-4185-a9dd-0fc472450fb2</t>
  </si>
  <si>
    <t>c964919c-8f7f-4872-a8e0-b9110349b22a</t>
  </si>
  <si>
    <t>39e68e74-15af-406c-a32f-6a4546a90154</t>
  </si>
  <si>
    <t>18ca1522-d603-4b4e-811b-ecdfb2d249b3</t>
  </si>
  <si>
    <t>90e43776-79d2-45c4-ad89-13b148c95e4d</t>
  </si>
  <si>
    <t>70b37d05-48fc-4079-8567-f09dfe69d22d</t>
  </si>
  <si>
    <t>b66d5ba5-f729-4282-93cf-83ec060a4088</t>
  </si>
  <si>
    <t>b701c72f-a67a-4bb0-85b0-a48287ab8e9f</t>
  </si>
  <si>
    <t>cf835aa5-6820-4152-80d5-4d0aa3507bc5</t>
  </si>
  <si>
    <t>Medical Bills</t>
  </si>
  <si>
    <t>92c8d2cf-9e0c-4c29-898e-2a191f1045d1</t>
  </si>
  <si>
    <t>d351c139-4aa5-4ff6-a0da-7fbf467fd80c</t>
  </si>
  <si>
    <t>50511f43-9a8f-4e9b-8e69-0f7cbcd7fbea</t>
  </si>
  <si>
    <t>ab53ab60-b284-45b4-965b-2dc5dd87d3bf</t>
  </si>
  <si>
    <t>bb51fa53-de03-452c-9642-e794fec1a9ae</t>
  </si>
  <si>
    <t>90b6a3db-4808-4131-a0d1-5dbbb66af4d4</t>
  </si>
  <si>
    <t>c5aebfd0-7545-4d98-8875-bc835da4f9d4</t>
  </si>
  <si>
    <t>1fb2387f-9ed7-4978-9cdc-79b46bbb7eda</t>
  </si>
  <si>
    <t>32d66015-938a-4bb7-8f96-2d7ce8b2e476</t>
  </si>
  <si>
    <t>b64f1334-0b0e-46d9-b4b0-7de2eb2f81fb</t>
  </si>
  <si>
    <t>93ca1f42-39fb-4fff-b665-cc68d2d4e422</t>
  </si>
  <si>
    <t>1bb59090-ee78-45ba-8568-f66da087d5d8</t>
  </si>
  <si>
    <t>145c77a3-a407-4161-85f8-67ae951a35f1</t>
  </si>
  <si>
    <t>4bba7bfc-965b-4648-915e-54ca7e32e759</t>
  </si>
  <si>
    <t>80396301-b0ac-417c-8e58-faf83f80a07e</t>
  </si>
  <si>
    <t>197faede-c725-430a-bcdb-68c97625af7c</t>
  </si>
  <si>
    <t>b1c928bd-4928-4df6-bb56-7a0d94489226</t>
  </si>
  <si>
    <t>6d0d9fe9-e992-4521-819b-6342246f0104</t>
  </si>
  <si>
    <t>8ff8af7c-4658-467d-96b4-06f68a9fc489</t>
  </si>
  <si>
    <t>6d28365f-17e9-4206-bb3f-0613285ad791</t>
  </si>
  <si>
    <t>fb23508f-e762-496e-a854-97f15d806254</t>
  </si>
  <si>
    <t>ac1a7711-2b3b-4f33-b288-0f8fccbb0a19</t>
  </si>
  <si>
    <t>7e83d1cc-ea59-4db8-9b3a-01ed5a1ec4dc</t>
  </si>
  <si>
    <t>8e2c22a7-51dc-4cfa-9739-d2222d7a7854</t>
  </si>
  <si>
    <t>f738301c-62e3-45b7-a7e6-73f78887096d</t>
  </si>
  <si>
    <t>1ef230bc-76eb-4c7c-92f0-35d92fd0492c</t>
  </si>
  <si>
    <t>98fbe987-4102-4f0e-91c3-19f7e80e1f08</t>
  </si>
  <si>
    <t>db3c9de4-ae89-4796-8fa6-42aab7e2654f</t>
  </si>
  <si>
    <t>c33ac172-49f7-4766-8e8c-858621ab4f33</t>
  </si>
  <si>
    <t>57d5e3fa-bd51-4ef4-8251-83cc8eb4f7cc</t>
  </si>
  <si>
    <t>0e2a24d3-2cb5-4a11-8a49-81fc770a2d63</t>
  </si>
  <si>
    <t>26853fe1-2a98-4852-8ec6-8946ab8c223e</t>
  </si>
  <si>
    <t>09fc9d20-236f-40e6-b388-c714337c319e</t>
  </si>
  <si>
    <t>687a242e-2127-45af-a616-8b869244a464</t>
  </si>
  <si>
    <t>9afc8fec-2360-42e4-93b9-c3746f342218</t>
  </si>
  <si>
    <t>167f6b3b-11c3-424f-b2e7-8765fb05e6a2</t>
  </si>
  <si>
    <t>703264c2-e077-4081-934a-b1c320c2092e</t>
  </si>
  <si>
    <t>05f78068-1064-46ed-9463-01a574e96196</t>
  </si>
  <si>
    <t>c4470d10-a92a-406d-b5c7-2860bacd9041</t>
  </si>
  <si>
    <t>4d450bf0-9372-4462-8e7b-21922366b1d5</t>
  </si>
  <si>
    <t>99d451ca-47a0-46f6-bf98-19511d43891d</t>
  </si>
  <si>
    <t>3fc8fb61-574e-42c4-a9ce-6e5bb3b6dd60</t>
  </si>
  <si>
    <t>fc0054df-047a-4a37-a3d3-16147bceac69</t>
  </si>
  <si>
    <t>c06a4fdd-4893-49a3-bf19-b9af1d23e97f</t>
  </si>
  <si>
    <t>b0bba69d-dc08-4e12-9098-cf375be2b9ee</t>
  </si>
  <si>
    <t>03e5d6ac-db4c-43de-b896-d20c77d8c56d</t>
  </si>
  <si>
    <t>366c3cf0-cf9a-4fbf-8e42-c3e6a16af8a8</t>
  </si>
  <si>
    <t>74181236-8090-46e6-8ff5-345636aaf806</t>
  </si>
  <si>
    <t>46b21afc-7bde-4d1c-93f9-7de14ec52b12</t>
  </si>
  <si>
    <t>59fd5dec-c5c8-48ee-aef6-c41d6a2bad80</t>
  </si>
  <si>
    <t>cb33032d-3fad-4c2b-be9a-7d71515e09ac</t>
  </si>
  <si>
    <t>a1f66da4-ba46-450c-9490-b42e54177fac</t>
  </si>
  <si>
    <t>f4720df9-8034-46d2-95cc-0b116c744d92</t>
  </si>
  <si>
    <t>5baceee3-78d0-4ef7-af55-28b6dd72089d</t>
  </si>
  <si>
    <t>61279878-b0af-43e9-8d2a-12677c7af7f6</t>
  </si>
  <si>
    <t>2f7072c8-2f35-4601-9bfb-15b4a3c3b821</t>
  </si>
  <si>
    <t>c18b046c-c153-4f10-8f20-b6c56355dcd3</t>
  </si>
  <si>
    <t>5ba3fc10-5312-4a91-8c35-6c4742c04b4a</t>
  </si>
  <si>
    <t>a6793f8e-40f4-4717-b48f-e707acc56be0</t>
  </si>
  <si>
    <t>c1c626d1-2999-44b7-a488-fb242f8d28bd</t>
  </si>
  <si>
    <t>348d4912-a6b0-4328-aa6e-73caee88c600</t>
  </si>
  <si>
    <t>7b3f10eb-6b39-4122-81a4-b4f375d46da9</t>
  </si>
  <si>
    <t>fe285526-b332-4bec-8576-e554224a4962</t>
  </si>
  <si>
    <t>15458da9-e186-4945-b56f-4a8702020344</t>
  </si>
  <si>
    <t>9df09a54-befe-4438-8c4a-55d78a7ee306</t>
  </si>
  <si>
    <t>f14d8042-6d7c-4f87-bfb1-e1e6758db9c3</t>
  </si>
  <si>
    <t>24e09d5f-5b36-4f80-ac2b-eb57b49765f1</t>
  </si>
  <si>
    <t>ca5a089a-f473-4a50-b7e2-34646d4677e0</t>
  </si>
  <si>
    <t>403b7303-92f1-456a-955b-9f3b5f066459</t>
  </si>
  <si>
    <t>0e0fa488-b6cb-444e-b3cf-c2021a74cad8</t>
  </si>
  <si>
    <t>b7abee8b-5086-4a38-a008-815e365aa8b3</t>
  </si>
  <si>
    <t>1c12fa16-9788-4efd-81ff-58aa00de59da</t>
  </si>
  <si>
    <t>2c62b35d-0b15-4a4b-bdec-0916fe60956d</t>
  </si>
  <si>
    <t>fc5d0f5f-ffed-42eb-a5a1-6dcb145b1ea5</t>
  </si>
  <si>
    <t>2efb40b1-c1ca-4ff9-b2e2-176960af0cd5</t>
  </si>
  <si>
    <t>ff6617e2-b455-4541-b105-8e30fa0f87cf</t>
  </si>
  <si>
    <t>27cf0603-9f07-4ab5-8d9b-45bebce92589</t>
  </si>
  <si>
    <t>272c55f7-f23e-47b7-ba21-c88554b9feb3</t>
  </si>
  <si>
    <t>f74c8300-4f96-4bac-8ad7-2d5bede99073</t>
  </si>
  <si>
    <t>5a52b571-4ed3-45b4-8ab1-b35a8576d8a2</t>
  </si>
  <si>
    <t>4a21cd29-1a0a-4a64-8431-6dff208b636f</t>
  </si>
  <si>
    <t>599d3182-737c-4f11-864d-97f4da680f8c</t>
  </si>
  <si>
    <t>417671d7-7f78-4710-8ecf-8c69136c5a4c</t>
  </si>
  <si>
    <t>8d8f2eae-fe09-4cbe-bc84-3f9f9d374cf6</t>
  </si>
  <si>
    <t>d6c644f0-2da9-4fd6-bf82-c9e1a1d4157f</t>
  </si>
  <si>
    <t>443fea84-3ddf-4472-8bc8-e4db719b3d35</t>
  </si>
  <si>
    <t>4224da98-3662-4e91-9cff-1c7d2af1bbb4</t>
  </si>
  <si>
    <t>3657dc46-f5a6-419f-b835-f942cc5e381d</t>
  </si>
  <si>
    <t>fd202d91-4d91-42e3-88f7-eb38ba631d14</t>
  </si>
  <si>
    <t>d5bfc52d-e31b-4990-be6a-6d9299706138</t>
  </si>
  <si>
    <t>33eaf352-8701-497e-b4e9-0442605335ce</t>
  </si>
  <si>
    <t>9c58ff57-72a5-4b56-ac26-9cca7e7d89db</t>
  </si>
  <si>
    <t>f1c23786-bf76-48be-8b27-9da9ee7e5a26</t>
  </si>
  <si>
    <t>f95c7892-188a-472f-ad85-39dec27ffe67</t>
  </si>
  <si>
    <t>07c42abf-3348-4081-8c53-e45d06833ecc</t>
  </si>
  <si>
    <t>bf87fb55-da6c-4fc8-ad65-56ccb8aae0f8</t>
  </si>
  <si>
    <t>29911bdf-fafc-49a2-a45c-a854ff0f444f</t>
  </si>
  <si>
    <t>5ce0f793-44ef-494d-8105-5cc4ba5622e2</t>
  </si>
  <si>
    <t>e91506f3-e37a-4025-ab10-407a25f8cb14</t>
  </si>
  <si>
    <t>bb94fa1f-3774-4f49-925d-d9adb7dfa19a</t>
  </si>
  <si>
    <t>de9bfee2-6db8-430a-ab5a-f6430a0a93cc</t>
  </si>
  <si>
    <t>cf80b3b2-3622-46a0-8bf6-f92bf329c3c7</t>
  </si>
  <si>
    <t>b46d7e04-32da-405c-9396-4225cfeb94fc</t>
  </si>
  <si>
    <t>15e77ff6-fe81-4749-b5ab-182542d22e8a</t>
  </si>
  <si>
    <t>cac82069-9262-42f7-b497-c5e38d7c743b</t>
  </si>
  <si>
    <t>80caf145-783c-4f8d-aa6a-bd2d57e89c56</t>
  </si>
  <si>
    <t>8db74807-7972-49d4-9285-ae960e18451d</t>
  </si>
  <si>
    <t>0194e40b-d2a8-4410-b580-2931b30d868b</t>
  </si>
  <si>
    <t>903248cd-fa88-4cfc-9a3b-87ad94994897</t>
  </si>
  <si>
    <t>22bfc751-6e54-4906-81b1-02a8c53236c5</t>
  </si>
  <si>
    <t>c1df0fdb-52a5-4e7d-a420-01751a56e47e</t>
  </si>
  <si>
    <t>7d33560e-5b32-4864-a54b-a5bf715bd882</t>
  </si>
  <si>
    <t>a88f81dd-63e9-4ee0-b6b5-b544cee9a644</t>
  </si>
  <si>
    <t>0bf8e7e8-371a-4575-9f5c-32617c8d16ff</t>
  </si>
  <si>
    <t>84a8f87f-fbed-46d2-8342-ca36513ac4a1</t>
  </si>
  <si>
    <t>15979d91-955d-4351-8a60-e97babba6c68</t>
  </si>
  <si>
    <t>HaveMortgage</t>
  </si>
  <si>
    <t>df37ec52-079d-4fe1-ac3e-9af957a1e86c</t>
  </si>
  <si>
    <t>173110ca-491c-415b-97af-1acbfe0243a4</t>
  </si>
  <si>
    <t>1836a793-fa6b-4635-a62a-c03b18806975</t>
  </si>
  <si>
    <t>9b4868dc-715f-430c-b461-8325ee04a193</t>
  </si>
  <si>
    <t>e505cd69-a36a-4b1c-94a3-2a0a52ceb2db</t>
  </si>
  <si>
    <t>04e5927e-4063-4b87-96bc-b0926869c8dd</t>
  </si>
  <si>
    <t>d438794b-f38a-4784-a6e6-ca98a1201e08</t>
  </si>
  <si>
    <t>ed635a2a-c667-45e4-9c56-a03c5af5fb97</t>
  </si>
  <si>
    <t>7c8ca538-9ede-4473-b978-e8de6cace8f0</t>
  </si>
  <si>
    <t>5d789cde-6e92-4d61-a1a8-da8dd8c3668e</t>
  </si>
  <si>
    <t>d25bc86d-2a6f-4853-b064-ec966a73ceff</t>
  </si>
  <si>
    <t>206499dc-8502-434b-a892-74231226cb29</t>
  </si>
  <si>
    <t>e13b36eb-1f88-4b41-8827-b1133c8bfb38</t>
  </si>
  <si>
    <t>acffb102-0839-4764-86f4-e76bffbf69df</t>
  </si>
  <si>
    <t>992b007f-65e9-4673-9136-55062a615c1c</t>
  </si>
  <si>
    <t>49814a80-cbd1-49cb-a490-890133c2bf47</t>
  </si>
  <si>
    <t>728b75b1-a1eb-46e2-84e4-244ba0067b1f</t>
  </si>
  <si>
    <t>6a52efe8-8cea-460e-99f2-cabd86754fc4</t>
  </si>
  <si>
    <t>a912d984-3920-46d0-9b82-334da50596d2</t>
  </si>
  <si>
    <t>b7bd8b48-bd4f-4574-bed3-ccfc89c24233</t>
  </si>
  <si>
    <t>386fbae9-f1d7-4b31-bc8c-3b08e6c32cde</t>
  </si>
  <si>
    <t>ee8d7b44-2acb-4285-853e-a3d9e4dd01b4</t>
  </si>
  <si>
    <t>bd1e4061-1540-4680-846c-316f10d23c63</t>
  </si>
  <si>
    <t>dec07619-7502-4afa-8066-bd69a8109611</t>
  </si>
  <si>
    <t>b33a9ce3-60a4-4e4f-8d8c-51c7944b4c0e</t>
  </si>
  <si>
    <t>5a0dd0f3-f6e4-4713-8e89-d695cb0e2ce9</t>
  </si>
  <si>
    <t>03c4d4ba-1def-4e5d-b87e-3d62069d1660</t>
  </si>
  <si>
    <t>295d68cc-7359-4604-96c2-2e0464dc5e5d</t>
  </si>
  <si>
    <t>31d940d1-a325-4bf8-9eed-c71d7f9d4eaa</t>
  </si>
  <si>
    <t>5505ca45-e465-42b1-9dbb-d434bae74e1d</t>
  </si>
  <si>
    <t>4ccbe775-c172-4f1f-8642-3831c4be2f2f</t>
  </si>
  <si>
    <t>1fab6177-f5c3-4f5d-8d6a-76fceb9054bb</t>
  </si>
  <si>
    <t>4fc0a4e1-30e1-4df5-bcb5-ec7db9fc1fd9</t>
  </si>
  <si>
    <t>322db8fc-2a16-4349-9903-eb8f9d0dab92</t>
  </si>
  <si>
    <t>85d23b5e-2312-4e0a-89e6-3ffb241653d1</t>
  </si>
  <si>
    <t>0cb93236-178f-4c4e-bd3e-483e49924f08</t>
  </si>
  <si>
    <t>08fe30ec-1bc5-4108-a10b-af01acfe22c9</t>
  </si>
  <si>
    <t>ea180b24-4885-4db7-9994-cce672820151</t>
  </si>
  <si>
    <t>23c9fb16-14b9-403b-a1b7-6a6f53e3acdb</t>
  </si>
  <si>
    <t>ec2502b6-b5fb-4b48-b06c-99c0ced63970</t>
  </si>
  <si>
    <t>1894c80f-a3e7-4e01-8c22-64c8d49b7f43</t>
  </si>
  <si>
    <t>6268a9d3-6896-4681-9ba0-8b8024f38dd8</t>
  </si>
  <si>
    <t>f8719eb0-ad2d-4bfe-a717-208df926d394</t>
  </si>
  <si>
    <t>464c6df6-9bf3-4c1a-b5cb-6084d36bdc76</t>
  </si>
  <si>
    <t>3a1aa0e3-db3a-4d9b-be76-32b37f9bda3b</t>
  </si>
  <si>
    <t>4a944c24-87b1-4079-9f7a-e28f03eb42ce</t>
  </si>
  <si>
    <t>5bb9b80c-71bb-4f64-8e1e-62eea2969362</t>
  </si>
  <si>
    <t>6491574f-763e-40b9-8630-2905c89598b4</t>
  </si>
  <si>
    <t>f4d3a933-cecf-432e-a547-6cba6db72612</t>
  </si>
  <si>
    <t>6c85e576-941f-4976-be30-658881607d79</t>
  </si>
  <si>
    <t>b96ec9d5-8be9-40d2-8edd-18ca8c2b62ce</t>
  </si>
  <si>
    <t>c4c869e3-2a17-4ff7-ad41-f39de0b214a6</t>
  </si>
  <si>
    <t>124273e4-98b8-41b3-a877-da1a539fd702</t>
  </si>
  <si>
    <t>f2e2c480-fa67-4014-aa27-fcb2cbac5a81</t>
  </si>
  <si>
    <t>b7bf27b3-b9d0-40ad-a300-07ce865127b5</t>
  </si>
  <si>
    <t>27d3f54e-a464-47de-add1-24b30505915a</t>
  </si>
  <si>
    <t>1cfad5a4-c54f-412c-963d-e8d6a9872147</t>
  </si>
  <si>
    <t>fdad9d0d-c631-4e4d-8914-cbe37e5ada02</t>
  </si>
  <si>
    <t>12a1dc68-9813-4265-8355-2821cfe623f4</t>
  </si>
  <si>
    <t>798df618-0e1b-4813-b0cd-953babc73710</t>
  </si>
  <si>
    <t>c6f9d8c6-d3c1-4ee0-8638-12a29a11b9f6</t>
  </si>
  <si>
    <t>2288c274-d686-4215-a9ef-9c82b313ca16</t>
  </si>
  <si>
    <t>4d598004-cc29-4049-9b5e-03f101b399aa</t>
  </si>
  <si>
    <t>35c0fc78-a2d0-48ca-abf3-50215ae8a6bd</t>
  </si>
  <si>
    <t>4a1f3508-77ef-493d-89bd-128026651e39</t>
  </si>
  <si>
    <t>3eb3d13f-9afa-4f01-b614-cb93795727e2</t>
  </si>
  <si>
    <t>a97b4197-7c89-4078-a3b1-1618f4bb35be</t>
  </si>
  <si>
    <t>64c41a05-5d70-4d73-8292-23194f167da1</t>
  </si>
  <si>
    <t>ea91b8ee-58bb-416f-a519-8dad286fb595</t>
  </si>
  <si>
    <t>c4930dd2-fa40-487d-bbcc-51b3deb135f4</t>
  </si>
  <si>
    <t>ac24a40c-5ab4-4d57-a3dc-de7c86de4672</t>
  </si>
  <si>
    <t>73cfea7d-a454-4e3a-84cc-ff274688a6da</t>
  </si>
  <si>
    <t>b4f7b5d3-e138-46cd-b77b-2b28b70e2890</t>
  </si>
  <si>
    <t>1fa5ff55-f380-45bd-90ce-c8b35b0b0b29</t>
  </si>
  <si>
    <t>353a480d-6ee8-4588-acc6-6a1c77363429</t>
  </si>
  <si>
    <t>9ce8ebe2-7dde-428f-8f8d-ac7e2b101845</t>
  </si>
  <si>
    <t>5a169042-6120-4528-be22-c8d81582246a</t>
  </si>
  <si>
    <t>6363f1fd-5f4f-43b0-8783-10fa9507fc8c</t>
  </si>
  <si>
    <t>a8821e0c-35c7-4279-a9e9-96984c838262</t>
  </si>
  <si>
    <t>b1b25b17-bfbe-450f-911b-0f187ae6abf2</t>
  </si>
  <si>
    <t>483f9f34-14a6-4344-802d-8e371c06e157</t>
  </si>
  <si>
    <t>94b29841-fd9f-44c6-8e2d-8ae244c7bb83</t>
  </si>
  <si>
    <t>dfe87834-58da-4fd1-a688-16b7b5c1b8d9</t>
  </si>
  <si>
    <t>0890811f-0a70-4caa-b8ca-adadcaa4a826</t>
  </si>
  <si>
    <t>78abf564-eebc-4086-bc72-2fbd79dd9e36</t>
  </si>
  <si>
    <t>cd65a2dd-4f9a-4224-be7e-e03baac13687</t>
  </si>
  <si>
    <t>208fecb9-40fb-47aa-8e3b-e5d28faceea9</t>
  </si>
  <si>
    <t>64cba960-e172-4db3-bc0e-a4fa5fc127bf</t>
  </si>
  <si>
    <t>afe5a05c-8165-4767-82e8-28d0b6e55136</t>
  </si>
  <si>
    <t>7d20bfbe-3a36-4eb8-b237-cab70920d527</t>
  </si>
  <si>
    <t>7b439716-513e-46a3-bcec-9f8fec82101a</t>
  </si>
  <si>
    <t>f4bdfc41-dee0-4457-adf1-0b83d61b8173</t>
  </si>
  <si>
    <t>bb578c23-5a0d-474b-ba68-14cacc9b4081</t>
  </si>
  <si>
    <t>9eb8ecc6-c7d1-4c2f-bf34-24ef39c577e7</t>
  </si>
  <si>
    <t>0ac9c1a1-94b9-4894-af59-6a34ebcf14a1</t>
  </si>
  <si>
    <t>2e3817d2-1fd0-433a-8474-6855663ba1f9</t>
  </si>
  <si>
    <t>51912caf-1e03-4ac7-bfec-e899a2e2375b</t>
  </si>
  <si>
    <t>7121f2ba-7291-4d14-9df7-37b1497c8aa9</t>
  </si>
  <si>
    <t>8a589bd6-5856-45e9-87f9-68ddda842c4e</t>
  </si>
  <si>
    <t>b4775d32-426f-4619-a30c-67a3ae73d1a0</t>
  </si>
  <si>
    <t>45153cbc-4c45-48cd-a927-33113dc00dab</t>
  </si>
  <si>
    <t>4959fbc6-301c-4a74-8e4d-2c186f722e1f</t>
  </si>
  <si>
    <t>0f606a5d-9a63-4f00-8415-9d6cad41e08f</t>
  </si>
  <si>
    <t>c36ba462-46a7-48a7-afb6-b036750f996b</t>
  </si>
  <si>
    <t>2afaa2bf-afe8-40eb-851b-c076bd9217e7</t>
  </si>
  <si>
    <t>df80bc8e-d8fe-4ef3-b31d-ce38a91fce7d</t>
  </si>
  <si>
    <t>0594396c-a1e1-4efb-9baf-6a80716d7c3d</t>
  </si>
  <si>
    <t>d6eeb750-a12f-49ef-943b-d4a5c4d88907</t>
  </si>
  <si>
    <t>75cdaf88-6cad-4a52-9264-53dae3afdb4d</t>
  </si>
  <si>
    <t>524a08da-9a15-4796-b930-736dd4567d90</t>
  </si>
  <si>
    <t>e5d35061-0c80-43fa-953d-837443a4dbec</t>
  </si>
  <si>
    <t>650bb2dc-df1e-4744-af4d-e4f2d7016c6d</t>
  </si>
  <si>
    <t>15e78333-7be0-47c1-9440-6ea1da4f9bf5</t>
  </si>
  <si>
    <t>726acbef-b894-44aa-8827-f99fa541dba9</t>
  </si>
  <si>
    <t>b1e73481-ba55-4b0f-bb94-f5221888d790</t>
  </si>
  <si>
    <t>ea28c5f1-320b-41e9-b363-0ef8ff11f147</t>
  </si>
  <si>
    <t>de5dd7c7-007d-48fb-b46e-86834df7030b</t>
  </si>
  <si>
    <t>79d10348-fba6-4e7e-98bd-848c1da87c90</t>
  </si>
  <si>
    <t>f1988b5f-524e-4a99-b3ab-e4c5398f7eaf</t>
  </si>
  <si>
    <t>476d4337-26cd-4f3f-9b78-06e0947f59bb</t>
  </si>
  <si>
    <t>e774b29a-b846-4025-b71f-7085b26d3420</t>
  </si>
  <si>
    <t>4a448cc6-5759-4e8d-bdbb-ab728bfb7dc8</t>
  </si>
  <si>
    <t>4de7f66c-71a9-4b46-841b-1690269e98a2</t>
  </si>
  <si>
    <t>40061953-706e-4329-919c-faa927a9adbe</t>
  </si>
  <si>
    <t>b181b75f-cb87-48eb-bbd0-fca933dcd395</t>
  </si>
  <si>
    <t>8bac7b01-376b-4d3c-8134-965683795f55</t>
  </si>
  <si>
    <t>b568aacf-dd27-46b8-acf1-522c7de59985</t>
  </si>
  <si>
    <t>49abfdda-f725-47f1-9ecc-e56a426dfc43</t>
  </si>
  <si>
    <t>2014280f-4223-404a-b077-e79ba9a79cff</t>
  </si>
  <si>
    <t>c7ca1a28-e92a-4008-8150-db0bce34b03f</t>
  </si>
  <si>
    <t>10cb1231-2c52-4636-9837-3d00cd32ff99</t>
  </si>
  <si>
    <t>5b351e23-f3ca-4a7e-ba50-b2ae9b7071fc</t>
  </si>
  <si>
    <t>bc1b324c-f66d-4f60-a8ec-525fe6456ab4</t>
  </si>
  <si>
    <t>8b2f90cf-d08b-4b9e-9583-c415a383050d</t>
  </si>
  <si>
    <t>93479576-2563-451f-9752-120784c76ef2</t>
  </si>
  <si>
    <t>a55184ff-cd24-4248-893a-4e0f93d91e47</t>
  </si>
  <si>
    <t>0f6d5e13-d94d-4174-a035-caa2518c017d</t>
  </si>
  <si>
    <t>dd151820-42c3-401b-aae1-c49ced57a6ba</t>
  </si>
  <si>
    <t>4143f442-9590-4552-9eb3-baf1ca0326a9</t>
  </si>
  <si>
    <t>01bd144a-479e-4317-adff-8138388bf998</t>
  </si>
  <si>
    <t>bd2970f9-92ce-4192-b80c-ff83cea87bd3</t>
  </si>
  <si>
    <t>92be0d20-ef42-48b9-9cd3-70aa8eb6146a</t>
  </si>
  <si>
    <t>a0f51fd3-d44e-478a-93e5-8eb103aae837</t>
  </si>
  <si>
    <t>569bdc25-e6f9-4f99-bcfe-2ae85a5e944d</t>
  </si>
  <si>
    <t>8f29694d-8b10-433d-908c-f78f736ae40d</t>
  </si>
  <si>
    <t>b33e028b-37e2-4b60-8348-a57a9ae8ef42</t>
  </si>
  <si>
    <t>96b7db3f-0a45-4260-b8e2-6d04c2f7c0b0</t>
  </si>
  <si>
    <t>29b4a514-5220-40d8-bd70-aeb73d08831e</t>
  </si>
  <si>
    <t>4297b6ab-e01f-472c-b2f0-755deabddd30</t>
  </si>
  <si>
    <t>b1559fc5-f350-4930-ac2d-cfb347693b93</t>
  </si>
  <si>
    <t>bbd0e803-568b-4574-b260-a96efbeae309</t>
  </si>
  <si>
    <t>4b6003ad-5e2a-404e-b955-b4ec6a1d4123</t>
  </si>
  <si>
    <t>dbec6e5e-d9f4-4a31-bb2d-c48788f08448</t>
  </si>
  <si>
    <t>292f4ac4-71bf-44e2-b8b0-5b594a9456e4</t>
  </si>
  <si>
    <t>e849b404-a91e-4ffe-92f1-2a06e99d65a6</t>
  </si>
  <si>
    <t>3e0f7e65-9dcb-4da1-8166-d0a10d92fa58</t>
  </si>
  <si>
    <t>0d327452-6657-45d3-9260-cd9ae68ffaa2</t>
  </si>
  <si>
    <t>cdfd06c1-7e1f-4ffa-b89e-25e3e41f4753</t>
  </si>
  <si>
    <t>4c4f7973-829d-48bd-91db-1f96ce1d6f24</t>
  </si>
  <si>
    <t>6fb791ca-5124-4149-a445-b9f1bc40d990</t>
  </si>
  <si>
    <t>ced8bb43-4628-43bb-8018-eeb25fc8403e</t>
  </si>
  <si>
    <t>2728bf13-764f-44da-8938-0c1cea146b4e</t>
  </si>
  <si>
    <t>51a37845-1b53-450c-9e65-83d462be3270</t>
  </si>
  <si>
    <t>7d592a84-c9c5-41ef-9e95-56182f1d657d</t>
  </si>
  <si>
    <t>90b0ee93-dabc-4e96-851b-e5865bb02fa0</t>
  </si>
  <si>
    <t>d18edc72-d117-4491-b73f-f6f4761c36cb</t>
  </si>
  <si>
    <t>e1a08473-db17-4a07-b888-b4425368aedb</t>
  </si>
  <si>
    <t>9804713b-61de-44a9-9efc-14e520018481</t>
  </si>
  <si>
    <t>7d960bb3-0274-4b69-9d07-11e7af87ba70</t>
  </si>
  <si>
    <t>d05d78b2-4a68-4819-b944-28ac99f3815b</t>
  </si>
  <si>
    <t>80f1cdaf-3225-4f44-8b1c-f88bbcae57c5</t>
  </si>
  <si>
    <t>c7624725-b91d-4eec-a065-0430f9e4a8ce</t>
  </si>
  <si>
    <t>3c0cf898-1a00-4d16-a4ed-7f09fa5e71ea</t>
  </si>
  <si>
    <t>d37955be-29fb-42e9-b9fc-2795dfd2a381</t>
  </si>
  <si>
    <t>9b9602a0-2fd0-4a2e-be3a-de02542e3286</t>
  </si>
  <si>
    <t>5b1d9cf7-d09c-4a2f-91c8-79ea213f3afb</t>
  </si>
  <si>
    <t>1f364296-f23f-4f4e-ac15-ca0328004750</t>
  </si>
  <si>
    <t>686dbe54-31da-48de-aa5e-23209628ee30</t>
  </si>
  <si>
    <t>b8602659-ced8-47b6-bb1e-34036163c025</t>
  </si>
  <si>
    <t>2a4a6121-e607-49f7-82ea-6c12297affec</t>
  </si>
  <si>
    <t>cc3cdc8d-b2ec-48c3-8c50-5e597443296e</t>
  </si>
  <si>
    <t>649c03f7-478d-439f-abcf-260688117cc7</t>
  </si>
  <si>
    <t>63c5a3e5-1b7d-423b-9a8e-b93e8ff2ad3b</t>
  </si>
  <si>
    <t>8c979501-9968-4e5b-8eca-8c22405a899c</t>
  </si>
  <si>
    <t>33aa069d-a514-4c4e-b8c5-eaf9d20831aa</t>
  </si>
  <si>
    <t>ed74b109-325f-44b5-9d66-619bb2a8fff0</t>
  </si>
  <si>
    <t>a75fc3a1-677e-408b-bc43-8cd272905092</t>
  </si>
  <si>
    <t>b4f48ac9-19a5-4f4f-a5d4-8465f8b8a7d0</t>
  </si>
  <si>
    <t>945ebe95-ca44-41f5-b1fa-dfdefa4e0477</t>
  </si>
  <si>
    <t>c03878ff-cce3-496a-8055-b5baa510084b</t>
  </si>
  <si>
    <t>58569d71-b1d2-4226-b524-8fd1bacb5453</t>
  </si>
  <si>
    <t>fa54d330-b6a8-4c39-b245-9527bb483378</t>
  </si>
  <si>
    <t>a18cb579-6dd3-484e-abd9-65846d31bca7</t>
  </si>
  <si>
    <t>94c8b781-f9eb-4dc1-932d-ab47ad51d042</t>
  </si>
  <si>
    <t>2dd6f780-0831-4779-ab97-f913ed0b48f6</t>
  </si>
  <si>
    <t>d85626a4-48c9-4746-b073-3348864324f5</t>
  </si>
  <si>
    <t>8c6678d2-f486-428d-9ea2-a9a54ffb5246</t>
  </si>
  <si>
    <t>29a594bc-1ca1-4272-b9d4-1ac2fcd0cdc6</t>
  </si>
  <si>
    <t>f1f9e87c-d5a6-4315-be58-ef2992d3d185</t>
  </si>
  <si>
    <t>33748f75-2183-410f-80f1-6137f15dc6cf</t>
  </si>
  <si>
    <t>b28905eb-a713-4f51-88ca-e264d2667f54</t>
  </si>
  <si>
    <t>145159fa-cfd1-4b9c-9848-f80631497bb6</t>
  </si>
  <si>
    <t>6b257294-0226-467c-8767-3ef94c7fb2c7</t>
  </si>
  <si>
    <t>c33445ab-e7a6-4218-a199-579ec286d04e</t>
  </si>
  <si>
    <t>3ff1f7f8-d578-48f8-9466-7550c3aa0e85</t>
  </si>
  <si>
    <t>01d86d59-a20f-4d2e-9cb4-b9157a6b13e8</t>
  </si>
  <si>
    <t>5875264a-d7cf-4f6b-8be6-9cb4ed78142b</t>
  </si>
  <si>
    <t>29ccf1c2-c56f-47bc-ba23-cc40f58076b9</t>
  </si>
  <si>
    <t>d40f741a-92e1-4547-addd-775eed289441</t>
  </si>
  <si>
    <t>4287473b-57b4-44f6-bdc2-8bb70a8c5b85</t>
  </si>
  <si>
    <t>f78f3759-9ff6-483b-a277-695810b0b8eb</t>
  </si>
  <si>
    <t>b8a66042-638c-4b8e-88f1-6b9c7d094bb4</t>
  </si>
  <si>
    <t>daef3dd3-ac49-43e3-a90e-e44f45af8dca</t>
  </si>
  <si>
    <t>06d51e8e-ef9f-4ccf-9b6d-219e97b15fb3</t>
  </si>
  <si>
    <t>3a7885b6-fc27-4105-a779-97bcf7d1dca7</t>
  </si>
  <si>
    <t>b1db9aaf-739a-4e1a-9453-1cb51ed562f1</t>
  </si>
  <si>
    <t>773c2c9b-59c4-4667-994d-bd42b87aa403</t>
  </si>
  <si>
    <t>dd44a6d0-4997-487f-adf0-e85f537dd45b</t>
  </si>
  <si>
    <t>02c36826-da5d-41b3-8b8e-5b58add0c339</t>
  </si>
  <si>
    <t>b0fac61e-b41a-4aa5-8217-1763c5237337</t>
  </si>
  <si>
    <t>a8694f04-0d6f-4b18-851a-2b5496bbc394</t>
  </si>
  <si>
    <t>359d092f-2884-4cad-adec-5c3bfe2fbf76</t>
  </si>
  <si>
    <t>4d99f63f-df13-4e54-aec1-1f0e77dee138</t>
  </si>
  <si>
    <t>60218360-9629-4cba-a91b-111951e7dbba</t>
  </si>
  <si>
    <t>3bbee81c-510a-490a-84fe-a3a2e42ba220</t>
  </si>
  <si>
    <t>f3d82ff4-05d0-4513-9254-a267db8be887</t>
  </si>
  <si>
    <t>54d6bb24-4e69-44e2-ba19-a846cf648335</t>
  </si>
  <si>
    <t>20cec3d1-26e8-4b68-9d5e-92c9482ef377</t>
  </si>
  <si>
    <t>3b11af3e-fe5a-497a-adbd-910ed6f6f306</t>
  </si>
  <si>
    <t>5f182706-5f96-4d9c-a103-3796e3a0a612</t>
  </si>
  <si>
    <t>68dcbeb3-fa40-459b-abbc-27190252dab6</t>
  </si>
  <si>
    <t>289cbf03-97f2-4c1c-98ef-7785ccdc0e94</t>
  </si>
  <si>
    <t>0c1ed830-7fe1-402b-af4a-ab7e722c2a49</t>
  </si>
  <si>
    <t>49b74cc7-4736-40f6-9f72-e9c98a787c08</t>
  </si>
  <si>
    <t>8b07719a-4f23-4e50-9abb-dec1929755e3</t>
  </si>
  <si>
    <t>3a91fac6-fd28-464a-990f-f0a533d2efe0</t>
  </si>
  <si>
    <t>f1a06b3f-5500-4988-b7dc-551304c90e22</t>
  </si>
  <si>
    <t>e4f235d2-1867-4741-813e-9896f760ceb6</t>
  </si>
  <si>
    <t>d2d7893c-27c4-4cc7-8e40-69e4e83eb358</t>
  </si>
  <si>
    <t>9d143754-01a5-444d-8f02-acf85b51c55c</t>
  </si>
  <si>
    <t>ce2d5b7f-5c98-40ac-a6fc-e3f23ad7878d</t>
  </si>
  <si>
    <t>0b920c5c-a312-4356-b9d0-c3eb4e3ca486</t>
  </si>
  <si>
    <t>85bc0dad-26b3-429d-83e8-486559bb4640</t>
  </si>
  <si>
    <t>823f3d4a-da40-4f0e-85f7-83e3fd0aa351</t>
  </si>
  <si>
    <t>eb6e6610-5f80-4552-8839-ce4d88ada950</t>
  </si>
  <si>
    <t>3a2ab379-e2b1-468e-ae54-72c784616788</t>
  </si>
  <si>
    <t>0f772e7e-f71a-4fd0-ac87-50db06d4f263</t>
  </si>
  <si>
    <t>fca4d57e-e22e-48e2-9d1a-42b750452c25</t>
  </si>
  <si>
    <t>e5ba349d-d3a4-4822-870b-d333152133db</t>
  </si>
  <si>
    <t>90dcefd9-b407-45eb-9937-cf0b0177eb10</t>
  </si>
  <si>
    <t>1e8561ec-4905-42f6-b4e3-2310e45227e0</t>
  </si>
  <si>
    <t>0e467f42-e276-4bee-a032-de91fc0571c2</t>
  </si>
  <si>
    <t>379c1838-fe78-4132-a7fc-df948703a0ac</t>
  </si>
  <si>
    <t>8de45d20-3cb2-408d-b886-1b1d58ac37ba</t>
  </si>
  <si>
    <t>716fec9a-d973-48ec-b5f2-84f4dfe78298</t>
  </si>
  <si>
    <t>1e1534ac-8c70-4298-a7e0-eb74462ae000</t>
  </si>
  <si>
    <t>81e5428b-a03d-4f53-b150-00aef1d1ed68</t>
  </si>
  <si>
    <t>d698584d-c6aa-4a57-8eed-0d8db2d2f633</t>
  </si>
  <si>
    <t>a1156a6b-62a3-4cea-b7d3-27592e8f26ed</t>
  </si>
  <si>
    <t>f0dbbaf0-b2d7-48d5-8248-073986908b40</t>
  </si>
  <si>
    <t>91688b35-d725-4ac5-85f8-981a9a75b06d</t>
  </si>
  <si>
    <t>9fcf07e7-abc3-4ef6-b1d5-26a6561d25d6</t>
  </si>
  <si>
    <t>c0ed6375-b0bf-4897-9435-3e60e03248ab</t>
  </si>
  <si>
    <t>705577ba-484d-47f0-a553-d4c2c88d6e51</t>
  </si>
  <si>
    <t>5e1c9374-3032-4e45-94a3-db149205ce0f</t>
  </si>
  <si>
    <t>e604834b-2b48-44dd-9e24-19fad4c81602</t>
  </si>
  <si>
    <t>8cbfe936-992a-436f-b005-6edb06018847</t>
  </si>
  <si>
    <t>e49ded88-29f1-40f8-8048-5ef1a30eeef6</t>
  </si>
  <si>
    <t>65dd53bb-6b66-46c4-87c5-137dbed15bf6</t>
  </si>
  <si>
    <t>3e7e8f60-1fc1-411f-886b-3964cb9bc807</t>
  </si>
  <si>
    <t>a1a1755e-9ef6-4af4-b331-444e2756dac4</t>
  </si>
  <si>
    <t>1c80d5ad-8367-4894-ab6f-cdda4c5504af</t>
  </si>
  <si>
    <t>e104b113-a9e7-459f-b196-cff5c6de9f12</t>
  </si>
  <si>
    <t>4d1a6974-a684-474e-b47c-b1496352e95c</t>
  </si>
  <si>
    <t>265c20dd-90b0-4fd3-8429-1dd4bf918af3</t>
  </si>
  <si>
    <t>3af35d63-33c0-4d72-868d-e485331e0da6</t>
  </si>
  <si>
    <t>b5b425c5-c4b6-48c4-95e3-53792305f6ed</t>
  </si>
  <si>
    <t>8a8fdc4a-6ccc-4b32-8414-20be994692ab</t>
  </si>
  <si>
    <t>312f4113-ca71-436a-a016-ae45958ddde4</t>
  </si>
  <si>
    <t>621b894b-261a-41dc-88a3-ea6d863a3a61</t>
  </si>
  <si>
    <t>be88bd89-226e-4349-90e1-8647f88bb5d0</t>
  </si>
  <si>
    <t>3c5478e3-eabc-4103-af2c-c132af2998e7</t>
  </si>
  <si>
    <t>d1e5e19b-7960-4444-a337-c013a33bde09</t>
  </si>
  <si>
    <t>b1c51dbc-523f-466a-a72c-c18d0d619b84</t>
  </si>
  <si>
    <t>f6b656ba-bd37-441a-bdf4-96b2f5544fd4</t>
  </si>
  <si>
    <t>c8a92289-6e3a-418e-acf6-c0ebcd93983c</t>
  </si>
  <si>
    <t>70e18920-01ef-4210-99cb-b4cb5f6dd5fd</t>
  </si>
  <si>
    <t>ed62d057-7b85-4de7-8fd1-9a0a213eef6e</t>
  </si>
  <si>
    <t>3efc3a71-b34c-4ce8-9087-ccd589ea2529</t>
  </si>
  <si>
    <t>db573cbd-d6ca-4847-bc94-0e0f5114cf63</t>
  </si>
  <si>
    <t>9dbdf5a9-9d16-4ade-8c3f-2c0b86636f60</t>
  </si>
  <si>
    <t>11ddc5c8-23f4-4a8d-b75a-20197df401c2</t>
  </si>
  <si>
    <t>0c91f352-514c-4e46-ab16-72812c7009d7</t>
  </si>
  <si>
    <t>5b8abdb0-207f-4ed1-8d13-2dad5f5e78eb</t>
  </si>
  <si>
    <t>64eae788-ea19-403a-b2d5-9bc9d1c8ce12</t>
  </si>
  <si>
    <t>c6572bf6-9c30-46d1-8ce6-bce9dc55b9f2</t>
  </si>
  <si>
    <t>cd86abe1-15ef-44ca-b9a4-32abe32000aa</t>
  </si>
  <si>
    <t>58ddda92-44e9-4eef-b2e4-4de06813de2b</t>
  </si>
  <si>
    <t>5da32a38-7c53-4ab3-931f-1754150c1f06</t>
  </si>
  <si>
    <t>2b7823a3-a277-4ca0-8e70-a52608a32549</t>
  </si>
  <si>
    <t>fd2a90b1-b171-4416-a473-4272aeb1b7e8</t>
  </si>
  <si>
    <t>c4ced673-112c-4495-8f48-59d22c09b8c2</t>
  </si>
  <si>
    <t>c8065825-f4d7-4db3-bede-5005691ad175</t>
  </si>
  <si>
    <t>d5c36d65-43eb-4fe6-9d73-ccf70a6f7147</t>
  </si>
  <si>
    <t>0427866b-c3da-4794-aa74-b13e9f30fa17</t>
  </si>
  <si>
    <t>f0701754-e783-414c-83de-af8cd9d920ed</t>
  </si>
  <si>
    <t>ad125cf7-946f-459a-a3d0-08d36748b7aa</t>
  </si>
  <si>
    <t>3e14ef2e-8a50-40e8-bbf2-b895124d1486</t>
  </si>
  <si>
    <t>af21db09-b0d1-42c7-92e6-170170f5dcf8</t>
  </si>
  <si>
    <t>d91ac4c6-6023-43e1-bc0e-1c1cdbde66ec</t>
  </si>
  <si>
    <t>75fc6688-6d38-4b76-b145-c80552130679</t>
  </si>
  <si>
    <t>0fdd6b51-cf89-4a42-9064-c88c90581acc</t>
  </si>
  <si>
    <t>f4ab24a6-9bbd-4a0b-8dc1-d1388e1a5882</t>
  </si>
  <si>
    <t>534be4c3-45bc-486d-8658-21c32fae814e</t>
  </si>
  <si>
    <t>e1886207-6d8b-4bcd-b6e9-0c7d7ce1b4ac</t>
  </si>
  <si>
    <t>a3de6da6-d59c-4320-b4b9-d32404bc7a1b</t>
  </si>
  <si>
    <t>05d6e70e-6bff-4918-acba-50f76ac58cde</t>
  </si>
  <si>
    <t>4962cffe-c225-4f8c-95b2-7207a1655a4a</t>
  </si>
  <si>
    <t>65220108-67b8-4631-8497-059168fcc464</t>
  </si>
  <si>
    <t>2a070e0e-0d08-4966-b857-0c57eeef4931</t>
  </si>
  <si>
    <t>5e4a0b86-f639-4aad-a38c-7646c7bb15d3</t>
  </si>
  <si>
    <t>b55aada5-7b8d-4cbe-b982-6e6fca8fc19c</t>
  </si>
  <si>
    <t>30e42314-3fe5-49e7-a758-dabd45d5901c</t>
  </si>
  <si>
    <t>2f77b396-4687-4189-9781-dd7edec088d1</t>
  </si>
  <si>
    <t>a76aab6a-4b42-46ab-8898-91351e25d969</t>
  </si>
  <si>
    <t>0fde2e42-e7af-4ec6-b51a-b74b5c410f03</t>
  </si>
  <si>
    <t>2ce109a0-456f-49fe-a40f-78fdf4ac5223</t>
  </si>
  <si>
    <t>57df5806-e920-48df-842e-361487781af6</t>
  </si>
  <si>
    <t>4a369b32-499f-4112-adf5-0f739ffbf8bb</t>
  </si>
  <si>
    <t>5686a1f4-1250-4376-be77-51e222766d37</t>
  </si>
  <si>
    <t>4963d404-5a22-4183-91a7-5c71db5f56a4</t>
  </si>
  <si>
    <t>f596990e-f36d-4914-b29e-9d87c99b200e</t>
  </si>
  <si>
    <t>fa62964d-e8b9-4bd8-8fbc-9c75ae934fb4</t>
  </si>
  <si>
    <t>908e07ff-9c66-4f3a-9cd4-ed1255c83eb8</t>
  </si>
  <si>
    <t>c2ddd5b7-5938-46f1-bfc0-321c571ebf9e</t>
  </si>
  <si>
    <t>0332dbab-ce6a-4eea-89f0-6b9e1c42eb21</t>
  </si>
  <si>
    <t>6c75b88b-30d4-4109-83c6-f5134fe42195</t>
  </si>
  <si>
    <t>ad9257ea-3056-4867-a4d3-7b1938405649</t>
  </si>
  <si>
    <t>cf1eb3c5-c14c-444f-8151-a67ff76800d2</t>
  </si>
  <si>
    <t>28720c21-9466-4e16-8b15-047adae95389</t>
  </si>
  <si>
    <t>8a72143c-e6b8-4331-81a6-49dcdd78a0f1</t>
  </si>
  <si>
    <t>13f860f3-73e4-4d7b-a6e6-82a7d0fe8df5</t>
  </si>
  <si>
    <t>37a544e5-7dc7-42f1-916b-23a259fac590</t>
  </si>
  <si>
    <t>5f071653-25b3-4940-82b2-74a44cb5c052</t>
  </si>
  <si>
    <t>small_business</t>
  </si>
  <si>
    <t>f00775f8-f70a-47e2-84c2-7597aab3b430</t>
  </si>
  <si>
    <t>f79fecc8-b33e-43ec-b850-521380e615e7</t>
  </si>
  <si>
    <t>9e13a612-6c1e-461d-b830-e77e5752c2b5</t>
  </si>
  <si>
    <t>2448e353-eaa6-48b3-9c84-b1555faf5d2c</t>
  </si>
  <si>
    <t>da591410-ac89-4bdb-9dbb-a4dc0a514350</t>
  </si>
  <si>
    <t>dace8b80-194b-410d-8eec-5df2afb17310</t>
  </si>
  <si>
    <t>d40c5b24-8646-4128-8fec-6e005d4bcaff</t>
  </si>
  <si>
    <t>9547beca-dd1e-4da8-8a3e-d121eabe920c</t>
  </si>
  <si>
    <t>5c9f4154-4962-4f0f-abf5-db4f2a8ce2d5</t>
  </si>
  <si>
    <t>f03980f5-58c2-46b6-ba61-55c5b71c3471</t>
  </si>
  <si>
    <t>c91f11ac-68fe-4303-8f44-8a4dc3d1e0fe</t>
  </si>
  <si>
    <t>336159c4-7a7a-4ece-ac14-dbba1de63e4a</t>
  </si>
  <si>
    <t>349a9d0c-f5b0-49df-991e-1d628d2f47c1</t>
  </si>
  <si>
    <t>e4b13240-43a4-49e6-be12-bf70f69d9492</t>
  </si>
  <si>
    <t>6944e76f-c877-4782-bd47-8689b418d091</t>
  </si>
  <si>
    <t>8d1de553-e0ea-429f-9791-f55fa8c99ee1</t>
  </si>
  <si>
    <t>2cf5aba4-6eca-419c-8a99-afbbe1cefbdd</t>
  </si>
  <si>
    <t>f7e430c4-029f-4ca6-9ca3-21ffca56f5bf</t>
  </si>
  <si>
    <t>69cf6d62-9f60-4786-a2a8-afaedf87ce2e</t>
  </si>
  <si>
    <t>9699568c-ea41-4c89-a184-a19fc876459c</t>
  </si>
  <si>
    <t>59d3bc3f-9409-4911-b987-cb2ae9b89ccc</t>
  </si>
  <si>
    <t>6181e925-d5d8-46a2-af7c-2eb1e0880257</t>
  </si>
  <si>
    <t>a49ad179-164a-4109-8353-b7589d8bf594</t>
  </si>
  <si>
    <t>0c4e47e3-f426-4e0b-8436-3c91d02fda0c</t>
  </si>
  <si>
    <t>726e50be-3ae4-43c4-bd59-cdc406a8b056</t>
  </si>
  <si>
    <t>fdd59d55-6bfb-497c-9858-42883d4ba3f6</t>
  </si>
  <si>
    <t>30c4cfc2-15e7-4833-b4fd-8823d362118d</t>
  </si>
  <si>
    <t>8d4039e2-37db-400c-9fd8-b63fbf875555</t>
  </si>
  <si>
    <t>603246c5-8c17-4aa7-8879-e1a5c9c3de87</t>
  </si>
  <si>
    <t>9c015267-04ee-4b5f-bed8-0e10f6ea36ea</t>
  </si>
  <si>
    <t>c82a8ee2-8c19-42f4-abb3-026a6c715e00</t>
  </si>
  <si>
    <t>a7abd60b-7a59-425d-9925-460987ec6c3e</t>
  </si>
  <si>
    <t>2446bd8f-e614-4a93-8c99-55c4824eba13</t>
  </si>
  <si>
    <t>31f34c02-a3c9-4384-adff-a591b06a177c</t>
  </si>
  <si>
    <t>eb37cb89-507e-4390-8a9c-c9e1eafc2d50</t>
  </si>
  <si>
    <t>28f97812-a3ad-40e0-acf8-426a838504f1</t>
  </si>
  <si>
    <t>0cbfb2a5-ff94-4dbb-bcf9-6bc0bd5c9e95</t>
  </si>
  <si>
    <t>27f90c43-00bd-4d09-bdec-1a865c679f00</t>
  </si>
  <si>
    <t>cc58d787-d423-40ee-b1e5-706be95eaf7f</t>
  </si>
  <si>
    <t>bc301b42-c7ac-43a0-afc4-f628d1ae8918</t>
  </si>
  <si>
    <t>b5f3fb8d-95f7-4df9-8180-e5ee8a46de70</t>
  </si>
  <si>
    <t>b1c7f131-45fa-4a53-ace7-1f538715e130</t>
  </si>
  <si>
    <t>7c8e2129-fb3b-480c-b0eb-532a151812c5</t>
  </si>
  <si>
    <t>f99719f4-0dc6-4ed2-ac0f-2e1e88e7ac3e</t>
  </si>
  <si>
    <t>54886261-722c-4032-b622-994f4a980926</t>
  </si>
  <si>
    <t>d19fe356-f219-4624-ab6d-be53df6deee7</t>
  </si>
  <si>
    <t>60f0f4e0-3986-46e3-bb5e-64bdce9c045f</t>
  </si>
  <si>
    <t>2c433864-b08e-4dfa-850b-395a36e84950</t>
  </si>
  <si>
    <t>61c1ced2-5271-40e4-92c8-e8425fd52143</t>
  </si>
  <si>
    <t>9fb1ad76-eeb4-4e22-9533-4b94d89edf02</t>
  </si>
  <si>
    <t>192bc557-cd9b-4c14-a9e6-59ba96fc5f06</t>
  </si>
  <si>
    <t>ac1693b3-7df6-4456-88ea-51a21724661a</t>
  </si>
  <si>
    <t>68f48b57-2a62-4da7-8e4f-b53aae8c1a4d</t>
  </si>
  <si>
    <t>0d8daa84-5a54-4736-9761-b882d3b559f3</t>
  </si>
  <si>
    <t>b96a8da7-7c9b-42c5-b0cc-baec86acfd44</t>
  </si>
  <si>
    <t>de668fb9-8638-4676-870f-d24a47bbc0f2</t>
  </si>
  <si>
    <t>da1de7f3-8d7e-4680-b47d-5ec0c205b9bc</t>
  </si>
  <si>
    <t>d03efca2-adbd-4d48-baef-f78d62d6be80</t>
  </si>
  <si>
    <t>d5d149e7-5918-478c-8af0-889eb06e4352</t>
  </si>
  <si>
    <t>2a78a14e-2781-44c0-ba03-7f629d975429</t>
  </si>
  <si>
    <t>4ea67148-38ca-4688-9356-db14e56d6e10</t>
  </si>
  <si>
    <t>8a68583c-6dde-4d14-bb90-e79e853f8bd5</t>
  </si>
  <si>
    <t>2fbbb212-4c9a-4469-a001-4096ab2ed7f7</t>
  </si>
  <si>
    <t>10b6058c-c637-4a3b-a909-ac130555ed0e</t>
  </si>
  <si>
    <t>eaa4e4e9-ea49-43c9-b49f-8c45fb8e7de6</t>
  </si>
  <si>
    <t>77da2104-80fc-4d65-a095-65dea123fe10</t>
  </si>
  <si>
    <t>0b0d12e0-e593-49fc-9dd2-e01b8a3ae121</t>
  </si>
  <si>
    <t>7db5f79b-ebae-49a4-9055-a7562b285389</t>
  </si>
  <si>
    <t>27aa06c2-806d-4fe0-8726-a94a767424eb</t>
  </si>
  <si>
    <t>748bc205-e205-481b-9012-60f0385f288f</t>
  </si>
  <si>
    <t>5e0dbf17-0568-41fa-8534-d5336c6ed89a</t>
  </si>
  <si>
    <t>4f136098-a7fb-4473-aa86-4f7e140bde0f</t>
  </si>
  <si>
    <t>4a02d4be-9e81-47a8-a21d-ea56d82e1fea</t>
  </si>
  <si>
    <t>2fd6c069-3088-425c-a103-2bcd39045412</t>
  </si>
  <si>
    <t>baff779b-6db6-4aa4-ae9e-612f8cd9965a</t>
  </si>
  <si>
    <t>a2f53cf0-4be4-4fb3-b256-99715f5310ca</t>
  </si>
  <si>
    <t>29e515ed-e8d3-4d25-a096-0a2f11c0db92</t>
  </si>
  <si>
    <t>5662ddce-b424-441f-964e-014976f54537</t>
  </si>
  <si>
    <t>96c6e2cf-9715-47d7-adee-8e58478be793</t>
  </si>
  <si>
    <t>74643cfc-8bf9-48ce-a5e6-55a5f21ccbdc</t>
  </si>
  <si>
    <t>c4552960-5389-4827-bbc9-ecfa0c7fe071</t>
  </si>
  <si>
    <t>24eeadbe-2a30-47d8-8289-bced495414ac</t>
  </si>
  <si>
    <t>32821491-7434-4977-b5d3-0c54c17d8869</t>
  </si>
  <si>
    <t>48af83bc-a382-4872-aa82-362c7d23c440</t>
  </si>
  <si>
    <t>85ee2e04-1cd1-428d-a66a-e658f9ea48f7</t>
  </si>
  <si>
    <t>2d783eed-deb5-42b7-a7a4-d34408141253</t>
  </si>
  <si>
    <t>0a1cbeab-44e8-4366-bd31-9459dcce1ff0</t>
  </si>
  <si>
    <t>a5ceece0-c917-49f4-9c92-933093287117</t>
  </si>
  <si>
    <t>755a116f-d5b7-40fb-b8f0-583c9b52cabc</t>
  </si>
  <si>
    <t>8f316f59-314a-4dbb-9625-a9f1df648c0d</t>
  </si>
  <si>
    <t>f1ca4068-7914-4058-b276-a40d4e71d6c0</t>
  </si>
  <si>
    <t>1f8a2969-be14-4b17-9ed0-bf7d9465c962</t>
  </si>
  <si>
    <t>804213f4-73b3-49d4-9f6b-cd8bfa09d279</t>
  </si>
  <si>
    <t>1ad45ded-1e86-4f41-ba2c-3fbb11a7228d</t>
  </si>
  <si>
    <t>be208dcb-f79d-44b2-9f69-75589499372c</t>
  </si>
  <si>
    <t>2434920b-19e0-4d33-b293-5186f5c88e2e</t>
  </si>
  <si>
    <t>e14cce30-64ca-4c2d-a561-2a9e32794fae</t>
  </si>
  <si>
    <t>5052efb5-c669-4b69-ad7a-41b06b9b3f83</t>
  </si>
  <si>
    <t>836644a0-fe8f-4c39-b62a-83472d9bb3b2</t>
  </si>
  <si>
    <t>6504d7a6-628f-4b67-b2cf-a62876bf65bd</t>
  </si>
  <si>
    <t>2af8bfa6-3ab7-4f14-b71a-2ee5dfed5038</t>
  </si>
  <si>
    <t>c85e8ff9-0e5e-482c-9ad6-35acd16cdeab</t>
  </si>
  <si>
    <t>d0ff9097-bed0-480b-80d1-39777a50792c</t>
  </si>
  <si>
    <t>6b128802-bdc6-4a16-ae1c-c0851167e752</t>
  </si>
  <si>
    <t>e8877a7e-0591-420b-9a81-8b82659ab882</t>
  </si>
  <si>
    <t>4da089b3-2a0e-4bd1-ac95-1ba125bdcdbb</t>
  </si>
  <si>
    <t>6742cff9-8609-4f27-8de8-be461bde7a04</t>
  </si>
  <si>
    <t>511909f0-3ab2-4929-a383-6bf74f93b74d</t>
  </si>
  <si>
    <t>4f1eb263-76e7-42e0-abb7-99358e951730</t>
  </si>
  <si>
    <t>87da6da3-1ae1-416f-9921-04e1baab18cc</t>
  </si>
  <si>
    <t>6201f781-d2a6-4bbf-8f5b-afa83c412559</t>
  </si>
  <si>
    <t>259d8be6-6afb-46b4-9309-14bfdcc9fedc</t>
  </si>
  <si>
    <t>29e6a2dc-2570-4c76-980e-083ba8096bb5</t>
  </si>
  <si>
    <t>d942d440-d71a-4c23-b5eb-45d4a4169c9a</t>
  </si>
  <si>
    <t>1918512f-7d02-4e03-ad10-c321db9bd0d6</t>
  </si>
  <si>
    <t>b065373b-88fd-4ae4-a7be-ccb8f757453c</t>
  </si>
  <si>
    <t>8be64d8f-9259-4536-bd9d-0c49e463c9f0</t>
  </si>
  <si>
    <t>43de4f4e-4813-4b98-ab3b-ebb116e0a569</t>
  </si>
  <si>
    <t>48ecb5f6-bd0f-4c88-b254-74e8e1eeb814</t>
  </si>
  <si>
    <t>5aa43efa-9173-40b1-9f33-ef2b4c7c77bf</t>
  </si>
  <si>
    <t>cbd968ff-3af4-493b-86d0-9bbc1a0c9100</t>
  </si>
  <si>
    <t>da832d82-ba12-4be1-a2c9-944bfa59c9dd</t>
  </si>
  <si>
    <t>8e31da98-a5d1-43a4-bd7d-08d389ccd9aa</t>
  </si>
  <si>
    <t>56d3612a-75ed-4655-b2c2-ad769bb851f2</t>
  </si>
  <si>
    <t>780f2dba-adea-4d8b-bbd1-c55e37882c40</t>
  </si>
  <si>
    <t>044ed96e-752a-41b9-a21b-18f9b18c1c34</t>
  </si>
  <si>
    <t>f606379c-7a3e-4a8d-b5cb-5284c6997ba1</t>
  </si>
  <si>
    <t>60715bc6-ea96-44d4-bb93-3a67e777d397</t>
  </si>
  <si>
    <t>4f19270e-385b-4c2f-be91-731164511e85</t>
  </si>
  <si>
    <t>cd45d3db-94cb-415b-95ea-a0d7705a015d</t>
  </si>
  <si>
    <t>56577b66-07a6-417b-acca-394d7a42170c</t>
  </si>
  <si>
    <t>3ddfc2ab-e751-47bc-88ad-cce07763e3f5</t>
  </si>
  <si>
    <t>91e4ce3b-d824-4041-aedb-fb4f64142cd9</t>
  </si>
  <si>
    <t>4476c490-e6dc-4044-8939-57ebc97b5ca3</t>
  </si>
  <si>
    <t>306a3005-7f22-4c19-a8e6-cb69c50faa43</t>
  </si>
  <si>
    <t>9da1da45-484e-42cd-b450-b81764db5e56</t>
  </si>
  <si>
    <t>95b42ab3-3ba6-45ed-8aa9-a019ad0dc1c4</t>
  </si>
  <si>
    <t>d4683df2-6cb0-4417-a1b7-af6e37757085</t>
  </si>
  <si>
    <t>82e6f16a-2597-4559-8eea-5229fe35d6e5</t>
  </si>
  <si>
    <t>bbb3383b-f33c-407c-98f4-9dd63b878928</t>
  </si>
  <si>
    <t>adb75e4c-be7f-4032-8ced-da782f476bb2</t>
  </si>
  <si>
    <t>e6c640ef-c258-4fdc-b92a-af7f8acf34da</t>
  </si>
  <si>
    <t>59d717c7-daba-4eac-b818-ee5a6a257083</t>
  </si>
  <si>
    <t>bba9601f-b719-4b29-a1ab-649a2b60fa6f</t>
  </si>
  <si>
    <t>9df45839-070a-4ca9-8823-fad775d80f7e</t>
  </si>
  <si>
    <t>1a38d11c-9698-4695-9070-f8d818a9c6dd</t>
  </si>
  <si>
    <t>c99be92d-e51f-4bec-9cd9-8732c7dfa298</t>
  </si>
  <si>
    <t>b8720b8a-10df-4c9c-b499-021a8cb9dd5d</t>
  </si>
  <si>
    <t>608611e2-f6f2-4516-9b0f-80cee808c05d</t>
  </si>
  <si>
    <t>d4bf240e-2751-441f-914d-0a49e112a7c9</t>
  </si>
  <si>
    <t>02a92d8a-0508-40eb-9bb5-a9c6fc1019cd</t>
  </si>
  <si>
    <t>a78200ed-9a91-4667-9647-47cfe8041150</t>
  </si>
  <si>
    <t>20fd9020-9463-43b8-9c22-194bbebf101f</t>
  </si>
  <si>
    <t>4c394e3d-b54a-499c-8dae-243317a60720</t>
  </si>
  <si>
    <t>465a6349-38d8-477c-a51f-46f78153fbfa</t>
  </si>
  <si>
    <t>c5512d92-3712-40a6-b1f5-f196403e503d</t>
  </si>
  <si>
    <t>2bd2c7ac-7a04-472a-940f-e8a64ad63160</t>
  </si>
  <si>
    <t>f0a14b11-fba2-4ebc-a49a-09a27fb0cc40</t>
  </si>
  <si>
    <t>f4c5fe16-e3e8-43cb-8253-1d28c25770e7</t>
  </si>
  <si>
    <t>a2e3645c-dac6-4f31-8e42-99d76e20aa78</t>
  </si>
  <si>
    <t>3b4fc8db-2218-4c9d-9824-ca06626e0211</t>
  </si>
  <si>
    <t>45809eb7-4537-40bd-84aa-820f7ab277c7</t>
  </si>
  <si>
    <t>84f6332f-91a2-47d0-9212-09c33c60ec63</t>
  </si>
  <si>
    <t>4c5b171c-40d9-4cb9-beab-27bbc3bce9d3</t>
  </si>
  <si>
    <t>1cc6e22c-5007-408e-ad2d-eed48279474a</t>
  </si>
  <si>
    <t>a5ab2a03-4e66-4a0b-ba2e-b77cee28cb93</t>
  </si>
  <si>
    <t>25410b76-2896-48b4-ae77-a1e30c7f2089</t>
  </si>
  <si>
    <t>8b7827e2-15a3-451c-8f4f-17858c5e81fc</t>
  </si>
  <si>
    <t>70ced9d2-7718-4201-a94b-1a1067142ffb</t>
  </si>
  <si>
    <t>06eadc94-9408-4b48-9520-38864489871f</t>
  </si>
  <si>
    <t>07693021-ce94-437a-a82f-2b8483a769ce</t>
  </si>
  <si>
    <t>bd4174b5-b81c-48d5-84a2-efce7273360e</t>
  </si>
  <si>
    <t>cdaade7b-fce4-430c-96ab-cc072212088c</t>
  </si>
  <si>
    <t>8d74cf56-941a-41b4-bb8b-5bda59397a1a</t>
  </si>
  <si>
    <t>51015fd2-7eaa-4996-bddc-2a99b3cf9dbe</t>
  </si>
  <si>
    <t>27e215bd-7daf-40ce-ace8-5b5568e62eed</t>
  </si>
  <si>
    <t>f751cace-c532-4677-998d-a9d74a8d9806</t>
  </si>
  <si>
    <t>32b9f205-1f85-4fc9-ace0-8e0e52ee309d</t>
  </si>
  <si>
    <t>9e673c26-e703-48cb-81a6-a6756684a219</t>
  </si>
  <si>
    <t>4cfb59ad-828c-42d2-9ba7-cf242f2845bc</t>
  </si>
  <si>
    <t>4dc21984-2dc1-492c-bd1f-c0bb2bc51f0e</t>
  </si>
  <si>
    <t>0c006a8d-9e9d-4e10-abd8-a213d7766b8c</t>
  </si>
  <si>
    <t>71cf355b-6a1d-450d-8e0e-c9dbf4e945c5</t>
  </si>
  <si>
    <t>839feba9-0007-417c-917e-802af3aac580</t>
  </si>
  <si>
    <t>9b904ba2-1fd1-4b7f-94d6-018682203871</t>
  </si>
  <si>
    <t>34d7bc55-4b3e-4587-8c80-dce023c9be6c</t>
  </si>
  <si>
    <t>0c03bf72-7ce6-4ba9-a929-e4103da5dba5</t>
  </si>
  <si>
    <t>a8215401-eadb-488c-9775-578794150174</t>
  </si>
  <si>
    <t>ad04e26e-bc99-4680-967a-a19f809993c6</t>
  </si>
  <si>
    <t>09551bce-da2c-4512-b811-6c32a07c11c8</t>
  </si>
  <si>
    <t>8cb62404-9df4-4102-ae2a-78a19389f9bc</t>
  </si>
  <si>
    <t>3b501624-1455-4427-96f4-2b92411e9652</t>
  </si>
  <si>
    <t>31ab777c-c885-45fb-a0d4-471a6a144d69</t>
  </si>
  <si>
    <t>54d8a404-711d-44dd-8226-cd94ac5afe1f</t>
  </si>
  <si>
    <t>cd02c9c2-4702-4252-9e7c-5e7577942a3a</t>
  </si>
  <si>
    <t>47110b7f-da2c-4574-a1cf-dd1ea84ce804</t>
  </si>
  <si>
    <t>22435cfd-b071-455f-901a-dd2a9d3eda3c</t>
  </si>
  <si>
    <t>26877bff-3569-4024-a7e2-af24ae637977</t>
  </si>
  <si>
    <t>Educatiol Expenses</t>
  </si>
  <si>
    <t>187eb9b2-aaec-4360-8a20-195d00a39cb8</t>
  </si>
  <si>
    <t>e2e48aed-a63a-4e86-b726-eeaac2163064</t>
  </si>
  <si>
    <t>47ffb722-c5ef-428c-a9e9-697e9b89b36c</t>
  </si>
  <si>
    <t>c5d1ed0a-01b1-465f-bc67-93ad442e9ecf</t>
  </si>
  <si>
    <t>957f81ed-be3c-4d28-8786-8de65160c78d</t>
  </si>
  <si>
    <t>c5c7c00f-e785-4221-8204-e1959e5e6982</t>
  </si>
  <si>
    <t>7f9d9c68-622f-43bf-a2a6-54dff3c1836f</t>
  </si>
  <si>
    <t>d0a63fa7-5d32-4775-890a-8cd2e92faf24</t>
  </si>
  <si>
    <t>a58b1f58-8799-4537-a014-14706d0abb55</t>
  </si>
  <si>
    <t>1042c873-8a49-420f-b62a-08dfcc71cb5e</t>
  </si>
  <si>
    <t>93774e00-bedb-4ce4-8582-9cb01c10b702</t>
  </si>
  <si>
    <t>17baf7de-35aa-4755-90d7-fffc1eaeff3a</t>
  </si>
  <si>
    <t>a9742d60-56a6-4ab0-b3d9-b463eab995eb</t>
  </si>
  <si>
    <t>5bad259c-eb19-49f6-acf8-b4fe2f24b700</t>
  </si>
  <si>
    <t>d65533b4-2903-440e-8934-dbdf0e26fc88</t>
  </si>
  <si>
    <t>15f9a4a2-d071-49f9-bef7-0a7b41e28d24</t>
  </si>
  <si>
    <t>8147b8dc-d83b-449e-a7ef-8ffa03702f5d</t>
  </si>
  <si>
    <t>крупная покупка</t>
  </si>
  <si>
    <t>48558568-496f-437f-b04b-6a99d8390fc3</t>
  </si>
  <si>
    <t>0ec0d182-cf8f-40db-9462-d4b374ea36df</t>
  </si>
  <si>
    <t>c10cd4e0-1805-439b-b062-25a8df63396a</t>
  </si>
  <si>
    <t>55034780-31c1-40bd-9c2c-e7898d360362</t>
  </si>
  <si>
    <t>6706eabd-8728-4cbe-9893-145f3b22be1d</t>
  </si>
  <si>
    <t>666cc3ad-65fe-4708-9fd4-75910d6b5ccc</t>
  </si>
  <si>
    <t>e19b2b24-af9d-4b3a-a17e-8b583dc6e72a</t>
  </si>
  <si>
    <t>3b423e5c-b7e1-42f9-9157-487237d1c31b</t>
  </si>
  <si>
    <t>6e8cf0e7-979a-4f14-a2fe-ba740d6ba278</t>
  </si>
  <si>
    <t>9358e279-5801-484b-87cb-ebef567bc122</t>
  </si>
  <si>
    <t>38d74813-5774-4e82-95e0-fb3ef557e599</t>
  </si>
  <si>
    <t>575bad5b-ac46-43eb-8e4c-6edff7985a83</t>
  </si>
  <si>
    <t>5570f76e-5113-460a-a5f8-6cc0b44a9b83</t>
  </si>
  <si>
    <t>39fb4ac1-798f-4646-ae79-c3f2c22acd1c</t>
  </si>
  <si>
    <t>95f14d81-ce05-44d8-9417-7fd20736d7b6</t>
  </si>
  <si>
    <t>ae282cf8-130f-4d22-8165-0183b843543c</t>
  </si>
  <si>
    <t>de4d30d6-70ed-4189-82b2-41a9ab4824bc</t>
  </si>
  <si>
    <t>618c7824-626c-49b2-b07c-d8c25eccee0f</t>
  </si>
  <si>
    <t>0df4174c-5242-470f-8f08-819da60b7ecc</t>
  </si>
  <si>
    <t>a1d70c6b-1a4d-45cf-a8fb-13eb137ce881</t>
  </si>
  <si>
    <t>066064a0-41e5-42af-9824-a240adbcd8e6</t>
  </si>
  <si>
    <t>073a3d8f-82c0-451c-8d7d-8a5ca3304dea</t>
  </si>
  <si>
    <t>fbf0a5bc-1f06-4e05-9b0b-cc6a4caf1f6c</t>
  </si>
  <si>
    <t>ef838dab-52d7-419c-b66e-b16a2c051ddd</t>
  </si>
  <si>
    <t>07326dcb-8d39-4822-a0f5-fe36ceba5d31</t>
  </si>
  <si>
    <t>59586d6f-a669-40df-b228-4b642130b0b3</t>
  </si>
  <si>
    <t>0d31509a-b754-46dd-8d97-649e98a2b234</t>
  </si>
  <si>
    <t>020dd440-42ea-47c0-8fd1-4ce13904f5c8</t>
  </si>
  <si>
    <t>419e7529-dc25-443c-b3c0-00f7ab12d10e</t>
  </si>
  <si>
    <t>dbe8e6bb-392c-4873-bfd8-1c1f4b41c8d2</t>
  </si>
  <si>
    <t>067e8864-ada5-4989-858b-f5a9463d73e7</t>
  </si>
  <si>
    <t>220c5eab-701c-4fa9-8f8b-df03dd549304</t>
  </si>
  <si>
    <t>3237ac11-f53e-47f2-b08b-5997a79c1506</t>
  </si>
  <si>
    <t>a885cac6-1500-44df-9f7d-9e4c6841be39</t>
  </si>
  <si>
    <t>c8353a98-95d7-4142-8b97-4e6b8adad954</t>
  </si>
  <si>
    <t>6ce7e08c-2852-431a-8c6e-630215246b06</t>
  </si>
  <si>
    <t>cb9f0979-7c81-4c89-b37b-880febd4953b</t>
  </si>
  <si>
    <t>bf242e3e-66ac-43ae-bfc0-73c9c556b9d0</t>
  </si>
  <si>
    <t>450fa09c-d15f-4103-a767-78ec95c89072</t>
  </si>
  <si>
    <t>8cf8ffd1-870f-43f0-bec1-e4a5d3d5f70a</t>
  </si>
  <si>
    <t>bca21dc6-1316-4d73-99ba-f527dc2f2328</t>
  </si>
  <si>
    <t>d9f81f39-8908-4939-8724-2902b1aa2e35</t>
  </si>
  <si>
    <t>6c855362-32f5-4639-bbbb-b040821488de</t>
  </si>
  <si>
    <t>ba4a0090-50e3-4f9f-9be2-572190fe4429</t>
  </si>
  <si>
    <t>0b63b0da-eb15-489c-9a9e-2d6ca233207c</t>
  </si>
  <si>
    <t>40a36fd0-2874-4734-85b1-c445a89feaf8</t>
  </si>
  <si>
    <t>4a2db08b-579c-4d44-b3fa-e8e7d258d7b4</t>
  </si>
  <si>
    <t>118ec4b7-c76c-4df6-9f7e-9e2951ccc30b</t>
  </si>
  <si>
    <t>5c821f35-7ee0-4d75-9daf-f7c49085c3d0</t>
  </si>
  <si>
    <t>828e215d-dd59-4ed1-be52-6b9d0d6027a2</t>
  </si>
  <si>
    <t>575d5aba-ad45-49a1-9b21-19026bd6c2c7</t>
  </si>
  <si>
    <t>6b27a3e6-9c2d-42f3-b14f-b6eeddf6394d</t>
  </si>
  <si>
    <t>1a28f176-5918-494d-9e61-ddbac7c3e678</t>
  </si>
  <si>
    <t>c33eb25a-f3ea-438f-b348-2d5fbb68b761</t>
  </si>
  <si>
    <t>c72aa52e-d987-4eec-abd8-bd1d29efb1d0</t>
  </si>
  <si>
    <t>49b32f45-ca26-4fa3-9ec6-2bf05e7bd3f8</t>
  </si>
  <si>
    <t>3be3170c-f4cc-4160-9329-3bdcfe4e2344</t>
  </si>
  <si>
    <t>93e2bda9-b01a-429d-b4e9-00485f49fbf3</t>
  </si>
  <si>
    <t>35aea42b-4456-40f8-9e4a-7b93b4947bf2</t>
  </si>
  <si>
    <t>5ab88861-ca91-4371-af9f-da338dab4807</t>
  </si>
  <si>
    <t>226e350f-e782-4ae3-876b-4d2b676afc19</t>
  </si>
  <si>
    <t>3e434acd-09fd-490f-b4c3-aba614ee5e22</t>
  </si>
  <si>
    <t>d5218d6b-9db2-4fc9-872d-ec5fa358f9dd</t>
  </si>
  <si>
    <t>2ab51ba5-4665-479a-a619-1557b539d63a</t>
  </si>
  <si>
    <t>aaabd1d3-ca88-4655-b234-09941a699a89</t>
  </si>
  <si>
    <t>8e3a2e28-511b-4e41-b726-84cc6d614e92</t>
  </si>
  <si>
    <t>656de0ac-9b9f-4c47-9b9f-bb460de2204b</t>
  </si>
  <si>
    <t>12213715-551a-4afd-9a27-7ba91a2dc460</t>
  </si>
  <si>
    <t>438488f1-7f32-4f99-9647-831ce785efae</t>
  </si>
  <si>
    <t>2719fe1b-0ab4-4dfe-9a9e-69bfa365cbbd</t>
  </si>
  <si>
    <t>48378452-205b-44ad-aefc-ec2a217af9e2</t>
  </si>
  <si>
    <t>d9c79be8-4a3a-4e26-bee2-a3dfe20c6893</t>
  </si>
  <si>
    <t>2f5a2f24-52b0-4ff4-a6b6-12902fc04c19</t>
  </si>
  <si>
    <t>49a5379c-0655-427c-864a-7fb82f46f7b0</t>
  </si>
  <si>
    <t>66cce1d8-9e3d-484f-8849-971ee395e4d4</t>
  </si>
  <si>
    <t>442eacdb-5cef-4093-ab03-1d1c561eef1b</t>
  </si>
  <si>
    <t>5f2f3ec8-45e0-4506-961c-d37ed6ffd3b4</t>
  </si>
  <si>
    <t>b7c9cf87-28d8-4733-9676-4f168c938b9e</t>
  </si>
  <si>
    <t>b17e908e-2685-48ad-b4eb-aba50b941e45</t>
  </si>
  <si>
    <t>61a450f6-180d-48ae-9ccc-1f8e8a873afc</t>
  </si>
  <si>
    <t>9e7c1911-e2c6-4868-b3ce-fa77d759ad90</t>
  </si>
  <si>
    <t>a28b8613-1a56-4488-b144-17a0b398d0a0</t>
  </si>
  <si>
    <t>2bda88fe-19fd-4e76-a82b-dc94ebd073d3</t>
  </si>
  <si>
    <t>93e27a0a-2578-4e93-be99-ee7d6bbc55f5</t>
  </si>
  <si>
    <t>41efe084-10a2-421e-887d-a7bdcac12bf7</t>
  </si>
  <si>
    <t>14b275c1-e3bb-4795-b9b0-bc643c4bd38e</t>
  </si>
  <si>
    <t>5d5e6bab-fc43-4388-b70a-96ccf974669a</t>
  </si>
  <si>
    <t>38db54a0-5206-41c8-b730-9bc412f82f4b</t>
  </si>
  <si>
    <t>8e2c334e-025d-4f1b-905f-34cb098caf14</t>
  </si>
  <si>
    <t>03ead93f-4a1e-40f2-a515-38ad3501c373</t>
  </si>
  <si>
    <t>7e4f7f54-1d18-425c-aa67-8e40fd4b38a2</t>
  </si>
  <si>
    <t>39140d88-8ee1-4431-b252-339bd7d65259</t>
  </si>
  <si>
    <t>fffc6027-7506-4a93-bf58-6346730f2602</t>
  </si>
  <si>
    <t>e9577b96-ac54-40af-b20c-0cc40dd9a4a8</t>
  </si>
  <si>
    <t>05f9b1ab-4d3f-4794-9bf6-aecf472e6fcb</t>
  </si>
  <si>
    <t>2001cb68-b7a1-4863-9b03-db9595ccabf6</t>
  </si>
  <si>
    <t>c2e8c7a6-7578-45d7-9407-39ae9bf21521</t>
  </si>
  <si>
    <t>8b2b7db8-80f3-43f0-a71a-5adf7f79ef43</t>
  </si>
  <si>
    <t>17b3a950-d9a4-4a65-8468-e5f8b92c826b</t>
  </si>
  <si>
    <t>cd0b815b-28fe-44f2-8621-696419628213</t>
  </si>
  <si>
    <t>a09815c0-ed19-4e3f-89a4-c6c69437a869</t>
  </si>
  <si>
    <t>83301fda-d1cf-49f4-a92a-5ff7385ec05e</t>
  </si>
  <si>
    <t>7bdca1a0-abbb-4f80-9d36-a6079de3b59d</t>
  </si>
  <si>
    <t>6e1778e9-47a8-45a8-96cc-15cb5d7d0421</t>
  </si>
  <si>
    <t>971bf336-dc0c-4087-801b-37622569659c</t>
  </si>
  <si>
    <t>f8a4e585-6a0c-49b7-8664-3294433f6c5f</t>
  </si>
  <si>
    <t>5398f0c1-60ee-4434-9279-9f20997c27e6</t>
  </si>
  <si>
    <t>655fe105-0c6b-4f85-b1b0-e63abcb64c29</t>
  </si>
  <si>
    <t>62194645-4f3a-4f41-b592-d18784346be3</t>
  </si>
  <si>
    <t>4d0dae14-74e4-4038-b07f-affbb5d72dd2</t>
  </si>
  <si>
    <t>b31c5fee-2153-4cc4-9834-74e924468c1b</t>
  </si>
  <si>
    <t>3e1dfda5-8c2b-4cae-9a5d-e7a3dc8be311</t>
  </si>
  <si>
    <t>28918fca-f642-469b-a04d-c7f1082de76e</t>
  </si>
  <si>
    <t>13ce2659-2f0c-4ef0-b607-4b591052a666</t>
  </si>
  <si>
    <t>602b0ed8-728b-4330-908e-30b006916239</t>
  </si>
  <si>
    <t>16dea61c-e055-4790-b466-2abdc8e839c6</t>
  </si>
  <si>
    <t>4cd10387-f511-4827-83f5-1e0ad8b47495</t>
  </si>
  <si>
    <t>b7f6c39f-26a9-4c99-b4ab-7a8222835753</t>
  </si>
  <si>
    <t>6fe407e0-0b9b-4356-8fd7-0c52f828a559</t>
  </si>
  <si>
    <t>04a845da-7c56-43f1-9be5-64c55ead8c2c</t>
  </si>
  <si>
    <t>50d9a522-3780-4ddb-8158-10d4cc9a00ed</t>
  </si>
  <si>
    <t>f35eabf6-3510-4dbb-9720-8bbb7cb7f778</t>
  </si>
  <si>
    <t>a9d21c1b-d737-4ede-b121-958b02aea759</t>
  </si>
  <si>
    <t>ce0d05e9-62e8-48d0-b4cd-6b1c1d78eb2e</t>
  </si>
  <si>
    <t>91784ec5-9fc7-465f-891f-9178b4b2cd02</t>
  </si>
  <si>
    <t>6d9b754e-086a-4176-924b-25306bac63ce</t>
  </si>
  <si>
    <t>d0b91e68-6d24-4a62-8b89-155620a21f8d</t>
  </si>
  <si>
    <t>5a3155c1-ef6e-4e7f-a149-73fe87028dfa</t>
  </si>
  <si>
    <t>2e97377f-8e54-4f67-acac-1743397c547f</t>
  </si>
  <si>
    <t>00bfbeb5-3807-4afa-a66f-244ca100b986</t>
  </si>
  <si>
    <t>1a450add-37fa-45e6-be63-976ef50d98c4</t>
  </si>
  <si>
    <t>282cc900-5994-4524-842d-7434fd38fc50</t>
  </si>
  <si>
    <t>32bf9369-54dc-4138-993b-89773ccf470a</t>
  </si>
  <si>
    <t>5f9a77ab-afec-4fb2-949f-8d1282e1e7ce</t>
  </si>
  <si>
    <t>08d428d5-00d2-4bbe-9b66-430831f65972</t>
  </si>
  <si>
    <t>d7cf94ac-982c-49b7-9ff0-2cbda3c67f93</t>
  </si>
  <si>
    <t>047408bc-a739-445c-bf15-78e78e5dd412</t>
  </si>
  <si>
    <t>4c216b6b-acf7-4d78-8d42-ab29b9e7930b</t>
  </si>
  <si>
    <t>bfadb5c4-7647-4ca7-a0bf-2aadae01e80c</t>
  </si>
  <si>
    <t>e01e2fc6-3811-48e3-ab85-95e125b4a617</t>
  </si>
  <si>
    <t>a58f5106-c2da-4877-8c87-ff3ddf97fce8</t>
  </si>
  <si>
    <t>cfdb6b8e-64a7-4ff2-86da-127e6ac480b3</t>
  </si>
  <si>
    <t>c776cd24-04e5-4040-b5dd-4eea0f1aff00</t>
  </si>
  <si>
    <t>5e4a0a10-4dfd-4f9f-85c2-abfbd448a5c0</t>
  </si>
  <si>
    <t>dd7414bd-295b-42da-9649-f4d90a0eb206</t>
  </si>
  <si>
    <t>ed884917-1142-4286-8c3e-5b2704bd25c8</t>
  </si>
  <si>
    <t>8837e9f1-de9e-43fb-86ac-9f7540c1d7ac</t>
  </si>
  <si>
    <t>f554efff-6a6f-4c68-8627-e2a9f4641af6</t>
  </si>
  <si>
    <t>9072669a-741c-487c-8a87-37bd74dc2373</t>
  </si>
  <si>
    <t>1406f826-a4af-4f0e-b4b2-f2dda2fa1623</t>
  </si>
  <si>
    <t>1dc38dc3-33c8-42b4-977d-2be50672f729</t>
  </si>
  <si>
    <t>c86ed289-e22e-48ea-bbb4-b5d5da20c3c0</t>
  </si>
  <si>
    <t>2065177a-fe64-4039-9ccc-048fd32b2bc2</t>
  </si>
  <si>
    <t>79f991de-7a20-4f7a-8663-60f8758a590b</t>
  </si>
  <si>
    <t>855ea063-a403-4f50-92e3-32717107bd31</t>
  </si>
  <si>
    <t>ebf4c9ca-b7fd-4d73-b2b1-4186ee386a1f</t>
  </si>
  <si>
    <t>d0e52082-50bd-4742-8af7-13819832fac9</t>
  </si>
  <si>
    <t>3e904b87-dd61-411f-9d1e-7383e632e7c3</t>
  </si>
  <si>
    <t>fae73d75-089a-4406-9c2b-94c37baa8009</t>
  </si>
  <si>
    <t>9a92cfc9-0786-4873-adeb-67991ee049dc</t>
  </si>
  <si>
    <t>fe6a921b-f70f-4901-ad30-1c15b6bf5f27</t>
  </si>
  <si>
    <t>18672bb4-e1e4-4e7c-aa98-2fde18bf316c</t>
  </si>
  <si>
    <t>078f7f4d-bdb9-4c11-944e-657bf9b5a333</t>
  </si>
  <si>
    <t>0f58de51-9c4a-4a09-9ebf-25b35fccb543</t>
  </si>
  <si>
    <t>b8b310d6-accc-42fa-8f4d-4a8481c4b7cc</t>
  </si>
  <si>
    <t>b760d32b-ef0b-4a56-89fb-256637ba5488</t>
  </si>
  <si>
    <t>e2e5e73d-e22c-469d-809c-8a33f2efb493</t>
  </si>
  <si>
    <t>47119274-b8d3-4d74-9d75-76133ad54025</t>
  </si>
  <si>
    <t>9ea59c8a-5b3a-44a0-90ce-a6f2fe804463</t>
  </si>
  <si>
    <t>04777e65-e65b-4149-85fc-89556cbcec96</t>
  </si>
  <si>
    <t>e27b5bfc-6f93-48d0-970f-59341606062e</t>
  </si>
  <si>
    <t>c11b696d-457d-457f-94e2-daa36cd68831</t>
  </si>
  <si>
    <t>e9756027-6058-4a39-b52b-d2ac5f6646f3</t>
  </si>
  <si>
    <t>967cf3f5-6e9c-4819-8a89-4b6e3ec6770f</t>
  </si>
  <si>
    <t>30213973-3e39-4472-916a-06e375bd3fac</t>
  </si>
  <si>
    <t>9379820c-d2ab-4433-93c9-576e1350a297</t>
  </si>
  <si>
    <t>857ca84f-1696-49b2-91cb-a7e12a824a24</t>
  </si>
  <si>
    <t>8cc45685-d0d8-4a7f-945b-5d703cd36dda</t>
  </si>
  <si>
    <t>2191e828-577b-4210-a501-e7de13aac82d</t>
  </si>
  <si>
    <t>217d696e-f89d-4b34-bb0e-671eaa8fdcf9</t>
  </si>
  <si>
    <t>53b0f0d1-f02e-4e23-8f8d-389313b665d3</t>
  </si>
  <si>
    <t>db4a19fb-f3b0-4098-bc2b-23c7bc4d8d76</t>
  </si>
  <si>
    <t>710ccb54-2251-4dd0-a366-9c5777018558</t>
  </si>
  <si>
    <t>bda04956-9b63-4c91-a93b-6e6b85f45483</t>
  </si>
  <si>
    <t>ea3c5f6d-1d77-4d32-89ff-d31291001e7e</t>
  </si>
  <si>
    <t>d27046bf-979b-40ed-b0c6-4e43b4c24d6e</t>
  </si>
  <si>
    <t>ae8d0ebe-205f-48a3-90ca-fb64306c80a0</t>
  </si>
  <si>
    <t>3d2d4c23-a350-43f2-a0ef-97db8d22aea4</t>
  </si>
  <si>
    <t>df7bea99-4e87-4c5e-8f76-9c2c4d147e01</t>
  </si>
  <si>
    <t>89a75574-61d1-41f9-90cc-738ada12ab9c</t>
  </si>
  <si>
    <t>3d7b5458-384f-455f-a978-08c41a3f2856</t>
  </si>
  <si>
    <t>40a57661-77a5-4732-8166-f2d081e8822b</t>
  </si>
  <si>
    <t>194c82b6-29f1-4093-b80a-94469e3d395d</t>
  </si>
  <si>
    <t>5fa9ee40-8421-4e44-92de-a7757ca04f8a</t>
  </si>
  <si>
    <t>84afbad5-a16f-4af3-b4d8-37d475b540fe</t>
  </si>
  <si>
    <t>b8eb74b6-c4b9-488c-93f7-e8ace0d5c2db</t>
  </si>
  <si>
    <t>4b0824a8-9ef4-4e93-889d-d120ebe5c5e1</t>
  </si>
  <si>
    <t>328c2ba0-7bab-4cc6-839f-5b282bc7d38a</t>
  </si>
  <si>
    <t>959ea3bc-40c4-41a1-a9c8-1546076db243</t>
  </si>
  <si>
    <t>d3945e29-69fd-4c57-8b07-e5152ebc33f0</t>
  </si>
  <si>
    <t>9443557f-17dc-4de9-9eb5-621c3046dd24</t>
  </si>
  <si>
    <t>93863691-c7ed-4af7-b53e-a85570383460</t>
  </si>
  <si>
    <t>3bf47435-6990-439e-bd56-f0bcf7c913be</t>
  </si>
  <si>
    <t>4468f98f-a921-4524-bc8e-eded86ec4b10</t>
  </si>
  <si>
    <t>9305ecb1-87c6-4046-8326-fd16ca5e5800</t>
  </si>
  <si>
    <t>8f31d7d2-e50b-4071-97e5-718e956f3632</t>
  </si>
  <si>
    <t>7bed6288-37f6-473c-8a6f-6b76491aa4f3</t>
  </si>
  <si>
    <t>6bc91a19-3e02-4ac7-8951-914fa7c139c5</t>
  </si>
  <si>
    <t>d05e0fef-0b8a-4f1b-bffe-24f3fe30bf42</t>
  </si>
  <si>
    <t>3bae464f-b995-470a-8f0d-29826f10756e</t>
  </si>
  <si>
    <t>4b9c2fe5-8953-4cb4-8b40-610ad7223e8f</t>
  </si>
  <si>
    <t>aac6059a-0c38-43a0-ba58-f95367667bbc</t>
  </si>
  <si>
    <t>d507e397-ea02-479b-a9b4-db17514ad722</t>
  </si>
  <si>
    <t>aac67f72-fe21-4656-b675-af81e6d1c4ac</t>
  </si>
  <si>
    <t>1df19f58-466d-4753-b28f-4a67e833fa3f</t>
  </si>
  <si>
    <t>f3aeb64c-5712-43d3-9896-6eab7adbdc6c</t>
  </si>
  <si>
    <t>70187894-7f5b-4101-90d4-62c4b925c1f0</t>
  </si>
  <si>
    <t>9f971c03-73fa-4cb0-9b71-95eb9a8ff399</t>
  </si>
  <si>
    <t>a239a831-642f-4cf8-926c-beac6ee5f36d</t>
  </si>
  <si>
    <t>5c9ece92-1798-4d26-8813-1b2094ac4624</t>
  </si>
  <si>
    <t>035d46fb-9903-4e90-9954-fb605622d539</t>
  </si>
  <si>
    <t>46c28ad4-17c7-4e10-9d9f-f36bfa3dc44f</t>
  </si>
  <si>
    <t>9377bdfc-c01a-4b7f-9dcd-6e6155cce7e8</t>
  </si>
  <si>
    <t>dae190eb-1c33-4458-b34d-c14d915ab118</t>
  </si>
  <si>
    <t>2b38d634-6d1b-438e-b614-3b3dbac96d48</t>
  </si>
  <si>
    <t>6dcac565-9aeb-4a3f-b1dc-b9e9ea2bfb08</t>
  </si>
  <si>
    <t>c1498408-335b-4499-86a7-0c4760a29a5b</t>
  </si>
  <si>
    <t>e9ad91de-370e-4ae5-bd9d-f7fc538a5a79</t>
  </si>
  <si>
    <t>e3c0b9f3-6eda-4c0f-adc8-2e11dc28ec6f</t>
  </si>
  <si>
    <t>6025af4b-cdab-4afc-9a6f-d54be33360b2</t>
  </si>
  <si>
    <t>e9e768e1-c7b5-464e-8c30-5edd4afcf4d7</t>
  </si>
  <si>
    <t>22e6fc82-11a7-4da1-939c-ec3c8101d698</t>
  </si>
  <si>
    <t>57edc3a9-1995-4333-b173-a45504ac7a1e</t>
  </si>
  <si>
    <t>653ec81a-ef1d-4033-9b7e-cb17ac527ccf</t>
  </si>
  <si>
    <t>aabf4f9d-13ce-47f7-b65b-1930d66a1a33</t>
  </si>
  <si>
    <t>3720e858-cf85-4876-88c6-2d1662b2899f</t>
  </si>
  <si>
    <t>da7d3376-3992-4068-bc29-a20929c64ed2</t>
  </si>
  <si>
    <t>1278e0fd-cc5b-4e65-8282-f9ace5e87bf4</t>
  </si>
  <si>
    <t>176596bc-30a8-4b95-8cb2-f4ff24e3bd7e</t>
  </si>
  <si>
    <t>074de4c9-5e54-4934-a6a6-d7360b12f651</t>
  </si>
  <si>
    <t>5d4cc1e3-7890-401e-9760-2a1dafb7d00c</t>
  </si>
  <si>
    <t>2e958113-d15b-479c-a3bb-35ec85460817</t>
  </si>
  <si>
    <t>f70e194c-3df7-4ebe-acfb-388cac5fcfdd</t>
  </si>
  <si>
    <t>2d658da1-af60-4906-a23e-dcbac33d95b9</t>
  </si>
  <si>
    <t>ab10e32a-c187-4313-b9cd-9e210ce93bdf</t>
  </si>
  <si>
    <t>deed9021-d878-4200-b8f4-94f4c63b9b01</t>
  </si>
  <si>
    <t>8d25ce7b-92be-4ff0-a134-f3398fb4624e</t>
  </si>
  <si>
    <t>6134f961-2dd3-4773-806c-33289517dddc</t>
  </si>
  <si>
    <t>47e8c33f-5923-45a9-b5b7-30fd03cf1543</t>
  </si>
  <si>
    <t>baf401b2-5313-499c-9ae3-1d9369c37d3a</t>
  </si>
  <si>
    <t>d11855a2-35f1-4370-bf82-1e1e7fe6d817</t>
  </si>
  <si>
    <t>8c97d885-83ad-4b64-b5a6-92c4ccbeb48d</t>
  </si>
  <si>
    <t>4c7abe43-507b-4d01-b3ec-b46b82ecbe04</t>
  </si>
  <si>
    <t>77c6b54a-a0a3-4dda-8ac2-2af5988846f5</t>
  </si>
  <si>
    <t>64dcd3aa-3c82-4c70-929a-a83d249d894a</t>
  </si>
  <si>
    <t>b2892b2c-c302-41a1-8a6a-1a52338fd2b1</t>
  </si>
  <si>
    <t>840763ec-bdab-4bb2-ab0a-87c037c3a378</t>
  </si>
  <si>
    <t>480ecd21-b00e-4bf9-8547-7b5269d05ede</t>
  </si>
  <si>
    <t>e035819f-64aa-45a1-b86b-335bb4979f3f</t>
  </si>
  <si>
    <t>71a86951-50e3-43ab-9d06-87d7bc264e33</t>
  </si>
  <si>
    <t>278914f0-fe04-49cd-844d-a6dd8476b600</t>
  </si>
  <si>
    <t>979675c7-4cb6-497d-9941-9ed2562c6c60</t>
  </si>
  <si>
    <t>cd85fc71-a410-492e-a260-dfd660a31b30</t>
  </si>
  <si>
    <t>47eadf69-2fea-43f2-885c-a76f7c92d7e1</t>
  </si>
  <si>
    <t>3319838f-c476-40ed-b142-a5ad9a2813d7</t>
  </si>
  <si>
    <t>f3cc5aae-b846-4e4d-a5c7-8bf25cf95c14</t>
  </si>
  <si>
    <t>2bdf4410-bfb6-448f-8337-63e6fd01a7e0</t>
  </si>
  <si>
    <t>49e7490e-5847-4541-9d62-c8a2b757cfdd</t>
  </si>
  <si>
    <t>e8307e3f-f70f-4d02-b418-18734b746017</t>
  </si>
  <si>
    <t>8ad11744-c94f-4f7b-8038-42bffadbedb7</t>
  </si>
  <si>
    <t>10abd023-2f6d-4bc3-9ff1-fa84b3fc061d</t>
  </si>
  <si>
    <t>fd46e5bd-361b-4cb1-a1de-4f570524a605</t>
  </si>
  <si>
    <t>577ab45e-47ee-4be2-af61-2d944512c5fb</t>
  </si>
  <si>
    <t>d33a364a-0d38-4af3-9011-dde304127abd</t>
  </si>
  <si>
    <t>87efeab2-2997-4005-a7aa-9b2cc908c1c6</t>
  </si>
  <si>
    <t>9a11bbae-5df7-4840-8364-ce28852805f7</t>
  </si>
  <si>
    <t>887c4c97-0da1-44ca-872d-53c0c0ba04f3</t>
  </si>
  <si>
    <t>9b324cfb-905c-4cdc-92fb-fd84d475cc10</t>
  </si>
  <si>
    <t>526b6746-fe75-46ae-a699-ae298cd9c378</t>
  </si>
  <si>
    <t>7c06a279-9653-4185-961e-39d5fe242e4d</t>
  </si>
  <si>
    <t>1299929d-cf69-401d-9e39-ab96c1ff8a66</t>
  </si>
  <si>
    <t>af6f67a1-3a23-4b84-ad7f-716b9c09ef78</t>
  </si>
  <si>
    <t>e344c542-c88d-4067-8fca-c8c4ca3974d2</t>
  </si>
  <si>
    <t>10fad0e9-073d-460c-a41b-b3adf38ca369</t>
  </si>
  <si>
    <t>eabbf22d-6170-46ce-a511-d8cee63fc00f</t>
  </si>
  <si>
    <t>c7179b65-9565-4c66-9a4d-03895d76e770</t>
  </si>
  <si>
    <t>6bc47024-31f2-4d20-b5aa-acb09e00b163</t>
  </si>
  <si>
    <t>058f0963-9ad6-49b9-84c2-a50d2b283837</t>
  </si>
  <si>
    <t>e5865761-30b2-444c-8b07-1e44a57df561</t>
  </si>
  <si>
    <t>1efb32da-81dc-489e-b01f-163afdb79fb0</t>
  </si>
  <si>
    <t>86685553-f46b-492d-abad-06d2dc1bc370</t>
  </si>
  <si>
    <t>32d06b3a-5a7d-4e40-aa83-c0c51d37cc51</t>
  </si>
  <si>
    <t>36961187-b092-415f-9572-bcd46a1cfb9c</t>
  </si>
  <si>
    <t>5a12f723-b483-4929-aaaf-30c2e840476c</t>
  </si>
  <si>
    <t>5b0dbf1d-2ce6-4440-b473-3bf5d84cc720</t>
  </si>
  <si>
    <t>c8568b7f-d4d2-4b1a-aa95-a1a4d4e8a3c5</t>
  </si>
  <si>
    <t>d7d34b76-a9ea-40e8-a9bc-9075e9df4361</t>
  </si>
  <si>
    <t>916d95cf-2225-4ea8-a273-2ae5567be19d</t>
  </si>
  <si>
    <t>b6a65f31-489c-4f5c-8957-4f402f07a308</t>
  </si>
  <si>
    <t>a992d10d-d4fb-4edf-8614-98b723f1b435</t>
  </si>
  <si>
    <t>6298e152-84e5-4dd3-a4cd-41cd40ef58c1</t>
  </si>
  <si>
    <t>5350b11d-39c5-4f56-9f46-d8105a481b73</t>
  </si>
  <si>
    <t>fad03dfc-cc27-4955-ba69-93fa069e3431</t>
  </si>
  <si>
    <t>354fbe1e-b0b8-4a90-a78e-9efaf9b4cba5</t>
  </si>
  <si>
    <t>e53e2f03-33d4-4c4c-a387-578ebd999b1b</t>
  </si>
  <si>
    <t>673bcab3-a781-4dc4-95e0-14a78276e6a2</t>
  </si>
  <si>
    <t>e08c3d21-9329-4b19-a505-d8f287ccf5a7</t>
  </si>
  <si>
    <t>0bdbef7d-e8ed-4e96-977d-e038a137e597</t>
  </si>
  <si>
    <t>f97a1cdd-7f92-4dc5-bccf-ebe1da480b0b</t>
  </si>
  <si>
    <t>b3d41859-2c02-48e7-a0ae-ff9a4e76ae8b</t>
  </si>
  <si>
    <t>620fec8d-80ff-44a8-b11c-cc63d5b6aacf</t>
  </si>
  <si>
    <t>50d28022-f1ce-40ae-986b-0e6abeca85f8</t>
  </si>
  <si>
    <t>355dd59f-4903-4bed-a1ad-cc31129457f9</t>
  </si>
  <si>
    <t>6eb17931-dd7d-4623-a857-09b59b1b0a61</t>
  </si>
  <si>
    <t>ee7af071-be80-42a0-a5c7-0a3c39b2e3db</t>
  </si>
  <si>
    <t>f822a943-eda5-4a79-bf70-ff28e86d47f5</t>
  </si>
  <si>
    <t>3b9812d3-595f-48ee-baf3-726f3dc117c5</t>
  </si>
  <si>
    <t>3d2ea5a2-7d1a-47d3-89c9-4e3dd926aaeb</t>
  </si>
  <si>
    <t>12edd88d-c4e2-475e-862c-92c7cec78bbe</t>
  </si>
  <si>
    <t>6bf8c8ce-4837-4fc7-8c35-fb847a413c17</t>
  </si>
  <si>
    <t>e3ad961a-dcaa-4f64-9bc8-3b272bc74ef7</t>
  </si>
  <si>
    <t>79c14eee-bde2-4138-8d04-a4f4567e85c3</t>
  </si>
  <si>
    <t>f0031fd4-9e59-4661-8ada-f9a9739a90d9</t>
  </si>
  <si>
    <t>cf6e16f5-e498-470e-a26b-be9716e7cee0</t>
  </si>
  <si>
    <t>609230bd-f426-4227-8ad7-3da7233314f6</t>
  </si>
  <si>
    <t>e5a50c20-93a3-4fae-a239-fcb0a899b718</t>
  </si>
  <si>
    <t>da105bec-b959-451e-9830-0f01afb1a940</t>
  </si>
  <si>
    <t>e65846b9-f042-4bfd-84c2-61688ed2ab17</t>
  </si>
  <si>
    <t>15f37032-75b5-4dcb-86a0-6a47557cba61</t>
  </si>
  <si>
    <t>8d9740d1-d26c-4db6-a042-6b8b6465e366</t>
  </si>
  <si>
    <t>5fd1a1d0-ab03-4eb3-89a0-d761f6e2fe09</t>
  </si>
  <si>
    <t>8e92af1d-3239-455a-b1a5-9795d4b11bbb</t>
  </si>
  <si>
    <t>a0605c6c-50ae-44ce-b6c0-00819a2bfc34</t>
  </si>
  <si>
    <t>5d2aedf5-4d9a-409c-a600-d33f3a04e103</t>
  </si>
  <si>
    <t>f41b3508-a8af-4cd4-8b6f-8ed437fb68b4</t>
  </si>
  <si>
    <t>6337b5c4-3745-42b2-9bc9-313b66f6d99a</t>
  </si>
  <si>
    <t>5f99d4b8-6b1e-4c29-a740-c0f12e6f0888</t>
  </si>
  <si>
    <t>2b374e0f-e505-479c-9f67-77ca8b1a5261</t>
  </si>
  <si>
    <t>bcbd22b7-3fdf-4de9-8400-10e62f657f64</t>
  </si>
  <si>
    <t>3483498c-c247-4329-acec-91aeb5c245ab</t>
  </si>
  <si>
    <t>82f5b5f0-0ccb-4e8a-8067-c7e34e6771ba</t>
  </si>
  <si>
    <t>c3239d9d-1761-453f-8f32-1740e52d5cdd</t>
  </si>
  <si>
    <t>eeadd70e-80dc-4ebb-96c9-12a616727898</t>
  </si>
  <si>
    <t>bde2c558-d1f8-4e9b-8920-ea8241a90ee9</t>
  </si>
  <si>
    <t>b868e021-151d-4d2a-a19c-95ea92295641</t>
  </si>
  <si>
    <t>64d94dad-740f-4760-bdf6-3562006d7128</t>
  </si>
  <si>
    <t>1299f13c-514e-40b1-bb0e-57add6fe3e37</t>
  </si>
  <si>
    <t>d891a41d-f475-49a5-b475-d95b072a451f</t>
  </si>
  <si>
    <t>2105a980-75d4-4191-a12b-2e5cc7c18161</t>
  </si>
  <si>
    <t>86b62db7-9526-4335-a386-063bcd82cb3d</t>
  </si>
  <si>
    <t>4f09dde1-a987-433a-99de-91f3c2d445e6</t>
  </si>
  <si>
    <t>adfbb01f-2156-471f-87d2-84a91af0d93f</t>
  </si>
  <si>
    <t>b4689e6e-45f0-42ab-9ff8-61dc0b02f3f8</t>
  </si>
  <si>
    <t>fb366861-2a26-4a0c-80c4-8fdae26e9099</t>
  </si>
  <si>
    <t>40f81e7d-9d14-4bf6-bfc4-a19448221d89</t>
  </si>
  <si>
    <t>51d762c9-4b63-4926-ac1d-64eba303d6ef</t>
  </si>
  <si>
    <t>b913a3cc-c4c4-461f-8553-7ac2a88410e0</t>
  </si>
  <si>
    <t>70d52005-13e3-44e3-8942-f9ba6d920912</t>
  </si>
  <si>
    <t>9b2e47fe-07db-4d5f-9ca0-116e650496d3</t>
  </si>
  <si>
    <t>d14fe087-6ea3-4ed4-80dc-a2fde0fc5389</t>
  </si>
  <si>
    <t>48e17c7f-648f-4110-b8bf-cb6c55934cee</t>
  </si>
  <si>
    <t>a98bbd37-206d-4f81-a644-dacac1b23e51</t>
  </si>
  <si>
    <t>eb0579cb-0c08-4b7b-b1ec-f7ba5ef1e95b</t>
  </si>
  <si>
    <t>0b7ab558-9e37-4bd2-81e1-55a099fdb4e8</t>
  </si>
  <si>
    <t>ec96b122-c216-439b-833a-3f683c587469</t>
  </si>
  <si>
    <t>082a4886-264f-4a5e-a563-34bf467a5487</t>
  </si>
  <si>
    <t>bde31ca6-3e9e-4b8e-8f34-c94530d0ca37</t>
  </si>
  <si>
    <t>53577bb1-e451-4e5e-851c-fdaedb667c66</t>
  </si>
  <si>
    <t>cf0f4b83-0179-4a41-949c-439f147ac49c</t>
  </si>
  <si>
    <t>b0e29963-ee8d-4a22-ae6e-15c7fe1407db</t>
  </si>
  <si>
    <t>cc20dd6b-0229-40cd-8485-610a36c8a246</t>
  </si>
  <si>
    <t>1376430c-3aec-4f17-acb5-c1b4626fbf94</t>
  </si>
  <si>
    <t>b071d166-881d-4f1e-bffc-c5b29ed2622d</t>
  </si>
  <si>
    <t>9e815288-f863-4b4c-bc31-2ef070869c5e</t>
  </si>
  <si>
    <t>3a749d28-13c8-444f-af8c-788d2d944eb5</t>
  </si>
  <si>
    <t>66124403-409b-42e0-b79c-61187746de84</t>
  </si>
  <si>
    <t>6e89cd20-19f4-4bc7-9e70-590c34a9acdd</t>
  </si>
  <si>
    <t>4ab01738-05af-4ace-881e-0a435c452a47</t>
  </si>
  <si>
    <t>ab4e245b-381d-4260-acff-8a6a58ba94c0</t>
  </si>
  <si>
    <t>8e6658e5-4eec-4397-ba60-dd279eb6f448</t>
  </si>
  <si>
    <t>c0979432-6b2b-47fb-88be-290b2e0d3010</t>
  </si>
  <si>
    <t>3fa09eea-e901-4afb-a78d-adb917a38a45</t>
  </si>
  <si>
    <t>7fbe8108-cfc6-4925-8021-e952321915e0</t>
  </si>
  <si>
    <t>7e9d3fa1-b9d6-4869-9c37-26a99d3a1143</t>
  </si>
  <si>
    <t>41df3f35-84b1-40f8-908c-35c591d15f2c</t>
  </si>
  <si>
    <t>92791a70-fc97-460a-aa6e-ad0b0a0e68d3</t>
  </si>
  <si>
    <t>f4c3ce6e-3da2-49d1-8ff0-aeb12bb4a8ce</t>
  </si>
  <si>
    <t>362ee5ad-b494-4847-a3b0-f9cd5ddcd2c0</t>
  </si>
  <si>
    <t>06e9516e-b22b-4659-80ac-aad5e871f195</t>
  </si>
  <si>
    <t>1f0bd8c2-ac0e-4298-99cf-a4d5833316a3</t>
  </si>
  <si>
    <t>daa1073c-1549-47a6-9613-7e119e969348</t>
  </si>
  <si>
    <t>b470a9ba-f292-40c8-8930-bc030ef950d7</t>
  </si>
  <si>
    <t>5d745ebc-1eb1-4a7a-a14d-c71693e03fe6</t>
  </si>
  <si>
    <t>4509ab8b-fda5-422c-8e71-b06684f71931</t>
  </si>
  <si>
    <t>64c6b07b-c8d7-47a2-bd19-4a698e6d0863</t>
  </si>
  <si>
    <t>48c25a2a-a932-4080-9709-81c783151fe1</t>
  </si>
  <si>
    <t>9d1f6f0e-a3ee-4e39-a6e5-727390babdba</t>
  </si>
  <si>
    <t>f6af927e-8cf8-4f51-bf42-bc3a84e880e0</t>
  </si>
  <si>
    <t>409c81f2-fbf9-4636-a734-f67e176f6589</t>
  </si>
  <si>
    <t>1cd3aa7c-4376-493b-acad-cb29ebcd9257</t>
  </si>
  <si>
    <t>wedding</t>
  </si>
  <si>
    <t>7f97ade2-4720-42c6-ab28-9ebcea043cf2</t>
  </si>
  <si>
    <t>018d5599-8c09-4c98-95ab-6d450dc6e416</t>
  </si>
  <si>
    <t>817f26dc-b23c-44ca-a4e8-aa076cb7ea05</t>
  </si>
  <si>
    <t>510490c7-0e98-47f0-b353-2ad4711c012c</t>
  </si>
  <si>
    <t>85338b3c-6715-4eca-81f4-44540110f1cb</t>
  </si>
  <si>
    <t>862cb1c6-cf59-4108-9ade-3edbd57ac59e</t>
  </si>
  <si>
    <t>676a91e7-f978-4897-857d-b0619a354c08</t>
  </si>
  <si>
    <t>823589bf-3911-4be5-8a44-368e8db077c9</t>
  </si>
  <si>
    <t>c5b34502-10c1-46e6-b4fb-bfd3ecb95d1e</t>
  </si>
  <si>
    <t>13dca6a4-d993-4e0e-bafe-9efe877b8669</t>
  </si>
  <si>
    <t>c322611d-f268-4a44-82a6-8eec45ae92fa</t>
  </si>
  <si>
    <t>4891a653-11b6-444b-82ac-e46db980cf91</t>
  </si>
  <si>
    <t>ab685182-eb88-49b6-aee0-cfb49d50288b</t>
  </si>
  <si>
    <t>fd7eb7a2-a39e-4f4e-b5ee-dec42f3a537a</t>
  </si>
  <si>
    <t>a76f88e5-205d-4172-a260-a02d31dc975c</t>
  </si>
  <si>
    <t>719e7e4b-b7e7-4967-9b89-f833d81ccf0f</t>
  </si>
  <si>
    <t>ab2514e8-3bd4-4d64-8fd0-40533b132227</t>
  </si>
  <si>
    <t>21ae217c-b415-4102-b033-9e99c04cb2e5</t>
  </si>
  <si>
    <t>173c7174-1d5e-4e59-bdee-354b32a171c5</t>
  </si>
  <si>
    <t>666c0266-76b1-4f00-934e-6047498e61be</t>
  </si>
  <si>
    <t>1dabcfda-b1a1-4f89-b858-96d9ccab77a5</t>
  </si>
  <si>
    <t>97514ea0-93a1-4b44-8c87-8852571f16a6</t>
  </si>
  <si>
    <t>40e2a136-e855-411c-877a-acff6f143d7c</t>
  </si>
  <si>
    <t>d3008cbd-e499-4080-813b-629b5d6695ca</t>
  </si>
  <si>
    <t>29c9b790-ef61-4a5f-9e78-dd614323f044</t>
  </si>
  <si>
    <t>11d42688-d6c7-4f1d-b32d-547d432050b8</t>
  </si>
  <si>
    <t>1d24a8f4-066d-4289-a245-176061d974b5</t>
  </si>
  <si>
    <t>c3e3bd3e-2841-41a2-8ed8-ace9f6f13a4a</t>
  </si>
  <si>
    <t>2ad6f371-7797-4609-92af-23eb4a30a4bf</t>
  </si>
  <si>
    <t>01057261-5054-4448-b725-90ba98b82152</t>
  </si>
  <si>
    <t>a91c4290-8a2d-4cdd-bab9-60788dc14eb2</t>
  </si>
  <si>
    <t>3b5dda29-a465-4715-87f0-86d6e7dc3e12</t>
  </si>
  <si>
    <t>a3e9cb3b-5724-402c-9d6f-cf616d9b7b35</t>
  </si>
  <si>
    <t>4e974240-4b7e-46ea-9d3c-2702989f18be</t>
  </si>
  <si>
    <t>8b9f778b-c3a4-4d51-9940-6ae35bc4b7db</t>
  </si>
  <si>
    <t>579a0930-b731-47c4-afb0-36ee23e772eb</t>
  </si>
  <si>
    <t>86242eec-2c69-448a-93c5-c7d128eba38a</t>
  </si>
  <si>
    <t>d3b5f171-9216-438d-96e2-5336c3204798</t>
  </si>
  <si>
    <t>b756e180-7ba2-4721-a9cc-534c5bb642d2</t>
  </si>
  <si>
    <t>1bdb2782-30ef-45e4-b936-48fbc200b5ac</t>
  </si>
  <si>
    <t>8075f523-a006-49d5-bbfb-347cba8b4351</t>
  </si>
  <si>
    <t>f589bab3-3e5c-47aa-b3c5-8617f9098254</t>
  </si>
  <si>
    <t>5fdf69f6-b95f-4247-afe5-314efffc8bee</t>
  </si>
  <si>
    <t>67e93ee0-bb2f-4a16-9d06-6600d084baae</t>
  </si>
  <si>
    <t>d2592b4e-f032-42c6-8fdf-3023fa3c9ce7</t>
  </si>
  <si>
    <t>a647389d-fee2-463d-86c1-c7b8e9be8d27</t>
  </si>
  <si>
    <t>51a7e7bb-5520-48f9-a1b8-9813e8107db3</t>
  </si>
  <si>
    <t>3c4686b9-b1f9-4afe-8f92-613aefa52e85</t>
  </si>
  <si>
    <t>8f149fa9-23f6-4453-a82c-20ae5ffb6e95</t>
  </si>
  <si>
    <t>78b23697-9228-4ef6-a770-478c0171b764</t>
  </si>
  <si>
    <t>2ae52dc5-742e-4377-b498-2070e163aa1d</t>
  </si>
  <si>
    <t>6a907e9a-3ced-4f62-adec-6384a589b916</t>
  </si>
  <si>
    <t>206609fa-9e43-4fcf-a0f9-4e7103eecc4c</t>
  </si>
  <si>
    <t>7e90afe4-c090-43ac-b39e-90eed8c2d2fe</t>
  </si>
  <si>
    <t>e17ed1a4-1a75-43fa-bffb-be294a3f77c4</t>
  </si>
  <si>
    <t>6e114107-2576-4a5b-91af-a7669333eca3</t>
  </si>
  <si>
    <t>89d77bcf-9910-477d-a755-0dd046cb35ff</t>
  </si>
  <si>
    <t>7fd1cdc8-2eff-400d-a705-1602bdbbc87d</t>
  </si>
  <si>
    <t>bfcb3eac-c8d9-4d6f-a002-0c9a3bf8c685</t>
  </si>
  <si>
    <t>756777d0-42b5-4e33-bd4d-58bf1d13f644</t>
  </si>
  <si>
    <t>631347a6-b027-4f5f-8363-594b79aff617</t>
  </si>
  <si>
    <t>8ce9f4e4-0044-4779-a4c5-66552927d0ab</t>
  </si>
  <si>
    <t>d5e9db4d-98d3-49c6-98cb-c4feca082127</t>
  </si>
  <si>
    <t>5cf58471-de79-4ce3-9545-6ca8086dc2e7</t>
  </si>
  <si>
    <t>3c31ad7c-1a67-40c3-b071-62c404235918</t>
  </si>
  <si>
    <t>a645ef75-f106-4530-aab5-24ff886e55a1</t>
  </si>
  <si>
    <t>2f2aa20b-d173-4318-9435-85de7eee4f7f</t>
  </si>
  <si>
    <t>19941661-98e2-4800-93c9-a0e92057c813</t>
  </si>
  <si>
    <t>d37a7231-7dce-491a-bdb6-4688d55711e1</t>
  </si>
  <si>
    <t>15e0d842-f101-40a2-830a-ac58c51457a1</t>
  </si>
  <si>
    <t>bd94000f-f10c-4f88-a464-bdc439f69fc2</t>
  </si>
  <si>
    <t>021cfe48-3ce5-4602-ad2b-c21f1473d195</t>
  </si>
  <si>
    <t>ef0bd291-121a-4eeb-974e-ac80930ccf00</t>
  </si>
  <si>
    <t>3535c73e-af3a-458a-90d6-0ba0d7a92f27</t>
  </si>
  <si>
    <t>e6664f24-0b69-45aa-9f50-95941f12cd9f</t>
  </si>
  <si>
    <t>110c1914-53e0-4639-8773-32d128ca6116</t>
  </si>
  <si>
    <t>f4649e39-0bda-4aee-a665-18d1ea6cf9e7</t>
  </si>
  <si>
    <t>1a7a407e-f91c-44ea-80ed-f5f4f890a394</t>
  </si>
  <si>
    <t>379e73c5-b1e9-4d58-b345-84f54fe43385</t>
  </si>
  <si>
    <t>00fa638b-e857-458f-a849-f76e374cc2c3</t>
  </si>
  <si>
    <t>716d4bf3-6479-428d-9979-904aaf7a453c</t>
  </si>
  <si>
    <t>cc698d70-1b24-4b4a-b886-e835a29e22a3</t>
  </si>
  <si>
    <t>fb5343f3-f71f-470e-ac14-789b902c6a88</t>
  </si>
  <si>
    <t>b6c081e1-9fd8-41c2-ae40-166c03119b91</t>
  </si>
  <si>
    <t>d5a5f0e6-8396-4647-be2b-62765db34da4</t>
  </si>
  <si>
    <t>1a445b1c-32a7-49c6-82a0-3e9742e02635</t>
  </si>
  <si>
    <t>0f002804-4b3c-4ab3-a5ad-331f1548ca2c</t>
  </si>
  <si>
    <t>c49e61bf-8cee-4519-9de4-84ca2499a87c</t>
  </si>
  <si>
    <t>057a4126-5b06-4b0a-8d3e-37c272cd2003</t>
  </si>
  <si>
    <t>f04a5152-3154-426b-8647-4f9ce778f861</t>
  </si>
  <si>
    <t>e6f03157-2859-413f-b8e4-039707805c4b</t>
  </si>
  <si>
    <t>064d7dae-46be-46c8-b635-459f33cc3b3a</t>
  </si>
  <si>
    <t>2158463f-c6e7-4985-86ea-c38e06b924f7</t>
  </si>
  <si>
    <t>106c85d5-cdf6-4323-99d3-22d993aaecd0</t>
  </si>
  <si>
    <t>5e255085-de6f-4e39-b35e-c1a86231d357</t>
  </si>
  <si>
    <t>7420fe92-229c-4643-a3ad-4d12ce7c1f6d</t>
  </si>
  <si>
    <t>af81a0bf-85b7-42b3-9e6c-bb3f4c5f89a3</t>
  </si>
  <si>
    <t>b3b7b6af-f415-41bc-879c-45b4d8566c36</t>
  </si>
  <si>
    <t>a0bbfba5-c0a0-44b9-9ac2-e6404bd6607b</t>
  </si>
  <si>
    <t>f8e19364-1e97-4ceb-9054-1145091a633f</t>
  </si>
  <si>
    <t>cf1765cc-be60-4fe6-8b18-249245fa037a</t>
  </si>
  <si>
    <t>d387058f-3b39-48ab-9eea-10e3c70ede07</t>
  </si>
  <si>
    <t>53049afb-6bac-44f9-91b4-ba3f7e263920</t>
  </si>
  <si>
    <t>d2e7d8bf-d1ad-40b3-9d17-45e0aa8fcb9b</t>
  </si>
  <si>
    <t>3f8e5612-feb2-4743-8b6a-7beb018ad41c</t>
  </si>
  <si>
    <t>25647df0-688c-4181-948b-d2d6d3277e1c</t>
  </si>
  <si>
    <t>a77fcfef-91ab-400b-89ec-4b18e66301be</t>
  </si>
  <si>
    <t>e6446832-189d-488a-a695-a9589b523962</t>
  </si>
  <si>
    <t>d103a2d9-3534-4715-b33d-458f45697a66</t>
  </si>
  <si>
    <t>7fff04e9-478b-4da3-acfd-6a5c0f949ddb</t>
  </si>
  <si>
    <t>839089ec-b35d-460c-b623-da93ffb39960</t>
  </si>
  <si>
    <t>f7711fe4-6384-4ad3-8604-fb8ebf0c527c</t>
  </si>
  <si>
    <t>99448ea6-a7c8-4977-a08c-69bc343985a7</t>
  </si>
  <si>
    <t>9f62fff8-b67f-4ba1-be06-1c9af63cfe52</t>
  </si>
  <si>
    <t>8d5a2ca0-943a-46a9-8b29-cffee22436c4</t>
  </si>
  <si>
    <t>2a77ea34-2350-483d-a390-c76268532c1c</t>
  </si>
  <si>
    <t>7d91c943-f6f8-45e9-aedc-cdcddf7401dd</t>
  </si>
  <si>
    <t>780a5a3e-61e6-4473-b00d-a4109f2361a6</t>
  </si>
  <si>
    <t>823293b1-6fea-4db4-b406-2d68e574715b</t>
  </si>
  <si>
    <t>0fd78fa8-8d1b-4c3d-a3f1-4ce161b1a2da</t>
  </si>
  <si>
    <t>8f6929dc-88b1-4b8c-a87f-e1e4457c60dd</t>
  </si>
  <si>
    <t>3463ebf8-6567-4a00-a378-51cd39c932b1</t>
  </si>
  <si>
    <t>0021712b-ea5a-4478-80e7-4789321f830a</t>
  </si>
  <si>
    <t>644c8a1d-3e59-4cbf-9fc1-238399b28477</t>
  </si>
  <si>
    <t>858a7ef5-165d-4667-84ea-6d2e8bfedc15</t>
  </si>
  <si>
    <t>de78587a-56e8-495c-9a23-a2921b1f803d</t>
  </si>
  <si>
    <t>ad4cef79-7205-4b52-b573-ed285926e547</t>
  </si>
  <si>
    <t>ceef9374-a4c3-4518-acf9-2a2fd38768ba</t>
  </si>
  <si>
    <t>a82ed54f-4dcb-4dea-aeaa-1676af5f6d88</t>
  </si>
  <si>
    <t>0de9ae4f-0669-45d4-97ad-5a71425ac218</t>
  </si>
  <si>
    <t>cd840ed8-f67f-43da-98b8-228af20f19c6</t>
  </si>
  <si>
    <t>55df5dac-6c24-4b89-ba00-41b1d89c2258</t>
  </si>
  <si>
    <t>2b8ce339-04fe-4247-b357-fc1ea38eccf7</t>
  </si>
  <si>
    <t>240579ce-b0d9-4d5d-9681-c9e38d7c638a</t>
  </si>
  <si>
    <t>c81a3693-b832-4a9a-bec0-722932d0ea54</t>
  </si>
  <si>
    <t>7a4cca06-82cf-4231-a48a-fc9f69262242</t>
  </si>
  <si>
    <t>562b632e-fcc1-438a-9748-951e1d9867ce</t>
  </si>
  <si>
    <t>4237e26b-6a82-4b5a-8906-51db1c66718c</t>
  </si>
  <si>
    <t>1b643740-54c8-493f-8bfe-b2d1645c3a19</t>
  </si>
  <si>
    <t>76a0e6fc-cc80-4977-ac31-9248ece234b3</t>
  </si>
  <si>
    <t>b9780ccd-cae9-4727-a002-1549fc0ac424</t>
  </si>
  <si>
    <t>3ffb0266-65fa-410d-a65a-569ac504ec01</t>
  </si>
  <si>
    <t>5a23a6b1-6292-47d4-a8f0-6743c97eb370</t>
  </si>
  <si>
    <t>bef198dc-af56-4a47-bbbf-e2164e0fd9ad</t>
  </si>
  <si>
    <t>0ae12723-f0b0-42a7-aa49-a8253d1d3697</t>
  </si>
  <si>
    <t>8ce48a9b-f9fe-4eb5-b400-220822b8660e</t>
  </si>
  <si>
    <t>358f1ac4-3cee-4790-becf-462f7c01e5de</t>
  </si>
  <si>
    <t>404b9a82-1fb5-4fe8-9e9c-a1bfe38b2c7c</t>
  </si>
  <si>
    <t>4cd8f95a-1974-4201-9bb3-c4407dae8b2b</t>
  </si>
  <si>
    <t>16acb987-ed6d-4981-bccf-bc996c633135</t>
  </si>
  <si>
    <t>dc696953-fa56-4593-9a55-0b3a15c837b2</t>
  </si>
  <si>
    <t>1030d083-c174-4051-b20c-af7d8dacbaf9</t>
  </si>
  <si>
    <t>dc77eba0-0429-44bb-87e0-88ce3d7dc6d3</t>
  </si>
  <si>
    <t>ed13f60c-50b4-42f6-a7b0-e3dc666e645a</t>
  </si>
  <si>
    <t>9b89e440-9e23-4e14-ae4d-5bcd1c45aece</t>
  </si>
  <si>
    <t>fce04ba9-317f-4df7-a5f9-a1bd69e006d3</t>
  </si>
  <si>
    <t>f9c24e89-c8b5-450f-8841-fcd9cec7fa74</t>
  </si>
  <si>
    <t>a33d1bf8-f73d-4858-bc29-c45a5c5b02a9</t>
  </si>
  <si>
    <t>be8343f8-4c74-4450-85ee-ffd3dab35b8a</t>
  </si>
  <si>
    <t>ca09fedb-53b7-445c-be75-58eeaf0317a5</t>
  </si>
  <si>
    <t>75b6f4dd-b3c6-4220-969f-54c372c22e1f</t>
  </si>
  <si>
    <t>9449d282-eb22-4e87-90f6-8b1642d47375</t>
  </si>
  <si>
    <t>41e70412-d206-4b83-8fe8-fc402a235a04</t>
  </si>
  <si>
    <t>aca451fc-db23-4d9b-abff-0da9115648a9</t>
  </si>
  <si>
    <t>121da01c-1787-44ec-9e7e-97051b47b465</t>
  </si>
  <si>
    <t>db287e7b-2d6e-438b-a193-9aeb676ae4c1</t>
  </si>
  <si>
    <t>78d2100e-deb0-46af-b422-98b4ce2c301f</t>
  </si>
  <si>
    <t>6019769e-7c0e-464c-bfb5-ffb2846a0e2c</t>
  </si>
  <si>
    <t>0e08ccde-bc5d-4523-8186-93ebf58083ac</t>
  </si>
  <si>
    <t>2a336913-4dc5-4657-be02-6e6c96aef479</t>
  </si>
  <si>
    <t>7fc3ea13-7274-446a-b5d0-a82980065b03</t>
  </si>
  <si>
    <t>cd31f1ff-1388-49de-9c8e-624292735830</t>
  </si>
  <si>
    <t>50766172-6e2a-48c2-8d3d-40140b28a43e</t>
  </si>
  <si>
    <t>43882ab3-c3a3-4d84-91c6-811ddd309f6f</t>
  </si>
  <si>
    <t>a510c793-480a-4511-bce4-fef730ce2a10</t>
  </si>
  <si>
    <t>31d33215-6af6-4b2b-954f-5d626138fa21</t>
  </si>
  <si>
    <t>9434bb58-ec87-4e87-9177-25b9ea9c3b58</t>
  </si>
  <si>
    <t>1af5d57e-5f41-4179-8cd0-0861fca3cedd</t>
  </si>
  <si>
    <t>45b57fc5-b081-4653-a862-9671b847575f</t>
  </si>
  <si>
    <t>ecf9e047-4fad-4208-a3aa-30499d6dbb01</t>
  </si>
  <si>
    <t>5409669b-4de7-493b-9de0-1a4734a7abaa</t>
  </si>
  <si>
    <t>d3e50309-3f24-4b9a-bd63-05296473b421</t>
  </si>
  <si>
    <t>96cdc862-e6d3-4aad-959c-92ae79b4c843</t>
  </si>
  <si>
    <t>2d43639a-7c09-4b47-86f4-359d631fb58b</t>
  </si>
  <si>
    <t>d39c970b-ed77-43a5-9bdc-672aa33cbf39</t>
  </si>
  <si>
    <t>040a5b08-32b2-40db-a2bd-09a0d85e2c75</t>
  </si>
  <si>
    <t>058cea79-8bb7-4ac1-9b7d-c698263e3622</t>
  </si>
  <si>
    <t>fe8387b1-9a58-4774-b935-23871e1e5450</t>
  </si>
  <si>
    <t>485af707-d563-452c-b5f0-d6e8d16961ca</t>
  </si>
  <si>
    <t>71708fcd-2fd3-4452-b9c1-11dd2a764751</t>
  </si>
  <si>
    <t>2b1de31e-8f93-40ce-b05d-d4628b1d9fe2</t>
  </si>
  <si>
    <t>af703c39-6da8-4954-afb0-2641eefba352</t>
  </si>
  <si>
    <t>cdd7fa9b-100c-46e4-807c-5fd55a682c95</t>
  </si>
  <si>
    <t>919ec1ef-5fe8-465a-8b3e-8442108780b6</t>
  </si>
  <si>
    <t>f9dfd867-61a1-469b-840e-71d0c4a2e631</t>
  </si>
  <si>
    <t>4bfbef83-43cb-4f97-83d8-b8fe05fd4a57</t>
  </si>
  <si>
    <t>c08b3ba3-53f4-4d42-9cfb-df4382418e02</t>
  </si>
  <si>
    <t>ab2e62f5-cdde-4939-a971-7e334e0ab26c</t>
  </si>
  <si>
    <t>260809c5-f100-49d1-a1c9-a73e1f02bbff</t>
  </si>
  <si>
    <t>88883a49-e435-445b-939a-167ca08d47f2</t>
  </si>
  <si>
    <t>b64a9da6-0107-4012-bba3-2057ae6efbb2</t>
  </si>
  <si>
    <t>3d0ca2af-8ce7-45cf-b804-dc315671e47c</t>
  </si>
  <si>
    <t>b4a75c42-b909-4307-ac0f-09cf1b186eea</t>
  </si>
  <si>
    <t>fdb1f63e-b46d-437f-bae6-062b7ed14cdd</t>
  </si>
  <si>
    <t>1838844f-8c15-49c0-a5e5-6bad4e5d30ef</t>
  </si>
  <si>
    <t>2c84d7cb-d702-4479-bc5b-7cf5a9f0e1c8</t>
  </si>
  <si>
    <t>89ea7100-67e2-404d-a708-e2d8593122b4</t>
  </si>
  <si>
    <t>7393cb63-a4db-42cb-931f-d909baef6381</t>
  </si>
  <si>
    <t>d3a48c94-0848-4d92-a3f2-143d3ee25750</t>
  </si>
  <si>
    <t>f81be240-d5ea-440b-a95f-199a845d66e8</t>
  </si>
  <si>
    <t>98abffdc-c2d7-4416-8893-b081628d8767</t>
  </si>
  <si>
    <t>b40f89f8-aa26-4fe6-bc2d-756562001ac2</t>
  </si>
  <si>
    <t>dc327cb6-0187-492e-966d-6fc1882ba662</t>
  </si>
  <si>
    <t>6491a9a1-488c-4d4b-8fd4-cd7362f5b318</t>
  </si>
  <si>
    <t>2f084f8f-afbd-44d2-939d-c914fbe9b62a</t>
  </si>
  <si>
    <t>15ada1d7-0ee1-462f-9623-2de3a0da2ea5</t>
  </si>
  <si>
    <t>4b22d634-71bf-4e1e-8db9-27d9571a7e63</t>
  </si>
  <si>
    <t>4d35c0ce-d663-4b9f-a2ee-fe39e6006659</t>
  </si>
  <si>
    <t>144df0a2-30a3-4224-8d51-4a04563e2bd0</t>
  </si>
  <si>
    <t>d1d30005-1f5e-4aed-aa30-e56fd3d50f88</t>
  </si>
  <si>
    <t>e32dd752-4b67-4d08-8a23-3970d69c0266</t>
  </si>
  <si>
    <t>d7f9c457-1001-4f8b-bf74-24cdb67adefc</t>
  </si>
  <si>
    <t>7aa65e91-926c-4e4d-949c-0e63a72bb5bc</t>
  </si>
  <si>
    <t>e821735e-ec9d-46d7-a8c6-4142629d7045</t>
  </si>
  <si>
    <t>9ed1cd35-8374-43b8-a683-961004917032</t>
  </si>
  <si>
    <t>a632ac98-65e0-4871-8dcb-c78deb9a1158</t>
  </si>
  <si>
    <t>4b0ad1aa-c7c6-40fb-ba30-4c19c5fd9508</t>
  </si>
  <si>
    <t>5bc78d33-49c5-4f9a-834b-e726309106b9</t>
  </si>
  <si>
    <t>c0af1fb1-7c34-46ad-bc06-b742f44c7f2e</t>
  </si>
  <si>
    <t>7a8fcb05-e8d3-449e-8379-a1c6d2500d48</t>
  </si>
  <si>
    <t>9f70483e-90ec-4f3b-a90e-21ae4ef76eb9</t>
  </si>
  <si>
    <t>12f7d0e9-66be-4a6a-9d1b-d1e3779da118</t>
  </si>
  <si>
    <t>55a84bbe-5ec0-47a3-9d29-b9c3b7708e68</t>
  </si>
  <si>
    <t>6dc92657-2320-40cd-bbb0-515287fd4033</t>
  </si>
  <si>
    <t>6cdb1de1-e420-4734-84a1-e42f9a3af7da</t>
  </si>
  <si>
    <t>46da16d2-4b4f-4f73-b4ae-e6a778af2ef1</t>
  </si>
  <si>
    <t>f5bfeb48-47d2-49fc-b1b0-753356004cc5</t>
  </si>
  <si>
    <t>3272e293-7cea-4e6d-9faf-be025b52f3a6</t>
  </si>
  <si>
    <t>fcb2fe66-fe21-4afc-8c91-d67273563d26</t>
  </si>
  <si>
    <t>f1edd45a-607c-4712-b661-36435d7a753a</t>
  </si>
  <si>
    <t>d2ce0e2b-43ae-42af-8967-2351a4d06af2</t>
  </si>
  <si>
    <t>adb067a4-39d8-418c-a672-837f84201faa</t>
  </si>
  <si>
    <t>3878d3e2-a8d8-400d-8ae2-5b460d609913</t>
  </si>
  <si>
    <t>525a4cbf-87dc-4623-ae8e-1641af410590</t>
  </si>
  <si>
    <t>97ecbf72-0752-41c3-8b1e-c1502f1df5d4</t>
  </si>
  <si>
    <t>c0342d1a-fe13-4ccd-85ef-47eecf2d352a</t>
  </si>
  <si>
    <t>7b0966e6-231c-4443-a446-cd378b51ddd6</t>
  </si>
  <si>
    <t>acce851e-641d-4ebb-affc-45346df60602</t>
  </si>
  <si>
    <t>a1c84742-4e01-4a1a-ada3-029775d773a7</t>
  </si>
  <si>
    <t>a8b43ee6-0155-4e11-9a00-f19f832930ba</t>
  </si>
  <si>
    <t>2ef213c3-9919-4851-be10-8ccacecb9a4f</t>
  </si>
  <si>
    <t>7fcad6e2-0549-426b-be7c-ffe7f31bdbc1</t>
  </si>
  <si>
    <t>1fc91e0a-c35a-4042-b5fb-b7e89f60146d</t>
  </si>
  <si>
    <t>e222d43d-f599-4d55-a2b4-b2cd9fd30e69</t>
  </si>
  <si>
    <t>06bf7420-6e3a-46c5-ae3d-0886083db6e6</t>
  </si>
  <si>
    <t>7c56471d-9264-446c-aea9-bcc97aef3912</t>
  </si>
  <si>
    <t>70753e1d-62a0-4b15-af37-0b714db50afe</t>
  </si>
  <si>
    <t>3b667742-8ffe-490d-98c8-36a4a320be23</t>
  </si>
  <si>
    <t>9163d180-dd9a-4000-898b-8048b51b9888</t>
  </si>
  <si>
    <t>005c1c39-6a07-45e1-8765-4371ab87ebed</t>
  </si>
  <si>
    <t>09ee63a5-6cb1-4932-af98-24c383ed9ce5</t>
  </si>
  <si>
    <t>86eb3c64-6f2e-4d6d-a60b-38b395d17aaa</t>
  </si>
  <si>
    <t>5956b460-87f2-466a-8d49-338fdd1c313a</t>
  </si>
  <si>
    <t>95b045a4-d135-42c7-b8f5-c5e681fedfdd</t>
  </si>
  <si>
    <t>f28fdba7-d8f7-4dfa-ad9b-d0dc72626e0d</t>
  </si>
  <si>
    <t>42853f5a-caf5-4ddf-aac7-756d76c3455c</t>
  </si>
  <si>
    <t>bcfc5daa-1875-4b43-9959-326bf1f020f1</t>
  </si>
  <si>
    <t>e2ff8f23-4dfe-4e67-91d6-0576fdf3d3fe</t>
  </si>
  <si>
    <t>05be333d-e498-4135-86bd-71f66f22046e</t>
  </si>
  <si>
    <t>a02041a6-5e86-419c-b310-81dbc197a429</t>
  </si>
  <si>
    <t>81b04d9b-7d6e-40ec-b92a-263e41bd8239</t>
  </si>
  <si>
    <t>a19d9e8c-59ba-4947-b93c-d8a2fd69aa6e</t>
  </si>
  <si>
    <t>982182e0-0b3e-4129-ad3c-6fc16f4783aa</t>
  </si>
  <si>
    <t>3b4bdfd5-04df-44b5-b4bc-a18f23d9f543</t>
  </si>
  <si>
    <t>5c206a5b-58d6-45b2-b04c-afc78fd2e626</t>
  </si>
  <si>
    <t>91378b9c-ca3a-4c12-a0dc-1394d30be104</t>
  </si>
  <si>
    <t>fd1688de-094b-43e1-a37c-94c0f457636d</t>
  </si>
  <si>
    <t>f39d6f83-07b3-4776-a3b4-5a4534f41ae9</t>
  </si>
  <si>
    <t>b5a178d9-ec6d-4135-9350-55627eabd014</t>
  </si>
  <si>
    <t>3c8fc36b-be7a-4ba3-87ed-41bb85d9c82e</t>
  </si>
  <si>
    <t>88e65c1a-6017-4b90-b665-cab74ecc5111</t>
  </si>
  <si>
    <t>3219b489-52ab-4f25-81e7-cbd0fb6b1191</t>
  </si>
  <si>
    <t>3ca9889c-d8c7-4e4d-a0d0-943eddeca023</t>
  </si>
  <si>
    <t>8b7a6700-768d-46a2-929e-3b0053404c36</t>
  </si>
  <si>
    <t>01c3faa5-4779-415f-99a1-2fc4e18b1ef0</t>
  </si>
  <si>
    <t>c3c81bcd-a37d-4b94-850b-ea17e0fc173b</t>
  </si>
  <si>
    <t>45dcf323-b32c-4162-85c3-acaa3f2319c4</t>
  </si>
  <si>
    <t>7a0a192b-0424-44e3-bc72-d29cda2084b6</t>
  </si>
  <si>
    <t>9ce42db6-b72e-47f5-a49c-74014a4a7bde</t>
  </si>
  <si>
    <t>1e8b7f7b-2457-4e41-a98a-81331aa0584f</t>
  </si>
  <si>
    <t>359270ce-98da-4061-b44d-f0d8badb452e</t>
  </si>
  <si>
    <t>4f8a034b-1384-48ec-a86d-2c0a2cfe390e</t>
  </si>
  <si>
    <t>488ad40c-c9e3-4c56-8cdc-ebb49305ce25</t>
  </si>
  <si>
    <t>c0144ec8-abb0-447e-8637-063a93f1a6dd</t>
  </si>
  <si>
    <t>489b3039-0965-4d77-ada1-93f19f9e5e94</t>
  </si>
  <si>
    <t>a901260f-8913-4d1d-b9ae-6ac4c8ae2fda</t>
  </si>
  <si>
    <t>f4786c56-1c62-41e7-9946-d9edf07d8491</t>
  </si>
  <si>
    <t>986a9a6c-4577-46b4-8efc-79ea23c2fec5</t>
  </si>
  <si>
    <t>80a8c004-596d-42b3-8356-f5ce225b11dc</t>
  </si>
  <si>
    <t>294d2722-9e0f-45ee-a1fd-cb60925fcc3e</t>
  </si>
  <si>
    <t>7da65710-9929-40ab-b7f5-d2c2db06adb0</t>
  </si>
  <si>
    <t>f07498c8-c9ae-463f-8c8a-2736112aff77</t>
  </si>
  <si>
    <t>13e096cd-097c-4b51-8c32-c57776e6d263</t>
  </si>
  <si>
    <t>33fe01b7-03a2-4b28-a52a-5614a33e5cd6</t>
  </si>
  <si>
    <t>0c525c1d-15ec-499e-858d-4b32a5fa8a97</t>
  </si>
  <si>
    <t>514e1564-cf7a-4b14-993e-f3a92c28975b</t>
  </si>
  <si>
    <t>c48261ff-f75b-4e0d-acc8-d0b379f82043</t>
  </si>
  <si>
    <t>0089b9a3-1e98-40dd-9f2e-85aae2a6cb4a</t>
  </si>
  <si>
    <t>529ae1a0-365c-4f30-96c9-217b8128b4e0</t>
  </si>
  <si>
    <t>0bfa5f34-ee9c-4366-b656-08f4540b198f</t>
  </si>
  <si>
    <t>c5396ed9-5ba7-4839-87e4-ba89d333f9e0</t>
  </si>
  <si>
    <t>b2432894-f244-4e24-a344-651609be1420</t>
  </si>
  <si>
    <t>80ac7202-710e-4b07-a850-dda14db27dd5</t>
  </si>
  <si>
    <t>97c74279-0e75-4470-b870-c2549bafe481</t>
  </si>
  <si>
    <t>c62a4a9f-659c-44bb-a0a8-ab18d2caa2e7</t>
  </si>
  <si>
    <t>c0b14676-6848-4f87-b8e1-d18ebf229a98</t>
  </si>
  <si>
    <t>d3957d15-9fc0-40c6-ae93-a81dccb30018</t>
  </si>
  <si>
    <t>be7854ab-8631-4c85-ae9d-988847bcc8bb</t>
  </si>
  <si>
    <t>287ed51c-6930-4d09-8110-f2632691d379</t>
  </si>
  <si>
    <t>e912ddc2-7e6b-4bdb-9789-f018e98d545f</t>
  </si>
  <si>
    <t>30f76659-bfdf-42a3-9468-7deab5c7628c</t>
  </si>
  <si>
    <t>bf18ff24-a3f4-43a6-9681-2cc2c4aa383c</t>
  </si>
  <si>
    <t>93035ff7-abf6-4594-b4dd-311b27fdc293</t>
  </si>
  <si>
    <t>90ae759f-f8c8-41b7-ba0c-e0d1a334f568</t>
  </si>
  <si>
    <t>0ea38510-e4fa-4271-ab0d-cf0a005da8ff</t>
  </si>
  <si>
    <t>b99a249c-a1e8-4322-b109-6ad4c085abd8</t>
  </si>
  <si>
    <t>994cadf0-0f3e-4ca1-9f65-171ab50b572b</t>
  </si>
  <si>
    <t>7090815a-263d-4b9d-9e35-06f8df9ddfd2</t>
  </si>
  <si>
    <t>1d1be6af-4f27-4ff9-b1b1-093cf6c292a0</t>
  </si>
  <si>
    <t>01d4703a-b407-4737-aa0b-21ae1f759cdc</t>
  </si>
  <si>
    <t>e5bac7ba-ee32-48e5-a24c-4ed300c4996a</t>
  </si>
  <si>
    <t>917fae66-8e65-4cea-8888-c52996f6f7dd</t>
  </si>
  <si>
    <t>e758f401-7fae-409a-8a8f-54dc97a29e14</t>
  </si>
  <si>
    <t>67fe8a0d-24d8-4d2c-a212-301c782b0bbb</t>
  </si>
  <si>
    <t>df91f048-5e68-4921-877c-32f03638953f</t>
  </si>
  <si>
    <t>8aacac3d-297b-4853-b81d-4d0a86cefa73</t>
  </si>
  <si>
    <t>35d100c3-3fac-42fa-8344-6d1c1e8a7e5c</t>
  </si>
  <si>
    <t>46918079-5f39-4ca0-b881-fe0e13db717d</t>
  </si>
  <si>
    <t>86c15f3a-1d5d-497c-8780-0d3935c0a927</t>
  </si>
  <si>
    <t>a6f2c994-d1ca-4230-98de-8e7c0f77daf1</t>
  </si>
  <si>
    <t>21fd514c-1391-4f7e-bdb0-40e42abffa38</t>
  </si>
  <si>
    <t>9cfde7db-c5d9-40cb-84e4-210f6b28204d</t>
  </si>
  <si>
    <t>6cd3f9d2-fa0c-4cf3-b0ce-de0d07daebc7</t>
  </si>
  <si>
    <t>bde40503-813e-4548-a1fe-ca854c725cf8</t>
  </si>
  <si>
    <t>25f9b079-a3b3-4f09-9611-dc0ea52c8d33</t>
  </si>
  <si>
    <t>af9daf28-5add-454c-8a37-4ea08e5593dd</t>
  </si>
  <si>
    <t>7e2225b8-85aa-45ea-a7e5-e36bbdd6b818</t>
  </si>
  <si>
    <t>636578ec-e081-49f7-9fec-638d65a36050</t>
  </si>
  <si>
    <t>93bfe4f9-4421-4add-8e13-0a84235cee68</t>
  </si>
  <si>
    <t>eb069b14-27ec-4f73-ac76-ae19d18cef36</t>
  </si>
  <si>
    <t>834b3cbc-fdb2-4084-9dfc-9cdcae945acf</t>
  </si>
  <si>
    <t>9ac101a6-a72e-4ecb-ae9c-091200a88209</t>
  </si>
  <si>
    <t>86c10392-9210-4d48-a02b-49ff0beff2de</t>
  </si>
  <si>
    <t>66db7b31-792a-493f-88fb-b576cd826198</t>
  </si>
  <si>
    <t>b9254a96-7185-49bb-a1a9-ab93a4adbe24</t>
  </si>
  <si>
    <t>fd04a9be-10df-4847-92f5-c647e16d40a5</t>
  </si>
  <si>
    <t>87af014b-f368-4d7c-8f8d-8f59d5efc338</t>
  </si>
  <si>
    <t>a8cc187e-2d6d-4fda-867a-f4b527a5349f</t>
  </si>
  <si>
    <t>83375a14-3b11-47e3-adcc-aba68b9aa3a4</t>
  </si>
  <si>
    <t>62550808-4d89-4058-9a93-b8dec2606e71</t>
  </si>
  <si>
    <t>7b1a2716-7c87-4cb3-9524-214c04ab6312</t>
  </si>
  <si>
    <t>78bd8382-79d1-46fb-b73e-13549f184e9a</t>
  </si>
  <si>
    <t>4448c50f-658f-4897-89b0-8da53c60cbb5</t>
  </si>
  <si>
    <t>e7bbc5c3-bd7a-4803-a170-7eaa2d8de78a</t>
  </si>
  <si>
    <t>d7887c0c-decc-4fb2-adb2-f6f65c6d4f15</t>
  </si>
  <si>
    <t>9078506e-5fe4-461c-a420-66321502c708</t>
  </si>
  <si>
    <t>279c0b13-4338-47e8-8387-5e2abd791216</t>
  </si>
  <si>
    <t>e15c3081-4cec-4988-ae46-073d7ef52a61</t>
  </si>
  <si>
    <t>b96bd37d-f920-4e89-8707-53349a8a3e6c</t>
  </si>
  <si>
    <t>ea4d01b3-bfe1-4759-b165-10a3043c7257</t>
  </si>
  <si>
    <t>d52fe572-9db8-419c-91c9-33ec04025163</t>
  </si>
  <si>
    <t>277f0c8d-3100-4734-acde-eabfda554112</t>
  </si>
  <si>
    <t>39b4e50e-b907-42c4-9741-322c29dbe476</t>
  </si>
  <si>
    <t>94c953bf-f551-43bd-9374-d41bc899e362</t>
  </si>
  <si>
    <t>e9402e8e-ca22-4834-a024-d89e674b5afb</t>
  </si>
  <si>
    <t>35ff2d58-59e1-4455-af50-3438a78ed021</t>
  </si>
  <si>
    <t>8059ca3a-ca55-4bea-8f6e-d5b353a19d4c</t>
  </si>
  <si>
    <t>3e6f9a14-595e-4c93-b16a-6b9e0691a39a</t>
  </si>
  <si>
    <t>bd34e363-b56a-4c33-8c77-0a49d20728ac</t>
  </si>
  <si>
    <t>65fae922-65ac-42d8-910a-d43c187b0c07</t>
  </si>
  <si>
    <t>67df0dd6-0eba-4a63-b3cd-e9333d9e8e79</t>
  </si>
  <si>
    <t>f8fe1ce7-dd1b-45e4-86d8-1446b353b817</t>
  </si>
  <si>
    <t>6c9bb30e-e5eb-4b42-a5af-936e5f86bf00</t>
  </si>
  <si>
    <t>3cec97a7-6e88-4d1c-8ce1-b635c7ffd354</t>
  </si>
  <si>
    <t>23fbae3c-895e-43d9-bae9-077999282de3</t>
  </si>
  <si>
    <t>35de5f47-b2b9-4e16-af6a-5455ade15f11</t>
  </si>
  <si>
    <t>3d6b26e0-e22a-4b63-8f4f-aecc83b723b9</t>
  </si>
  <si>
    <t>7c5ef5d9-ff25-4006-a399-cee0e175e54a</t>
  </si>
  <si>
    <t>44836e28-1f4b-428f-aea6-073ab6437c68</t>
  </si>
  <si>
    <t>b36af03c-aabf-4817-a356-cba3f9b80aa0</t>
  </si>
  <si>
    <t>907ae5a2-9fe1-4093-9d47-94af6af76f0e</t>
  </si>
  <si>
    <t>c6abf067-c8b9-44f9-be06-4271cb13e550</t>
  </si>
  <si>
    <t>21a58539-2489-4b5a-8606-b7a64e606fec</t>
  </si>
  <si>
    <t>4e3eee3d-4f66-4a08-8060-154c1cbc29fc</t>
  </si>
  <si>
    <t>03f8cd85-1ce1-4754-a955-f32e17eaee60</t>
  </si>
  <si>
    <t>9d65a472-7fdb-4eb8-8fcd-5597554a6082</t>
  </si>
  <si>
    <t>4cb4da1d-b371-4208-8e1a-72d68d6a7334</t>
  </si>
  <si>
    <t>2a445931-cd27-44c7-838e-c9dede943278</t>
  </si>
  <si>
    <t>9a0ed640-48ab-48c4-9948-5bbb27cd1fe5</t>
  </si>
  <si>
    <t>471802fa-e65d-4247-92d1-9a838d2b2080</t>
  </si>
  <si>
    <t>ab46b1a7-f937-4ba9-ac98-270344120cf7</t>
  </si>
  <si>
    <t>d3291318-0960-44db-beb2-cae8cf8029d4</t>
  </si>
  <si>
    <t>14caac2b-1ab5-4625-adce-733b26643f70</t>
  </si>
  <si>
    <t>ceeff234-9aa8-494f-9935-e1a963b27960</t>
  </si>
  <si>
    <t>8e3e3601-6f19-4818-8915-4c3e3f58c2fd</t>
  </si>
  <si>
    <t>a7f73a96-01e2-457e-846e-5c8d18d4221a</t>
  </si>
  <si>
    <t>ba68a268-8b71-4107-950a-8c5f17a76950</t>
  </si>
  <si>
    <t>0ec4572c-0882-4245-b2a1-7015771148b7</t>
  </si>
  <si>
    <t>cb675274-6c28-4bf7-a075-5cc990cf5c51</t>
  </si>
  <si>
    <t>1a7fbc55-d351-48ef-b7eb-d1680fb416cd</t>
  </si>
  <si>
    <t>847a95e9-1543-4b45-8b42-3b93b5acc8c0</t>
  </si>
  <si>
    <t>f51f824d-fb8a-4ab6-b211-4db6d706b00c</t>
  </si>
  <si>
    <t>eb62bb6a-89db-4c1e-81ee-219ca7dff471</t>
  </si>
  <si>
    <t>314a1015-c9e0-4fd1-bc2f-f210436d1a62</t>
  </si>
  <si>
    <t>121f643b-6e0c-47c6-87b6-b9a924207efa</t>
  </si>
  <si>
    <t>023fa202-c60a-4d28-9961-3fe45d280800</t>
  </si>
  <si>
    <t>d532715b-a0ea-4ceb-8b35-71f5a626815e</t>
  </si>
  <si>
    <t>3d31b81f-ea84-4e18-8b0d-2027e26a4ca4</t>
  </si>
  <si>
    <t>2a01b536-ed56-49a8-b2b6-b07f131cb7dd</t>
  </si>
  <si>
    <t>c89321f5-ed4f-47b7-a45b-198cf02fedd8</t>
  </si>
  <si>
    <t>efe184e6-8ff3-437b-9990-9cd1870cadf3</t>
  </si>
  <si>
    <t>a7f14ec6-d7f1-41c1-8a88-69fd6a5d807b</t>
  </si>
  <si>
    <t>e8ddad09-0042-42d4-93aa-b45dd89fbddd</t>
  </si>
  <si>
    <t>a7802168-2b18-49ef-b6a5-a88de894c9b1</t>
  </si>
  <si>
    <t>6c301164-4828-4de3-9a2c-767bf95e9c23</t>
  </si>
  <si>
    <t>86b76475-e158-42ee-a94b-ac9f7916ebf3</t>
  </si>
  <si>
    <t>d0a8be34-eef9-4005-beb5-cfb5b0468222</t>
  </si>
  <si>
    <t>37e59c53-92cc-4abb-a7d4-918188a8c485</t>
  </si>
  <si>
    <t>6d385ad8-34ab-4eb7-8364-97a516c00e3a</t>
  </si>
  <si>
    <t>f4f1de27-a30b-41c6-9357-79a73a23ed12</t>
  </si>
  <si>
    <t>6e1f347c-42e6-46e5-9af0-e982346990c1</t>
  </si>
  <si>
    <t>7352605a-a1fc-4f3a-804d-bb7df0dbf646</t>
  </si>
  <si>
    <t>77cc7b59-b2db-4c65-bfb6-d878b1a228fa</t>
  </si>
  <si>
    <t>faa524e8-2e89-414e-9a18-3042d1ef9166</t>
  </si>
  <si>
    <t>160993af-7836-4e58-9f0c-1c894dc1b764</t>
  </si>
  <si>
    <t>8d3fe0d8-97d9-4e39-9d69-a030e72ba161</t>
  </si>
  <si>
    <t>96014749-34d9-4449-9a6d-874b6b762986</t>
  </si>
  <si>
    <t>1818da89-2018-4750-b7e4-70ba4d13e86a</t>
  </si>
  <si>
    <t>3c6f7594-ac3f-4a3b-8546-61137ee93213</t>
  </si>
  <si>
    <t>0a0ed036-ce6b-41a9-b0ee-8db814a85425</t>
  </si>
  <si>
    <t>35831535-e42c-4109-b006-4685c874a6b2</t>
  </si>
  <si>
    <t>4eb7b183-8053-4d35-b012-7ff377223980</t>
  </si>
  <si>
    <t>0363c6d8-3b43-4266-92cf-113e1fca7d5c</t>
  </si>
  <si>
    <t>a7a06859-14a2-4e5b-ab74-92fe625a229c</t>
  </si>
  <si>
    <t>1a5685b7-450d-44c6-9390-2e16387f7cd8</t>
  </si>
  <si>
    <t>bb433d07-83ce-45b4-95aa-88f6da823bbe</t>
  </si>
  <si>
    <t>55ee39ef-0a44-4b79-8154-a512c22bdb97</t>
  </si>
  <si>
    <t>0cdf50b9-efc7-4577-8bf6-6ff6ffdf86c1</t>
  </si>
  <si>
    <t>17f9fb19-deb1-4746-a388-491b55556cc3</t>
  </si>
  <si>
    <t>09c612b9-a6f2-4a03-9901-160dbc03b4a9</t>
  </si>
  <si>
    <t>315c2ccc-48c7-4f48-bf39-ab34f49a8c31</t>
  </si>
  <si>
    <t>cadc3a31-59f7-4e44-86d5-1244409aa0a3</t>
  </si>
  <si>
    <t>4ae48a91-7be2-40b1-a66d-6f7d5b6b5e7f</t>
  </si>
  <si>
    <t>5d39e9c4-d45d-4f24-a767-8e96ee964643</t>
  </si>
  <si>
    <t>b4e257bc-1da0-4273-9272-0f93d9b26e3a</t>
  </si>
  <si>
    <t>bf7c49ea-940b-4958-8f60-55f45c3d57c8</t>
  </si>
  <si>
    <t>42790d99-2adc-4eee-9c18-1937c3b43424</t>
  </si>
  <si>
    <t>f48c2e72-a017-483f-8bd2-c260d081cbee</t>
  </si>
  <si>
    <t>5f8d13d9-fc42-491d-beb7-6872bb2e8b8e</t>
  </si>
  <si>
    <t>884afe37-a98f-4454-ac38-512e49de8002</t>
  </si>
  <si>
    <t>de7e5f8e-bdf9-4eaa-8266-9e16da5be3c2</t>
  </si>
  <si>
    <t>edfb58ce-4aaa-4ab9-a448-caba8034a937</t>
  </si>
  <si>
    <t>03709adc-3272-4711-9845-70f4cb09550a</t>
  </si>
  <si>
    <t>cf3d93fb-6762-4a14-afa9-05b252698f34</t>
  </si>
  <si>
    <t>decba3f3-c30b-4116-821f-b26898388a7e</t>
  </si>
  <si>
    <t>ca3da155-a63a-4d39-b8b4-898b0e6c28f6</t>
  </si>
  <si>
    <t>fc22174a-fbb3-4cc5-bbbe-37846690c20a</t>
  </si>
  <si>
    <t>8b3823d4-d69f-48cc-b829-a97174e1d5fa</t>
  </si>
  <si>
    <t>f104bb8f-a70d-4e89-8dae-81db356d8452</t>
  </si>
  <si>
    <t>535b4968-b8f8-45a0-8840-796cc7ec0098</t>
  </si>
  <si>
    <t>78975426-c4c4-4fe8-87d9-2f067a3130cf</t>
  </si>
  <si>
    <t>c98e31fb-7471-4a58-9cb7-a04c8104abd8</t>
  </si>
  <si>
    <t>b2f2d7d2-e4c6-4f63-8dc0-e6ef40555d4a</t>
  </si>
  <si>
    <t>4eab7a13-91ce-450a-8d34-e85e2c11570a</t>
  </si>
  <si>
    <t>271886d9-a9f9-4d48-b335-c6386e852408</t>
  </si>
  <si>
    <t>ef3ea28c-01b1-478a-aa98-4ea0b3398a15</t>
  </si>
  <si>
    <t>f06b759a-06f2-4061-b10a-b09e05b04d82</t>
  </si>
  <si>
    <t>3ba73ec7-aa01-49b2-beb0-53eaab294c0a</t>
  </si>
  <si>
    <t>865bd443-5b86-4b07-9218-8dffe43209fc</t>
  </si>
  <si>
    <t>b594bff7-3030-4318-933e-427e57129cb7</t>
  </si>
  <si>
    <t>0c4d94c3-2e19-4e78-a4f2-bc6e3b40d5cb</t>
  </si>
  <si>
    <t>2ee68db3-8790-494b-b328-c308a1234cd1</t>
  </si>
  <si>
    <t>6f0fb886-cacf-4e15-82cb-d125472a0c7b</t>
  </si>
  <si>
    <t>f17b80fe-d2b7-4015-944a-b61b9ec5f13a</t>
  </si>
  <si>
    <t>6885de95-8a49-4ddb-a8da-b4d3bbb88190</t>
  </si>
  <si>
    <t>7d0315cd-ebd7-4580-b1fd-5396d5719556</t>
  </si>
  <si>
    <t>5f88aa1b-7526-47b4-99cf-51671f27817c</t>
  </si>
  <si>
    <t>ffbd01e5-5886-47fa-82e7-0c29cb14f30f</t>
  </si>
  <si>
    <t>58e605ce-de2a-4851-9126-022c7591fc2f</t>
  </si>
  <si>
    <t>87c44b01-2054-49f0-872d-cd0f4e503385</t>
  </si>
  <si>
    <t>f4e50dd6-fd48-4d7d-8f4c-c4da73af8194</t>
  </si>
  <si>
    <t>6e74edf5-0498-4171-9123-f7f637520240</t>
  </si>
  <si>
    <t>a516d48a-155e-4cbb-8710-43bddd55b655</t>
  </si>
  <si>
    <t>d1eeca26-b38a-4b30-8687-9572e214c88f</t>
  </si>
  <si>
    <t>445a6146-6b1f-47c1-8550-cf396f30d24b</t>
  </si>
  <si>
    <t>dcc6ab9d-f70d-4b50-975e-4c165c09b9af</t>
  </si>
  <si>
    <t>cc8b7adc-f294-45d6-9348-240f1899f6cf</t>
  </si>
  <si>
    <t>b183e74e-c2f5-44ca-82bb-edfb87dca58c</t>
  </si>
  <si>
    <t>a4daa4ec-bafe-4c1b-960e-905b5b2644f0</t>
  </si>
  <si>
    <t>8980f73f-9444-476b-9f9d-a03b7cbca798</t>
  </si>
  <si>
    <t>78d34582-bfa9-4905-87f6-e2388392350e</t>
  </si>
  <si>
    <t>2b0b8447-335c-408d-9226-919788601a79</t>
  </si>
  <si>
    <t>aed4c830-c921-4cd4-8fc8-f2622828d3e9</t>
  </si>
  <si>
    <t>58fe46dc-0b80-43db-8df9-80b7fb75924d</t>
  </si>
  <si>
    <t>7e53c8ce-62b4-4587-89f0-76b039b0ea1a</t>
  </si>
  <si>
    <t>b80882aa-56b6-4e07-9897-c33e506ec24e</t>
  </si>
  <si>
    <t>a5590971-4224-4f70-bfc1-a561c65e01ec</t>
  </si>
  <si>
    <t>642ec47d-8e65-4bbe-908b-a440ad279979</t>
  </si>
  <si>
    <t>9f4ebd2a-621d-44c3-b4cc-02952d3227e6</t>
  </si>
  <si>
    <t>1ccd46bb-adc7-4676-a406-f3eeb3dbb284</t>
  </si>
  <si>
    <t>df888b2a-d3e8-4351-93b6-acf3ab7e17c6</t>
  </si>
  <si>
    <t>597b6a21-89f4-4c78-83a4-ab24a7725c52</t>
  </si>
  <si>
    <t>a2a44277-fd9b-45ff-a28c-9a4c3678c41a</t>
  </si>
  <si>
    <t>a54d79f2-4314-4964-9c88-d1b2f0450a41</t>
  </si>
  <si>
    <t>d959a0ee-3b70-4344-a4ec-faecafd20145</t>
  </si>
  <si>
    <t>c793367c-0942-4d2b-b453-df38f94d345d</t>
  </si>
  <si>
    <t>f2c78905-f5de-4b37-97db-2b169ffb76a7</t>
  </si>
  <si>
    <t>073e047d-fe1a-4d74-87e8-27fc569a9052</t>
  </si>
  <si>
    <t>ca4f90bc-7222-4792-9061-6b30772818bf</t>
  </si>
  <si>
    <t>09c6f224-cf1f-4c50-b3ac-30c93dc5ff28</t>
  </si>
  <si>
    <t>847a26f1-a423-49df-ae24-9b604609ad92</t>
  </si>
  <si>
    <t>9281ecfc-e6e4-42cf-97d9-bd7911ed4dae</t>
  </si>
  <si>
    <t>f83594ba-4d1d-45e2-ba80-5cf51e8c35f1</t>
  </si>
  <si>
    <t>a3e68c54-ec6c-4f27-861b-d60025f36cde</t>
  </si>
  <si>
    <t>e50769c7-d01a-43af-b66d-9a13dc014f36</t>
  </si>
  <si>
    <t>bcd9849c-6b3a-4967-a7d2-fd071e621e77</t>
  </si>
  <si>
    <t>9a9e3ed2-d6b2-47e3-b87a-312a5da73343</t>
  </si>
  <si>
    <t>662a169b-55a7-49ff-be87-861f0fdbb357</t>
  </si>
  <si>
    <t>33bf0df2-a905-4963-9d22-7375ee815b3d</t>
  </si>
  <si>
    <t>1dc24b5e-f322-469b-a154-a15fea750baf</t>
  </si>
  <si>
    <t>0abf8e06-2433-4009-8ad5-adf64ddc80c8</t>
  </si>
  <si>
    <t>735ddd4f-0c4a-41b8-ba3b-f52b98fa8e2e</t>
  </si>
  <si>
    <t>e18f7cf9-0093-4946-a878-e239f14f2db7</t>
  </si>
  <si>
    <t>561f4e5e-1c14-48f6-a973-f88429fdc265</t>
  </si>
  <si>
    <t>30e80eb8-22e8-43b1-a927-6c98e5d1ff3c</t>
  </si>
  <si>
    <t>ceb55b24-7481-4290-a522-f9455d6f051c</t>
  </si>
  <si>
    <t>9d6258bf-f326-4fa5-8d51-c61c4e09ea84</t>
  </si>
  <si>
    <t>87630839-daf3-4eab-9d2a-f53837fbb87a</t>
  </si>
  <si>
    <t>d75c5d50-9703-4571-85e9-37c19de411c5</t>
  </si>
  <si>
    <t>26fa597c-e2b9-4873-8894-f3574e95503b</t>
  </si>
  <si>
    <t>191d6883-713d-4380-96d6-417a9cc0830d</t>
  </si>
  <si>
    <t>db57077a-6e13-425c-8e82-211c0e2f79c0</t>
  </si>
  <si>
    <t>7d58405b-a575-43df-882d-3053fef20637</t>
  </si>
  <si>
    <t>efb8142e-318b-4c95-ab8a-0debf34bea04</t>
  </si>
  <si>
    <t>df9f570e-c620-4065-a045-1fdb1441d8ca</t>
  </si>
  <si>
    <t>dabfeeab-b80c-41ab-90ae-8d3549d3c72b</t>
  </si>
  <si>
    <t>22702252-ce3f-49f3-b62b-92022bf4c7fb</t>
  </si>
  <si>
    <t>baba73db-8398-4d46-be16-3344448fc21f</t>
  </si>
  <si>
    <t>8cd8a9f1-ee07-4ba2-a0f8-87aa31435c90</t>
  </si>
  <si>
    <t>6c23d05e-c604-4b43-a6cb-7a0e44bad670</t>
  </si>
  <si>
    <t>e25e2a25-19db-4100-97fc-18282b8c98a0</t>
  </si>
  <si>
    <t>2ea0bc45-2e41-4932-af65-e4ed6e8554cf</t>
  </si>
  <si>
    <t>1b7eb5be-f3f3-4fbd-9ea9-f5375ded5692</t>
  </si>
  <si>
    <t>f5b57b23-e214-427a-8d8f-79e3120cc3f5</t>
  </si>
  <si>
    <t>a8cd0882-f4ae-44ed-bdba-b0fa88032f8d</t>
  </si>
  <si>
    <t>f36aa067-20f8-4fc1-a4b3-ee8583e1771e</t>
  </si>
  <si>
    <t>01af6fa9-b03b-4271-ad41-68144af5174c</t>
  </si>
  <si>
    <t>f7f8e132-37ed-4cc7-a5f9-5d5dea766cdb</t>
  </si>
  <si>
    <t>5ddd0f20-e1b7-490a-a3dd-dd36d0380664</t>
  </si>
  <si>
    <t>6883114b-f6c5-4eec-8048-91be2a5068a7</t>
  </si>
  <si>
    <t>63796095-b7b6-4f04-b17c-e77f3c799fa5</t>
  </si>
  <si>
    <t>e460bc99-b5fc-4b3b-979e-1e7c5be6c81d</t>
  </si>
  <si>
    <t>70f10338-c42a-442b-8d27-fd47fe3f6d39</t>
  </si>
  <si>
    <t>2d1f095e-2db8-4c97-a8aa-557615b67804</t>
  </si>
  <si>
    <t>ee5e2ea2-6641-428d-9770-455672dfdd17</t>
  </si>
  <si>
    <t>07838ed8-d984-456f-bd10-308126ab9774</t>
  </si>
  <si>
    <t>ffe02306-8102-4c69-a514-72ef531ce7e1</t>
  </si>
  <si>
    <t>f4a4857d-fdac-4f25-8886-607574527864</t>
  </si>
  <si>
    <t>6841d292-bf4d-4f08-bdef-b851643cee7f</t>
  </si>
  <si>
    <t>fedd8518-ead5-4392-ba6a-78707a75a5c6</t>
  </si>
  <si>
    <t>19542fc0-6f7e-4e88-8d98-bb678d68ea30</t>
  </si>
  <si>
    <t>ce0e117f-d104-4681-82cb-4bbe32ca48dd</t>
  </si>
  <si>
    <t>597d860d-c890-4f31-b476-f8996bb8fdc4</t>
  </si>
  <si>
    <t>d05982f1-bfcd-418f-add8-afcdd79c1e02</t>
  </si>
  <si>
    <t>6d3ed03d-9b0f-4730-857f-2c31484bcb0c</t>
  </si>
  <si>
    <t>016cec7a-d077-4efa-8ce1-01cb0c3f14ce</t>
  </si>
  <si>
    <t>fe12ac96-f1c9-4ee1-8564-7b9c407be684</t>
  </si>
  <si>
    <t>1c9b370f-8dce-4135-af08-8fdea9fcc3fa</t>
  </si>
  <si>
    <t>b2e263f2-7ca6-4def-ae66-425aca9a44ce</t>
  </si>
  <si>
    <t>70e8b7c3-5c89-43d9-91b2-54c5f82e6aeb</t>
  </si>
  <si>
    <t>ee5f9ebe-0bc7-4be2-ba09-07329fb9f0f9</t>
  </si>
  <si>
    <t>4a38f197-1e4a-49f9-bc02-7563c7663f69</t>
  </si>
  <si>
    <t>7a4ecabe-6d54-4609-a0f0-17b20b1622a9</t>
  </si>
  <si>
    <t>eef2c01f-7676-48e3-96d2-5d965f7efbd7</t>
  </si>
  <si>
    <t>c8d35d40-d82a-4eed-9768-c09e61f8fe68</t>
  </si>
  <si>
    <t>3e28b8e1-eec6-4c4a-8b1b-d718535bc995</t>
  </si>
  <si>
    <t>a02537d3-16b1-4a7a-a8a0-e7cf0ff98e6c</t>
  </si>
  <si>
    <t>7b2a256c-be3f-4f98-b797-f9f38f075a66</t>
  </si>
  <si>
    <t>2f026faa-1ea6-47b1-8be0-c69631b988f6</t>
  </si>
  <si>
    <t>9f11cce9-12a9-48ff-a776-62aa7f6beebf</t>
  </si>
  <si>
    <t>c746e142-7048-4f4d-b3ff-294bc3673b3c</t>
  </si>
  <si>
    <t>bdc8384b-c937-4c0b-b2a5-8e3d755c8d7b</t>
  </si>
  <si>
    <t>48cdef94-bd16-4df1-98fc-50fc3efae88e</t>
  </si>
  <si>
    <t>9bf42874-90b7-44b2-8567-0b26b2ce7f77</t>
  </si>
  <si>
    <t>248d929d-28d2-437b-a3ab-912346b03513</t>
  </si>
  <si>
    <t>4c328ed4-c746-4ae6-92cc-8c648dd8c366</t>
  </si>
  <si>
    <t>529f45cf-801d-4844-994d-8b3b2db40bd9</t>
  </si>
  <si>
    <t>9f9bb0ba-9afd-4b10-b489-28cd65bbf75c</t>
  </si>
  <si>
    <t>0ce26174-19c8-48b5-8a4d-226aca78367e</t>
  </si>
  <si>
    <t>7fa3a146-1ab1-48bf-8917-41022a07383a</t>
  </si>
  <si>
    <t>e74223bc-f0d9-4ae5-8616-229c49df7902</t>
  </si>
  <si>
    <t>3ee8dea0-7560-4a54-8cf2-18a196f68618</t>
  </si>
  <si>
    <t>f2679b6f-e5c8-4af8-8027-b2933a535741</t>
  </si>
  <si>
    <t>b0e36332-8a35-45a8-94bb-a2ccdbb43f93</t>
  </si>
  <si>
    <t>580287c4-97f3-4e12-b815-4a57be8fc372</t>
  </si>
  <si>
    <t>1eff98c5-6382-4c2b-8241-1193ea885216</t>
  </si>
  <si>
    <t>660e1e64-6904-4904-acd7-6c7dc096bbfc</t>
  </si>
  <si>
    <t>9af01efe-ca83-4a69-bae2-a2d80b18e467</t>
  </si>
  <si>
    <t>fa3af482-4fd5-4b0c-8d75-d3292a195463</t>
  </si>
  <si>
    <t>8156ed23-5700-4450-a981-dcff4cf322ce</t>
  </si>
  <si>
    <t>50d18312-05f4-44c6-8b25-5afe86526d33</t>
  </si>
  <si>
    <t>289b5992-ceed-469a-9c30-9a8c5567a1ee</t>
  </si>
  <si>
    <t>117496d1-3c6e-4299-a8f6-0e4668b6bef9</t>
  </si>
  <si>
    <t>2bac8213-2ea9-4aa7-9112-8cc72cbb616e</t>
  </si>
  <si>
    <t>77c02bb2-717c-459d-8828-7cfce08b4a0b</t>
  </si>
  <si>
    <t>546408e9-0300-401e-a111-446b87b78fa2</t>
  </si>
  <si>
    <t>51e76175-9403-4871-a6e4-c5b5ea7a1412</t>
  </si>
  <si>
    <t>91a2224e-3024-4b3c-848b-3ecf24503d71</t>
  </si>
  <si>
    <t>142ac1e6-9f6b-4656-b1c5-a3aeca3b3736</t>
  </si>
  <si>
    <t>c68e4653-01eb-4e55-88c3-80b151fa9c90</t>
  </si>
  <si>
    <t>f0d0fb77-c03c-4e41-86ce-421999997be0</t>
  </si>
  <si>
    <t>86ea6dde-87de-443a-98a8-1ddb8c454811</t>
  </si>
  <si>
    <t>36a90e1f-25bb-4666-b78a-62b17ecc427d</t>
  </si>
  <si>
    <t>67d9a806-c23d-45fc-8c49-aec86224c66f</t>
  </si>
  <si>
    <t>0c83cac3-592e-4d36-a601-b4e50af8e96e</t>
  </si>
  <si>
    <t>477346c7-4293-4c1b-a712-89be53157e28</t>
  </si>
  <si>
    <t>3569687c-9c83-4902-8499-07554a9de12b</t>
  </si>
  <si>
    <t>bcb7a8a2-54b9-4d2e-907d-066d7db1332f</t>
  </si>
  <si>
    <t>b48dacc4-9a81-4817-9efc-62f4678f632b</t>
  </si>
  <si>
    <t>9a378a11-d17c-486f-bdc8-2ce117215d6b</t>
  </si>
  <si>
    <t>e3c54e03-73c7-418d-9672-f3eda66c4f4f</t>
  </si>
  <si>
    <t>b5c327ed-2316-4b1e-98e4-5e0a31943bef</t>
  </si>
  <si>
    <t>2cfaebac-5ad2-44c3-804f-8cee5fd8ea96</t>
  </si>
  <si>
    <t>bc0556e1-ef0d-4ad8-a579-83fffe860d50</t>
  </si>
  <si>
    <t>7d09ca08-2cdd-4da0-8419-56efa1742725</t>
  </si>
  <si>
    <t>62c2c24e-d73e-424b-b344-173ff9c1ab34</t>
  </si>
  <si>
    <t>51fcba2d-c634-4e05-ba0f-9d1b3e2e70a5</t>
  </si>
  <si>
    <t>7391b4e2-f7fe-41dd-bb58-eddcce0ea92d</t>
  </si>
  <si>
    <t>c56cdb33-b1fd-4d8b-9b63-db54333910a8</t>
  </si>
  <si>
    <t>3d444fd0-12df-4671-a439-e6933570da1b</t>
  </si>
  <si>
    <t>133bad47-5555-49f6-9885-70756e18ad74</t>
  </si>
  <si>
    <t>1eefc01a-2551-44c9-8305-0fd083e770ac</t>
  </si>
  <si>
    <t>860862ac-4148-48de-88df-fff9e7f4d784</t>
  </si>
  <si>
    <t>a2dc4e54-eaa7-4bbc-b103-8d06d05a3f54</t>
  </si>
  <si>
    <t>76c63206-8f06-45f1-9973-be2cda8dc4fa</t>
  </si>
  <si>
    <t>ee43e681-9eca-4f0a-9b37-0c7a242b7963</t>
  </si>
  <si>
    <t>a32475a6-e244-4386-98a7-b02c1c78e2c1</t>
  </si>
  <si>
    <t>47fdd7c4-e629-4826-a847-d2438cf2f445</t>
  </si>
  <si>
    <t>50b9be84-4a19-4005-b50a-016352734f4d</t>
  </si>
  <si>
    <t>ab77813a-d625-4f19-9772-f17d6654656c</t>
  </si>
  <si>
    <t>fd4ca23b-1ad4-404e-97c4-f1834094d9d8</t>
  </si>
  <si>
    <t>fc950ca6-8f85-425c-a800-85a71a4e0870</t>
  </si>
  <si>
    <t>8aad10e5-1d3b-4014-8652-861f974b5dc4</t>
  </si>
  <si>
    <t>c202ba1a-d4a2-42d7-a2f1-d0093fc4509b</t>
  </si>
  <si>
    <t>0af8fb87-4963-408f-824d-63c51cfb7f92</t>
  </si>
  <si>
    <t>f36792bd-e4e8-432a-95b6-49c8965cf1d9</t>
  </si>
  <si>
    <t>f20cccab-9676-4fba-a5c2-7e6d52d07bba</t>
  </si>
  <si>
    <t>7e1c0a75-f49e-4a18-aa19-260ff92b57df</t>
  </si>
  <si>
    <t>90fdf7b8-8547-4d7d-b7c1-a1a93117fcee</t>
  </si>
  <si>
    <t>68b77d5b-94b9-46b3-a979-d9ae507df0e2</t>
  </si>
  <si>
    <t>f922a1c3-98e7-4870-ade3-dd9a9b2fa5ee</t>
  </si>
  <si>
    <t>886e3ac5-357d-42ab-81cd-aaee8d28c706</t>
  </si>
  <si>
    <t>a18c315b-1918-4c8c-bf77-15886243427f</t>
  </si>
  <si>
    <t>12be2338-32c8-459d-8201-e85308164a9b</t>
  </si>
  <si>
    <t>45f8e491-a49a-478d-8ec0-68d6fbd10c90</t>
  </si>
  <si>
    <t>37c41379-e56c-4455-a94b-2b810d80a058</t>
  </si>
  <si>
    <t>ba0dcc40-2355-4934-a4f8-1dc189964279</t>
  </si>
  <si>
    <t>6adde19f-937f-4369-a6ad-cfe94b41d6dc</t>
  </si>
  <si>
    <t>d56c6737-bab6-49fc-9363-b7937e489e3a</t>
  </si>
  <si>
    <t>01246538-e5a4-46e1-9db5-082889444846</t>
  </si>
  <si>
    <t>6ecfe8c1-8b24-472b-9efa-0fd181df38e9</t>
  </si>
  <si>
    <t>0d165460-bb88-4a53-b8aa-cdbf8c3f342c</t>
  </si>
  <si>
    <t>b0d26cc8-cf23-4eb3-aa53-8074353532ce</t>
  </si>
  <si>
    <t>5e02406a-3cd6-49f7-bdc7-0f90ec0bb030</t>
  </si>
  <si>
    <t>cf4d223b-958a-4a31-8b82-09ae3996fd0c</t>
  </si>
  <si>
    <t>e6b4ef94-b40d-451e-b0f7-a164ca3831fc</t>
  </si>
  <si>
    <t>735e7283-7724-484c-b113-d50e04e92c63</t>
  </si>
  <si>
    <t>ec83df40-a37c-4c6f-89c4-e2dbe965026e</t>
  </si>
  <si>
    <t>1d77b9af-c36c-4683-81e2-54bfb01f00d6</t>
  </si>
  <si>
    <t>1ad6919e-0fe1-4628-94a6-69bbd7cb8edc</t>
  </si>
  <si>
    <t>dba85a94-371c-4d9f-a0b4-d56def6659fa</t>
  </si>
  <si>
    <t>1e8705ea-cf91-464b-bba9-035a4c9a6da7</t>
  </si>
  <si>
    <t>9fa0a981-d220-4f8a-99c2-5321c42f070f</t>
  </si>
  <si>
    <t>36096b3d-97e7-4b1e-89bd-660289a7a62d</t>
  </si>
  <si>
    <t>c9e10069-780c-4853-aa6f-092a425f2663</t>
  </si>
  <si>
    <t>1ccbd292-a4e3-4ac4-bf08-565e66f30fe6</t>
  </si>
  <si>
    <t>c8b825f5-3188-4c38-a4cd-8dd1952d3e20</t>
  </si>
  <si>
    <t>f99cee77-ac7d-4d8b-936e-93ada7836e1b</t>
  </si>
  <si>
    <t>8ded7e5a-b0e0-4d18-a3cf-5ad8cd5fea52</t>
  </si>
  <si>
    <t>0c687ecc-cabf-48dd-83cd-b6fa50e11fcb</t>
  </si>
  <si>
    <t>eb9b4903-d0df-4a68-bec9-00583ed78f33</t>
  </si>
  <si>
    <t>044bdda9-adf7-4025-b77d-0160e4e834c2</t>
  </si>
  <si>
    <t>e1ca1603-7399-4ae4-a7cd-d5015c433e8c</t>
  </si>
  <si>
    <t>453062fa-f96e-42e4-add5-d15c812fc141</t>
  </si>
  <si>
    <t>4e5b7ae7-5341-4435-8da8-fa5ed89b6905</t>
  </si>
  <si>
    <t>5bdd1ffb-85eb-4072-941e-226eaecebb1f</t>
  </si>
  <si>
    <t>7a826762-3889-4043-9425-363df5f6101d</t>
  </si>
  <si>
    <t>942d2eb9-a841-4b19-96c3-a9aaa73b0dcf</t>
  </si>
  <si>
    <t>4bf2f68f-20e5-44ce-b073-a31953b2f646</t>
  </si>
  <si>
    <t>3ecdcd82-6b30-4518-bdf9-92de5833caee</t>
  </si>
  <si>
    <t>44c5392a-dab7-4747-a2c7-da56763c6a5e</t>
  </si>
  <si>
    <t>dccb0b43-a54d-47ae-b01b-382d193b475b</t>
  </si>
  <si>
    <t>d7ba72fa-b67b-46e7-8f1b-aa68520b89c8</t>
  </si>
  <si>
    <t>90303eb6-110d-4aed-98e9-5bdb1ce8bb10</t>
  </si>
  <si>
    <t>030a28e3-11ef-4d3f-9601-0479039ac27c</t>
  </si>
  <si>
    <t>3edb6bb1-2045-4746-bd78-cdd4a7683b8d</t>
  </si>
  <si>
    <t>3fcb95d2-9f4f-4877-b959-a02948af9de4</t>
  </si>
  <si>
    <t>9d42ab3f-ccf7-4b8e-9dc0-54caaae9c343</t>
  </si>
  <si>
    <t>8823b7a8-9c0b-4f2d-a1dc-ffcb37ee4efb</t>
  </si>
  <si>
    <t>455d606b-6b1e-4222-9b90-987c55d001e6</t>
  </si>
  <si>
    <t>151e8706-cbcc-4d7f-bff0-a13ef9f5807a</t>
  </si>
  <si>
    <t>f0d6b352-bcf0-4114-9180-3e25878ddf69</t>
  </si>
  <si>
    <t>4bdc5535-cbfe-4f08-9852-0d2a690a4644</t>
  </si>
  <si>
    <t>ba4f8d7d-4907-4870-a1b1-e79f7055e13d</t>
  </si>
  <si>
    <t>fc5cff9c-c6b5-4616-a83f-c6866e7ce032</t>
  </si>
  <si>
    <t>5df79973-ce71-49e2-a6a2-a52221cd1b1a</t>
  </si>
  <si>
    <t>4b8c3426-83b6-4e7a-bd22-ab5695587508</t>
  </si>
  <si>
    <t>e298cbfc-074f-4441-9faf-d452aba7487f</t>
  </si>
  <si>
    <t>d110ff2c-c936-487a-8e4f-8a192bad9cd8</t>
  </si>
  <si>
    <t>168cc347-945f-43d4-827b-1c06c7a80722</t>
  </si>
  <si>
    <t>403bdb3c-e326-4172-9f81-4e6b992cc349</t>
  </si>
  <si>
    <t>bc653e0d-ccac-4114-b998-f53c9f2dffc8</t>
  </si>
  <si>
    <t>40deeacb-f472-4241-9861-56ce8bfe3151</t>
  </si>
  <si>
    <t>f4a63c54-c7b6-4132-a5c1-160b09c0a1cf</t>
  </si>
  <si>
    <t>4cc38eb2-c463-493a-82e9-1571bacc69a9</t>
  </si>
  <si>
    <t>4da78dcb-83c2-4338-9a5b-72bd01053f5c</t>
  </si>
  <si>
    <t>64f770d8-dec2-42e7-8955-6149ce7efd5f</t>
  </si>
  <si>
    <t>46dce277-4cdd-4b47-83f8-97078cb41bc0</t>
  </si>
  <si>
    <t>377a2055-0d25-4dd0-a7c9-28cb61f68259</t>
  </si>
  <si>
    <t>e5e051b3-545f-45c7-a975-360b732f7c97</t>
  </si>
  <si>
    <t>f55d6d2b-646b-4d5d-996e-85f78f6fe3f2</t>
  </si>
  <si>
    <t>0f9f9ea4-6122-4fc6-99fd-6c6c38a32138</t>
  </si>
  <si>
    <t>034ce7a6-999c-4ffa-a1d2-610f88a29606</t>
  </si>
  <si>
    <t>d80034d4-37b2-4380-9546-3bc3c9025077</t>
  </si>
  <si>
    <t>ac460fac-928b-4149-b919-69ea4eb9750f</t>
  </si>
  <si>
    <t>3c75455c-6827-49fc-b91d-3001a1a5c9ba</t>
  </si>
  <si>
    <t>2bafd352-5fbb-4435-8316-fa2e7bc6950f</t>
  </si>
  <si>
    <t>42374c5d-1275-4b47-b0d6-e1c33d02b811</t>
  </si>
  <si>
    <t>47e5d0b1-228e-4fae-a0a5-22f4b9f8ad7d</t>
  </si>
  <si>
    <t>d377d2ea-5cf8-4ee2-b7ba-f5be4dbb1b11</t>
  </si>
  <si>
    <t>55012e48-1a72-4609-b289-cd25b03f1aea</t>
  </si>
  <si>
    <t>6e8df64b-1404-4c95-8c79-954a601ba585</t>
  </si>
  <si>
    <t>8980b1b1-7f07-49c7-a4f7-4268a61210f5</t>
  </si>
  <si>
    <t>a17de546-6b7f-4abf-9af4-99047eeda08a</t>
  </si>
  <si>
    <t>decb6753-c45f-4f8a-ae0d-e8b26d246998</t>
  </si>
  <si>
    <t>e978f6d8-912e-418e-8649-1b970583f4c8</t>
  </si>
  <si>
    <t>c2fe5a7f-9826-48ad-ae02-b2c31cae3463</t>
  </si>
  <si>
    <t>570f58b9-c502-4c7d-b1a8-9df512e9daf5</t>
  </si>
  <si>
    <t>6ae17645-6b2a-4088-bb0c-1ca8424fedd7</t>
  </si>
  <si>
    <t>fef3362a-2732-4520-ab83-4ce52074aa4e</t>
  </si>
  <si>
    <t>0c0f26c2-c4c9-4f63-ae6c-1895438c6966</t>
  </si>
  <si>
    <t>88f97adf-070a-47b1-9657-38276eef7d19</t>
  </si>
  <si>
    <t>8e49b9f9-b15f-4d76-a1f8-2bc90dfdb07f</t>
  </si>
  <si>
    <t>c5e8d25e-4417-4e67-ac03-9d5cf3f903ca</t>
  </si>
  <si>
    <t>1902ebd8-4ffa-4182-90dd-89a9eb14a9a0</t>
  </si>
  <si>
    <t>2b8d9ed7-d6d4-491e-82f9-f5bee3bd9408</t>
  </si>
  <si>
    <t>e947abb6-87fa-4e75-b381-d487bc4dd0bf</t>
  </si>
  <si>
    <t>cdb9037a-a7e4-49e5-ace2-61cb3df0e1e0</t>
  </si>
  <si>
    <t>0b25e0aa-3fe1-4540-8e6d-f6e579dfc84a</t>
  </si>
  <si>
    <t>b6f9e737-6609-45fd-8d6c-37b1b64c45df</t>
  </si>
  <si>
    <t>9966e08c-04a6-41ab-86d0-e4062c64bd41</t>
  </si>
  <si>
    <t>48e551b4-6a6f-4450-bf3c-f0ee9bcb266e</t>
  </si>
  <si>
    <t>82b6502d-b24e-43d7-baf5-5624e566bfe3</t>
  </si>
  <si>
    <t>41988ec9-7368-42a3-bc2f-9882fb3779f6</t>
  </si>
  <si>
    <t>06d6c4a1-7a06-41c5-aeb1-fe0d7e5c895e</t>
  </si>
  <si>
    <t>2884d362-391a-4941-af69-c825cae18002</t>
  </si>
  <si>
    <t>86d02184-ce07-4f47-9f68-45743fa29ced</t>
  </si>
  <si>
    <t>1ee733fd-fda7-4666-bbcb-059103773627</t>
  </si>
  <si>
    <t>6cfb0765-7cd8-4ef5-aa6e-f935caf57cf0</t>
  </si>
  <si>
    <t>24f6b0cb-17bd-4931-8cc9-b957f20efea5</t>
  </si>
  <si>
    <t>5d71bb9d-ce8b-499d-91bf-3df92426430d</t>
  </si>
  <si>
    <t>64a23638-0025-41de-b41d-85c01eee6f1a</t>
  </si>
  <si>
    <t>c5a714bb-75c6-4264-a807-8a35bb12ce7d</t>
  </si>
  <si>
    <t>628b0914-b1d7-4028-b590-b50f5da53d06</t>
  </si>
  <si>
    <t>847e2dfa-a44c-4ec1-b05f-5d4a33e66885</t>
  </si>
  <si>
    <t>33ca84d6-61ab-4e1c-9312-77228201e7dd</t>
  </si>
  <si>
    <t>64560eb4-f50d-4f14-8a86-b46c0381bef2</t>
  </si>
  <si>
    <t>f7581a72-d073-48a3-934f-14bdfae93691</t>
  </si>
  <si>
    <t>dedbd71d-dabd-4c64-a38f-bb5886e7f8b6</t>
  </si>
  <si>
    <t>d1d8497b-90bf-48ea-a8b1-40c909ab1f97</t>
  </si>
  <si>
    <t>86b8d158-c6f7-4ff0-8aaf-4eb96a3e6adc</t>
  </si>
  <si>
    <t>b91032a8-107c-4c0f-9ef8-c517e696f497</t>
  </si>
  <si>
    <t>2d53b50a-30a2-488e-a287-3780b26e62ba</t>
  </si>
  <si>
    <t>61a4f1ed-e2c3-401e-aec8-9b0d7178f5ff</t>
  </si>
  <si>
    <t>1c9b6b3e-060d-4a70-8b08-522a7f589e89</t>
  </si>
  <si>
    <t>247c59e9-cf6b-40a7-ae35-d102b69991cc</t>
  </si>
  <si>
    <t>f4226232-1c33-4d69-ada0-c88245fe345f</t>
  </si>
  <si>
    <t>5129cffc-68a1-4dd9-8bfe-035f3478d6dd</t>
  </si>
  <si>
    <t>689da294-ff83-4d49-986a-c61887f6d4e2</t>
  </si>
  <si>
    <t>2bdc133d-cbbf-46c1-a902-488924082993</t>
  </si>
  <si>
    <t>9baf6d5d-f744-4332-abb0-e939b75cde40</t>
  </si>
  <si>
    <t>cbe53e22-ba67-4eaf-a4fb-c5acdd12ec66</t>
  </si>
  <si>
    <t>54f57722-2473-4dd8-b69b-82b5b0c1c9f9</t>
  </si>
  <si>
    <t>eb166545-76e5-43ae-8c64-3fe5ebb9c729</t>
  </si>
  <si>
    <t>5b53e176-8fc7-48bf-9d78-ceb5aa284f36</t>
  </si>
  <si>
    <t>016c5139-4da2-44ba-a0a6-7b23597526a8</t>
  </si>
  <si>
    <t>40f729c9-54c7-4768-9fb5-2fa41d074c48</t>
  </si>
  <si>
    <t>422f9b72-5041-407c-8ac4-982213deacd1</t>
  </si>
  <si>
    <t>c67b2cb5-9f91-4bcb-9a03-03d1589c6c1a</t>
  </si>
  <si>
    <t>967e8733-7189-49b7-a3ab-6a1d0e1abdac</t>
  </si>
  <si>
    <t>abb4c446-08ea-49ff-aeb8-5e1e9da673e7</t>
  </si>
  <si>
    <t>3ec886e7-f15d-4c35-83d0-bdec4817ae4b</t>
  </si>
  <si>
    <t>2ac05980-7848-4692-89ae-9321afe650f8</t>
  </si>
  <si>
    <t>900c9191-2c20-4688-af7e-07c59b5d5a24</t>
  </si>
  <si>
    <t>11581f68-de3c-49d8-80d9-22268ebb323b</t>
  </si>
  <si>
    <t>aa0a6a22-a95e-48e0-ba4f-b83456d424e4</t>
  </si>
  <si>
    <t>0de7bcdb-ebf4-4608-ba39-05f083f855b6</t>
  </si>
  <si>
    <t>235c4a43-dadf-483d-aa44-9d6d77ae4583</t>
  </si>
  <si>
    <t>af534dea-d27e-4fd6-9de8-efaa52a78ec0</t>
  </si>
  <si>
    <t>018973c9-e316-4956-b363-67e134fb0931</t>
  </si>
  <si>
    <t>90a75dde-34d5-419c-90dc-1e58b04b3e35</t>
  </si>
  <si>
    <t>4ffe99d3-7f2a-44db-afc1-40943f1f9750</t>
  </si>
  <si>
    <t>81536ad9-5ccf-4eb8-befb-47a4d608658e</t>
  </si>
  <si>
    <t>e777faab-98ae-45af-9a86-7ce5b33b1011</t>
  </si>
  <si>
    <t>5efb2b2b-bf11-4dfd-a572-3761a2694725</t>
  </si>
  <si>
    <t>2de017a3-2e01-49cb-a581-08169e83be29</t>
  </si>
  <si>
    <t>981165ec-3274-42f5-a3b4-d104041a9ca9</t>
  </si>
  <si>
    <t>Число нарушений кредитных договоров</t>
  </si>
  <si>
    <t>Максимальный выданный кредит</t>
  </si>
  <si>
    <t>Текущий баланс кредитов</t>
  </si>
  <si>
    <t>Количество кредитных карт</t>
  </si>
  <si>
    <t>Срок кредитной истории (лет)</t>
  </si>
  <si>
    <t>Ежемесячный платеж</t>
  </si>
  <si>
    <t>Цель кредита</t>
  </si>
  <si>
    <t>Недвижимость</t>
  </si>
  <si>
    <t>Стаж работы на текущем месте</t>
  </si>
  <si>
    <t>Годовой доход</t>
  </si>
  <si>
    <t>Кредитный рейтинг</t>
  </si>
  <si>
    <t>Срок кредита</t>
  </si>
  <si>
    <t>Размер кредита</t>
  </si>
  <si>
    <t>Статус кредита</t>
  </si>
  <si>
    <t>Идентификатор клиента</t>
  </si>
  <si>
    <t>Номер  договора</t>
  </si>
  <si>
    <t>кол-во выбросов</t>
  </si>
  <si>
    <t>нижн граница</t>
  </si>
  <si>
    <t>верх граница</t>
  </si>
  <si>
    <t>межкварт размах</t>
  </si>
  <si>
    <t xml:space="preserve">2 квартиль </t>
  </si>
  <si>
    <t>1 квартиль</t>
  </si>
  <si>
    <t>Срок с последнего нарушения кредитного договора (мес,)</t>
  </si>
  <si>
    <t>номинальные</t>
  </si>
  <si>
    <t>Убрать RUR</t>
  </si>
  <si>
    <t>дискр.</t>
  </si>
  <si>
    <t>колич.непрерыв.</t>
  </si>
  <si>
    <t>порядковые</t>
  </si>
  <si>
    <t>колич.непрерв.</t>
  </si>
  <si>
    <t>колич.дискр.</t>
  </si>
  <si>
    <t>Заменить точку</t>
  </si>
  <si>
    <t>"=значен(печсимв())"</t>
  </si>
  <si>
    <t>Срок кредитной истории (лет)2</t>
  </si>
  <si>
    <t xml:space="preserve">проверка на число </t>
  </si>
  <si>
    <t>Нет смысла проверять на выбросы столбец "Кол-во нарушений кредитных договоров", так как в даном столбце всего два значени - 0 и 1, все единицы принимаются за выбросы при расчетах по формулам.</t>
  </si>
  <si>
    <t>Также проблема может быть в самом большом кредите. Это единственное значени выше 100млн, оно может искажать результаты.</t>
  </si>
  <si>
    <t xml:space="preserve">2) Заново расчитываем выбросы </t>
  </si>
  <si>
    <t>5) Проанализируйте еще раз признак «Максимальный выданный кредит». Чем может быть обусловлен такой разброс данных? (большой межквартильный размах) Как можно это исправить? Такой разброс обусловлен диапазоном сумм выданных кредитов. Причем в верхний диапазон попадает мало кредитов, которые могут сильно искажать результат расчетов. Можно исправить, удалив все выбросы.</t>
  </si>
  <si>
    <t>1) Удаляем значения выбросов</t>
  </si>
  <si>
    <t>Срок с последнего нарушения кредитного договора (мес)</t>
  </si>
  <si>
    <t>-</t>
  </si>
  <si>
    <t>Пропуски заменяем на 0, так как, скорее всего, пропуск = нет нарушений</t>
  </si>
  <si>
    <t>На что заменим?</t>
  </si>
  <si>
    <t>Ассиметр. Перв.</t>
  </si>
  <si>
    <t>"Неизвестно"</t>
  </si>
  <si>
    <t>Неизвестно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</si>
</sst>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0" xfId="1"/>
    <xf numFmtId="3" fontId="2" fillId="0" borderId="0" xfId="1" applyNumberFormat="1"/>
    <xf numFmtId="11" fontId="2" fillId="0" borderId="0" xfId="1" applyNumberFormat="1"/>
    <xf numFmtId="0" fontId="1" fillId="0" borderId="0" xfId="1" applyFont="1"/>
    <xf numFmtId="0" fontId="2" fillId="0" borderId="4" xfId="1" applyBorder="1"/>
    <xf numFmtId="0" fontId="2" fillId="4" borderId="4" xfId="1" applyFill="1" applyBorder="1"/>
    <xf numFmtId="0" fontId="1" fillId="4" borderId="4" xfId="1" applyFont="1" applyFill="1" applyBorder="1"/>
    <xf numFmtId="0" fontId="2" fillId="0" borderId="0" xfId="1" applyFill="1"/>
    <xf numFmtId="0" fontId="2" fillId="5" borderId="4" xfId="1" applyFill="1" applyBorder="1"/>
    <xf numFmtId="0" fontId="2" fillId="4" borderId="0" xfId="1" applyFill="1"/>
    <xf numFmtId="0" fontId="1" fillId="4" borderId="0" xfId="1" applyFont="1" applyFill="1"/>
    <xf numFmtId="0" fontId="5" fillId="7" borderId="4" xfId="1" applyFont="1" applyFill="1" applyBorder="1"/>
    <xf numFmtId="0" fontId="1" fillId="3" borderId="1" xfId="1" applyNumberFormat="1" applyFont="1" applyFill="1" applyBorder="1" applyAlignment="1"/>
    <xf numFmtId="0" fontId="1" fillId="3" borderId="2" xfId="1" applyNumberFormat="1" applyFont="1" applyFill="1" applyBorder="1" applyAlignment="1"/>
    <xf numFmtId="0" fontId="1" fillId="3" borderId="3" xfId="1" applyNumberFormat="1" applyFont="1" applyFill="1" applyBorder="1" applyAlignment="1"/>
    <xf numFmtId="0" fontId="5" fillId="0" borderId="0" xfId="0" applyFont="1"/>
    <xf numFmtId="0" fontId="2" fillId="0" borderId="0" xfId="1" applyAlignment="1">
      <alignment vertical="center"/>
    </xf>
    <xf numFmtId="0" fontId="2" fillId="0" borderId="0" xfId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Alignment="1">
      <alignment vertical="center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4" fillId="6" borderId="0" xfId="1" applyFont="1" applyFill="1" applyAlignment="1">
      <alignment horizontal="center" vertical="center" wrapText="1"/>
    </xf>
    <xf numFmtId="0" fontId="4" fillId="8" borderId="0" xfId="1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9867B17-4C63-4028-BB04-822D2356F663}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Стаж работы на текущем месте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&lt; 1 года</c:v>
              </c:pt>
              <c:pt idx="1">
                <c:v>1 год</c:v>
              </c:pt>
              <c:pt idx="2">
                <c:v>10+ лет</c:v>
              </c:pt>
              <c:pt idx="3">
                <c:v>2 года</c:v>
              </c:pt>
              <c:pt idx="4">
                <c:v>3 года</c:v>
              </c:pt>
              <c:pt idx="5">
                <c:v>4 года</c:v>
              </c:pt>
              <c:pt idx="6">
                <c:v>5 лет</c:v>
              </c:pt>
              <c:pt idx="7">
                <c:v>6 лет</c:v>
              </c:pt>
              <c:pt idx="8">
                <c:v>7 лет</c:v>
              </c:pt>
              <c:pt idx="9">
                <c:v>8 лет</c:v>
              </c:pt>
              <c:pt idx="10">
                <c:v>9 лет</c:v>
              </c:pt>
              <c:pt idx="11">
                <c:v>(пусто)</c:v>
              </c:pt>
            </c:strLit>
          </c:cat>
          <c:val>
            <c:numLit>
              <c:formatCode>Основной</c:formatCode>
              <c:ptCount val="12"/>
              <c:pt idx="0">
                <c:v>161</c:v>
              </c:pt>
              <c:pt idx="1">
                <c:v>141</c:v>
              </c:pt>
              <c:pt idx="2">
                <c:v>589</c:v>
              </c:pt>
              <c:pt idx="3">
                <c:v>181</c:v>
              </c:pt>
              <c:pt idx="4">
                <c:v>144</c:v>
              </c:pt>
              <c:pt idx="5">
                <c:v>148</c:v>
              </c:pt>
              <c:pt idx="6">
                <c:v>130</c:v>
              </c:pt>
              <c:pt idx="7">
                <c:v>122</c:v>
              </c:pt>
              <c:pt idx="8">
                <c:v>123</c:v>
              </c:pt>
              <c:pt idx="9">
                <c:v>93</c:v>
              </c:pt>
              <c:pt idx="10">
                <c:v>79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992-4951-84A8-B5FAE8B5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199712"/>
        <c:axId val="695200368"/>
      </c:barChart>
      <c:catAx>
        <c:axId val="695199712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200368"/>
        <c:crosses val="autoZero"/>
        <c:auto val="1"/>
        <c:lblAlgn val="ctr"/>
        <c:lblOffset val="100"/>
        <c:noMultiLvlLbl val="0"/>
      </c:catAx>
      <c:valAx>
        <c:axId val="695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19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  <cx:data id="3">
      <cx:numDim type="val">
        <cx:f>_xlchart.v1.8</cx:f>
      </cx:numDim>
    </cx:data>
    <cx:data id="4">
      <cx:numDim type="val">
        <cx:f>_xlchart.v1.10</cx:f>
      </cx:numDim>
    </cx:data>
    <cx:data id="5">
      <cx:numDim type="val">
        <cx:f>_xlchart.v1.12</cx:f>
      </cx:numDim>
    </cx:data>
    <cx:data id="6">
      <cx:numDim type="val">
        <cx:f>_xlchart.v1.14</cx:f>
      </cx:numDim>
    </cx:data>
    <cx:data id="7">
      <cx:numDim type="val">
        <cx:f>_xlchart.v1.16</cx:f>
      </cx:numDim>
    </cx:data>
    <cx:data id="8">
      <cx:numDim type="val">
        <cx:f>_xlchart.v1.18</cx:f>
      </cx:numDim>
    </cx:data>
    <cx:data id="9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CBEF24AE-BF34-427C-A623-E45AFF52654D}" formatIdx="0">
          <cx:tx>
            <cx:txData>
              <cx:f>_xlchart.v1.1</cx:f>
              <cx:v>Ежемесячный платеж</cx:v>
            </cx:txData>
          </cx:tx>
          <cx:dataId val="0"/>
          <cx:layoutPr>
            <cx:binning intervalClosed="r">
              <cx:binCount val="50"/>
            </cx:binning>
          </cx:layoutPr>
        </cx:series>
        <cx:series layoutId="clusteredColumn" hidden="1" uniqueId="{B6035EDE-A6DA-4365-AFDD-8F10558AA422}" formatIdx="1">
          <cx:tx>
            <cx:txData>
              <cx:f>_xlchart.v1.3</cx:f>
              <cx:v>Срок кредитной истории (лет)</cx:v>
            </cx:txData>
          </cx:tx>
          <cx:dataId val="1"/>
          <cx:layoutPr>
            <cx:binning intervalClosed="r"/>
          </cx:layoutPr>
        </cx:series>
        <cx:series layoutId="clusteredColumn" hidden="1" uniqueId="{0D827B89-732C-4AA5-9267-D34BB41656BA}" formatIdx="2">
          <cx:tx>
            <cx:txData>
              <cx:f>_xlchart.v1.5</cx:f>
              <cx:v>Срок с последнего нарушения кредитного договора (мес,)</cx:v>
            </cx:txData>
          </cx:tx>
          <cx:dataId val="2"/>
          <cx:layoutPr>
            <cx:binning intervalClosed="r"/>
          </cx:layoutPr>
        </cx:series>
        <cx:series layoutId="clusteredColumn" hidden="1" uniqueId="{49E4F5DD-B064-4D63-BC3F-F8FAE0645C2A}" formatIdx="3">
          <cx:tx>
            <cx:txData>
              <cx:f>_xlchart.v1.7</cx:f>
              <cx:v>Количество кредитных карт</cx:v>
            </cx:txData>
          </cx:tx>
          <cx:dataId val="3"/>
          <cx:layoutPr>
            <cx:binning intervalClosed="r"/>
          </cx:layoutPr>
        </cx:series>
        <cx:series layoutId="clusteredColumn" hidden="1" uniqueId="{17EE2A7E-4F02-44FF-9BA6-1B160471CFE0}" formatIdx="4">
          <cx:tx>
            <cx:txData>
              <cx:f>_xlchart.v1.9</cx:f>
              <cx:v>Текущий баланс кредитов</cx:v>
            </cx:txData>
          </cx:tx>
          <cx:dataId val="4"/>
          <cx:layoutPr>
            <cx:binning intervalClosed="r"/>
          </cx:layoutPr>
        </cx:series>
        <cx:series layoutId="clusteredColumn" hidden="1" uniqueId="{E9EC697A-D565-4F7E-BE5D-F1E14CD5AA01}" formatIdx="5">
          <cx:tx>
            <cx:txData>
              <cx:f>_xlchart.v1.11</cx:f>
              <cx:v>Максимальный выданный кредит</cx:v>
            </cx:txData>
          </cx:tx>
          <cx:dataId val="5"/>
          <cx:layoutPr>
            <cx:binning intervalClosed="r"/>
          </cx:layoutPr>
        </cx:series>
        <cx:series layoutId="clusteredColumn" hidden="1" uniqueId="{C161F497-5429-4234-86E0-B7997B20A409}" formatIdx="6">
          <cx:tx>
            <cx:txData>
              <cx:f>_xlchart.v1.13</cx:f>
              <cx:v>Число нарушений кредитных договоров</cx:v>
            </cx:txData>
          </cx:tx>
          <cx:dataId val="6"/>
          <cx:layoutPr>
            <cx:binning intervalClosed="r"/>
          </cx:layoutPr>
        </cx:series>
        <cx:series layoutId="clusteredColumn" hidden="1" uniqueId="{46B16A88-3B68-4B02-9AE1-824EDB318042}" formatIdx="7">
          <cx:tx>
            <cx:txData>
              <cx:f>_xlchart.v1.15</cx:f>
              <cx:v>Кредитный рейтинг</cx:v>
            </cx:txData>
          </cx:tx>
          <cx:dataId val="7"/>
          <cx:layoutPr>
            <cx:binning intervalClosed="r"/>
          </cx:layoutPr>
        </cx:series>
        <cx:series layoutId="clusteredColumn" hidden="1" uniqueId="{261FD99A-0D7B-43F6-ABF5-01CA3D2C8BD7}" formatIdx="8">
          <cx:tx>
            <cx:txData>
              <cx:f>_xlchart.v1.17</cx:f>
              <cx:v>Годовой доход</cx:v>
            </cx:txData>
          </cx:tx>
          <cx:dataId val="8"/>
          <cx:layoutPr>
            <cx:binning intervalClosed="r"/>
          </cx:layoutPr>
        </cx:series>
        <cx:series layoutId="clusteredColumn" hidden="1" uniqueId="{64F3FB46-158D-429C-989B-05786AA91DA2}" formatIdx="9">
          <cx:tx>
            <cx:txData>
              <cx:f>_xlchart.v1.19</cx:f>
              <cx:v>Размер кредита</cx:v>
            </cx:txData>
          </cx:tx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D4109F5-37EA-45BE-BAE8-82548B13B23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boxWhisker" uniqueId="{629557C6-4644-415D-B03A-8B23781ABB7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AE5FCD1C-351E-4C7A-9005-420AD1F474E4}">
          <cx:tx>
            <cx:txData>
              <cx:f>_xlchart.v1.22</cx:f>
              <cx:v/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4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3967</xdr:colOff>
      <xdr:row>22</xdr:row>
      <xdr:rowOff>9525</xdr:rowOff>
    </xdr:from>
    <xdr:to>
      <xdr:col>16</xdr:col>
      <xdr:colOff>603250</xdr:colOff>
      <xdr:row>40</xdr:row>
      <xdr:rowOff>7937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C4161B83-D854-47C0-8B0E-CF54D3C641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9217" y="4060825"/>
              <a:ext cx="4523583" cy="3313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0</xdr:colOff>
      <xdr:row>40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E21E6162-C2C1-45A6-917A-A419DF6F2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9150" y="4051300"/>
              <a:ext cx="4749800" cy="3338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-1</xdr:colOff>
      <xdr:row>13</xdr:row>
      <xdr:rowOff>-1</xdr:rowOff>
    </xdr:from>
    <xdr:to>
      <xdr:col>23</xdr:col>
      <xdr:colOff>-1</xdr:colOff>
      <xdr:row>29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E0EEA61-B398-4851-B88C-7FD812D87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4149" y="2393949"/>
              <a:ext cx="5537200" cy="299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79375</xdr:colOff>
      <xdr:row>6</xdr:row>
      <xdr:rowOff>63499</xdr:rowOff>
    </xdr:from>
    <xdr:to>
      <xdr:col>20</xdr:col>
      <xdr:colOff>1277940</xdr:colOff>
      <xdr:row>25</xdr:row>
      <xdr:rowOff>55563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4E058A-2D9D-4C63-BDC0-3EF27D3DE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79374</xdr:colOff>
      <xdr:row>25</xdr:row>
      <xdr:rowOff>119063</xdr:rowOff>
    </xdr:from>
    <xdr:to>
      <xdr:col>20</xdr:col>
      <xdr:colOff>1277937</xdr:colOff>
      <xdr:row>43</xdr:row>
      <xdr:rowOff>134938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7FCB47B3-0334-4C75-BC57-E2D7FC99DC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5374" y="4906963"/>
              <a:ext cx="6316663" cy="333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1</xdr:row>
      <xdr:rowOff>0</xdr:rowOff>
    </xdr:from>
    <xdr:to>
      <xdr:col>32</xdr:col>
      <xdr:colOff>236429</xdr:colOff>
      <xdr:row>28</xdr:row>
      <xdr:rowOff>139500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4C5FC45-1058-40CF-855F-4744E7A6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50643" y="181429"/>
          <a:ext cx="6314286" cy="52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37861-8EDB-4152-A403-150B86218F96}" name="Таблица1" displayName="Таблица1" ref="A3:Q2003" totalsRowShown="0" headerRowCellStyle="Обычный 2" dataCellStyle="Обычный 2">
  <autoFilter ref="A3:Q2003" xr:uid="{9C537861-8EDB-4152-A403-150B86218F96}"/>
  <tableColumns count="17">
    <tableColumn id="1" xr3:uid="{F722DDF1-88E6-4567-B75B-90B52173537B}" name="Номер  договора" dataCellStyle="Обычный 2"/>
    <tableColumn id="2" xr3:uid="{C33C3A47-A80A-403F-A3DE-F45E46951C13}" name="Идентификатор клиента" dataCellStyle="Обычный 2"/>
    <tableColumn id="3" xr3:uid="{B3F9553B-06D3-480B-A071-B5E5997C35E6}" name="Статус кредита" dataCellStyle="Обычный 2"/>
    <tableColumn id="5" xr3:uid="{B199117C-86F5-40F9-9AD5-AA3AE91995E6}" name="Срок кредита" dataCellStyle="Обычный 2"/>
    <tableColumn id="8" xr3:uid="{067DBFB0-C0C4-496F-9A6E-397892A1B260}" name="Стаж работы на текущем месте" dataCellStyle="Обычный 2"/>
    <tableColumn id="9" xr3:uid="{C237E06F-FD2E-454A-B460-6178401CEA43}" name="Недвижимость" dataCellStyle="Обычный 2"/>
    <tableColumn id="10" xr3:uid="{1903D744-EAFE-4D67-8266-2C88ADDB0681}" name="Цель кредита" dataCellStyle="Обычный 2"/>
    <tableColumn id="11" xr3:uid="{14474043-7B27-4DCE-BDC5-4B7953375105}" name="Ежемесячный платеж" dataCellStyle="Обычный 2"/>
    <tableColumn id="12" xr3:uid="{8BCC2D5B-050E-4DD7-950C-D56184483353}" name="Срок кредитной истории (лет)2" dataCellStyle="Обычный 2"/>
    <tableColumn id="13" xr3:uid="{F520EFAE-241D-4AB3-AD24-3D0E25863C52}" name="Срок с последнего нарушения кредитного договора (мес,)" dataCellStyle="Обычный 2"/>
    <tableColumn id="14" xr3:uid="{3F5A9E01-B1AD-4382-A15A-F7D87B0B3023}" name="Количество кредитных карт" dataCellStyle="Обычный 2"/>
    <tableColumn id="15" xr3:uid="{BD7C0DEC-DF68-4F7A-A422-61E0D262216F}" name="Текущий баланс кредитов" dataCellStyle="Обычный 2"/>
    <tableColumn id="16" xr3:uid="{7ACA7C51-6B23-45E4-AF92-7283377322F3}" name="Максимальный выданный кредит" dataCellStyle="Обычный 2"/>
    <tableColumn id="17" xr3:uid="{BD95BE90-1187-45CD-A0BC-B7D9486D94F8}" name="Число нарушений кредитных договоров" dataCellStyle="Обычный 2"/>
    <tableColumn id="19" xr3:uid="{F711A858-73B5-461C-9588-CE62FD5F06EA}" name="Кредитный рейтинг" dataCellStyle="Обычный 2"/>
    <tableColumn id="20" xr3:uid="{395B5E10-D4D0-42A0-A272-AA5311761483}" name="Годовой доход" dataCellStyle="Обычный 2"/>
    <tableColumn id="21" xr3:uid="{1CD6C4A0-771C-4A12-9DD6-63758E7D8831}" name="Размер кредита" dataCellStyle="Обычный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33B2C-B3E1-499B-ACF2-90DE36633DA7}" name="Таблица2" displayName="Таблица2" ref="A1:J2001" totalsRowShown="0" headerRowCellStyle="Обычный 2" dataCellStyle="Обычный 2">
  <autoFilter ref="A1:J2001" xr:uid="{46733B2C-B3E1-499B-ACF2-90DE36633DA7}"/>
  <tableColumns count="10">
    <tableColumn id="1" xr3:uid="{04FA811D-BDDE-4CCB-98DE-2127863DD5D1}" name="Ежемесячный платеж" dataCellStyle="Обычный 2"/>
    <tableColumn id="2" xr3:uid="{CAED5D56-FE6A-41FF-84CD-D923BD6B9756}" name="Срок кредитной истории (лет)" dataCellStyle="Обычный 2"/>
    <tableColumn id="3" xr3:uid="{2E50E660-E6FE-489A-B87F-AE032ACB485C}" name="Срок с последнего нарушения кредитного договора (мес,)" dataCellStyle="Обычный 2"/>
    <tableColumn id="4" xr3:uid="{C5A9C51D-D811-4A04-B8D1-3795A05D8938}" name="Количество кредитных карт" dataCellStyle="Обычный 2"/>
    <tableColumn id="5" xr3:uid="{0C3BB33C-DAF1-49C3-846B-2AE1F13F4DFE}" name="Текущий баланс кредитов" dataCellStyle="Обычный 2"/>
    <tableColumn id="6" xr3:uid="{4D132BDE-4423-4F6D-971C-D5DC704451B7}" name="Максимальный выданный кредит" dataCellStyle="Обычный 2"/>
    <tableColumn id="7" xr3:uid="{88A90F8F-3E81-4B44-92C8-9EB002922720}" name="Число нарушений кредитных договоров" dataCellStyle="Обычный 2"/>
    <tableColumn id="8" xr3:uid="{19A3B7A1-ACD5-462E-BE34-179672A039DE}" name="Кредитный рейтинг" dataCellStyle="Обычный 2"/>
    <tableColumn id="9" xr3:uid="{4C4DE928-315A-4279-9367-BA471AA71F14}" name="Годовой доход" dataDxfId="0" dataCellStyle="Обычный 2"/>
    <tableColumn id="10" xr3:uid="{DFA7C1CB-5DA2-401C-BF0A-9DBA04BB642C}" name="Размер кредита" dataCellStyle="Обычный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9ABA6-E725-4CCB-B684-4CEA83781D85}" name="Таблица14" displayName="Таблица14" ref="A1:Q1851" totalsRowShown="0" headerRowCellStyle="Обычный 2" dataCellStyle="Обычный 2">
  <autoFilter ref="A1:Q1851" xr:uid="{FFE9ABA6-E725-4CCB-B684-4CEA83781D85}"/>
  <sortState xmlns:xlrd2="http://schemas.microsoft.com/office/spreadsheetml/2017/richdata2" ref="A2:Q1851">
    <sortCondition descending="1" ref="M1:M1851"/>
  </sortState>
  <tableColumns count="17">
    <tableColumn id="1" xr3:uid="{6BA7CC8B-4DC1-4CA8-8D89-B1392B53406D}" name="Номер  договора" dataCellStyle="Обычный 2"/>
    <tableColumn id="2" xr3:uid="{3D68F4F2-EB61-4F59-B389-D5138FBB5C5B}" name="Идентификатор клиента" dataCellStyle="Обычный 2"/>
    <tableColumn id="3" xr3:uid="{7F15C474-1C29-43B1-8B17-5A9DF337C49A}" name="Статус кредита" dataCellStyle="Обычный 2"/>
    <tableColumn id="5" xr3:uid="{3D9B6C0E-68C5-4248-B9D3-0DD63A002C55}" name="Срок кредита" dataCellStyle="Обычный 2"/>
    <tableColumn id="8" xr3:uid="{281641CC-FC1D-4B58-B028-ED1F09B4393D}" name="Стаж работы на текущем месте" dataCellStyle="Обычный 2"/>
    <tableColumn id="9" xr3:uid="{9862641A-2351-4B3C-8BC9-738FA483776E}" name="Недвижимость" dataCellStyle="Обычный 2"/>
    <tableColumn id="10" xr3:uid="{DA89B71A-CF53-4738-9B84-EC765C8ACF68}" name="Цель кредита" dataCellStyle="Обычный 2"/>
    <tableColumn id="11" xr3:uid="{B37C5A8B-8D56-401B-B442-238BC95CB9DE}" name="Ежемесячный платеж" dataCellStyle="Обычный 2"/>
    <tableColumn id="12" xr3:uid="{E4B404D9-EA31-4C63-9044-48A2EED997F5}" name="Срок кредитной истории (лет)2" dataCellStyle="Обычный 2"/>
    <tableColumn id="13" xr3:uid="{09182ABE-6358-4CFA-923A-BF59E078758A}" name="Срок с последнего нарушения кредитного договора (мес,)" dataCellStyle="Обычный 2"/>
    <tableColumn id="14" xr3:uid="{6C70E8FD-34F1-436F-9AE2-2C209C81CE64}" name="Количество кредитных карт" dataCellStyle="Обычный 2"/>
    <tableColumn id="15" xr3:uid="{6AEE2FC9-C1BB-470C-82EE-5FD69069173A}" name="Текущий баланс кредитов" dataCellStyle="Обычный 2"/>
    <tableColumn id="16" xr3:uid="{701A270E-DC48-4BD7-AB6D-0DA30A765B32}" name="Максимальный выданный кредит" dataCellStyle="Обычный 2"/>
    <tableColumn id="17" xr3:uid="{DA737252-BBA9-4560-AF2F-A6DBBFF0276A}" name="Число нарушений кредитных договоров" dataCellStyle="Обычный 2"/>
    <tableColumn id="19" xr3:uid="{A719789E-3469-4681-BE50-2F85E65BD619}" name="Кредитный рейтинг" dataCellStyle="Обычный 2"/>
    <tableColumn id="20" xr3:uid="{5184AB43-E2E5-492A-9286-D0475A1E3D84}" name="Годовой доход" dataCellStyle="Обычный 2"/>
    <tableColumn id="21" xr3:uid="{7913CCE9-838E-46BC-AA3D-F005FC0FB70A}" name="Размер кредита" dataCellStyle="Обычный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C6C24E-0448-4E74-94BC-258AEC17EF1E}" name="Таблица15" displayName="Таблица15" ref="A1:Q2001" totalsRowShown="0" headerRowCellStyle="Обычный 2" dataCellStyle="Обычный 2">
  <autoFilter ref="A1:Q2001" xr:uid="{A8C6C24E-0448-4E74-94BC-258AEC17EF1E}"/>
  <sortState xmlns:xlrd2="http://schemas.microsoft.com/office/spreadsheetml/2017/richdata2" ref="A2:Q2001">
    <sortCondition descending="1" ref="E1:E2001"/>
  </sortState>
  <tableColumns count="17">
    <tableColumn id="1" xr3:uid="{770B44BE-CB26-44E2-937A-E52422B5396E}" name="Номер  договора" dataCellStyle="Обычный 2"/>
    <tableColumn id="2" xr3:uid="{6304E32B-8387-4DED-815A-64207D710EFA}" name="Идентификатор клиента" dataCellStyle="Обычный 2"/>
    <tableColumn id="3" xr3:uid="{18EBABDB-522D-4455-9B2A-1DF739968DA4}" name="Статус кредита" dataCellStyle="Обычный 2"/>
    <tableColumn id="5" xr3:uid="{2A8724EA-62D3-49BB-9A66-7D1EDE73A4B5}" name="Срок кредита" dataCellStyle="Обычный 2"/>
    <tableColumn id="8" xr3:uid="{20835AAB-9C30-4BE5-8662-DE1ABB6CA168}" name="Стаж работы на текущем месте" dataCellStyle="Обычный 2"/>
    <tableColumn id="9" xr3:uid="{12806575-7272-4997-9D4C-8569CAC48097}" name="Недвижимость" dataCellStyle="Обычный 2"/>
    <tableColumn id="10" xr3:uid="{1AB21084-CDCE-45A3-939D-49AD43984CD8}" name="Цель кредита" dataCellStyle="Обычный 2"/>
    <tableColumn id="11" xr3:uid="{C5F54ED1-935D-4027-B077-F7BEAD34248F}" name="Ежемесячный платеж" dataCellStyle="Обычный 2"/>
    <tableColumn id="12" xr3:uid="{6B0B330D-8D42-4C88-87CD-033E6232E3DF}" name="Срок кредитной истории (лет)2" dataCellStyle="Обычный 2"/>
    <tableColumn id="13" xr3:uid="{8C144F97-D657-457D-8179-E3AD8B5E1F99}" name="Срок с последнего нарушения кредитного договора (мес,)" dataCellStyle="Обычный 2"/>
    <tableColumn id="14" xr3:uid="{9677FB2E-446F-4579-A540-D8A0506830F8}" name="Количество кредитных карт" dataCellStyle="Обычный 2"/>
    <tableColumn id="15" xr3:uid="{D9C75E99-B1DF-4171-87F8-6F6F52CA923C}" name="Текущий баланс кредитов" dataCellStyle="Обычный 2"/>
    <tableColumn id="16" xr3:uid="{949AF44E-938E-4D34-94C5-CE6C433C7A9E}" name="Максимальный выданный кредит" dataCellStyle="Обычный 2"/>
    <tableColumn id="17" xr3:uid="{EF22E295-CEFF-49BA-B1D6-35EE010DA670}" name="Число нарушений кредитных договоров" dataCellStyle="Обычный 2"/>
    <tableColumn id="19" xr3:uid="{A667106F-8E72-41E9-AD5B-39DD8FD6B624}" name="Кредитный рейтинг" dataCellStyle="Обычный 2"/>
    <tableColumn id="20" xr3:uid="{E1CEC1E5-6F4C-44DD-B512-705EF93E5E26}" name="Годовой доход" dataCellStyle="Обычный 2"/>
    <tableColumn id="21" xr3:uid="{66A134DB-8101-46E2-BA4A-1CD5E335D4D9}" name="Размер кредита" dataCellStyle="Обычный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ED46-A9C0-488F-A723-342BD4D83266}">
  <dimension ref="A1:Q2003"/>
  <sheetViews>
    <sheetView zoomScale="80" zoomScaleNormal="80" workbookViewId="0"/>
  </sheetViews>
  <sheetFormatPr defaultRowHeight="14.5" x14ac:dyDescent="0.35"/>
  <cols>
    <col min="1" max="1" width="6.81640625" style="1" customWidth="1"/>
    <col min="2" max="2" width="17" style="1" customWidth="1"/>
    <col min="3" max="3" width="12.1796875" style="1" customWidth="1"/>
    <col min="4" max="4" width="12.08984375" style="1" customWidth="1"/>
    <col min="5" max="5" width="11.453125" style="1" customWidth="1"/>
    <col min="6" max="6" width="15.7265625" style="1" customWidth="1"/>
    <col min="7" max="7" width="14.453125" style="1" customWidth="1"/>
    <col min="8" max="8" width="14.7265625" style="1" customWidth="1"/>
    <col min="9" max="9" width="15.26953125" style="1" customWidth="1"/>
    <col min="10" max="10" width="7.90625" style="1" customWidth="1"/>
    <col min="11" max="11" width="8" style="1" customWidth="1"/>
    <col min="12" max="12" width="15.1796875" style="1" customWidth="1"/>
    <col min="13" max="13" width="14.36328125" style="1" customWidth="1"/>
    <col min="14" max="14" width="6.453125" style="1" customWidth="1"/>
    <col min="15" max="15" width="8.81640625" style="1" customWidth="1"/>
    <col min="16" max="16" width="14" style="1" customWidth="1"/>
    <col min="17" max="17" width="15.36328125" style="1" customWidth="1"/>
    <col min="18" max="16384" width="8.7265625" style="1"/>
  </cols>
  <sheetData>
    <row r="1" spans="1:17" x14ac:dyDescent="0.35">
      <c r="A1" s="6"/>
      <c r="B1" s="6"/>
      <c r="C1" s="6"/>
      <c r="D1" s="6"/>
      <c r="E1" s="6"/>
      <c r="F1" s="6"/>
      <c r="G1" s="6"/>
      <c r="H1" s="7" t="s">
        <v>2056</v>
      </c>
      <c r="I1" s="7" t="s">
        <v>2057</v>
      </c>
      <c r="J1" s="6"/>
      <c r="K1" s="6"/>
      <c r="L1" s="6"/>
      <c r="M1" s="6"/>
      <c r="N1" s="6"/>
      <c r="O1" s="6"/>
      <c r="P1" s="6"/>
      <c r="Q1" s="6" t="s">
        <v>2050</v>
      </c>
    </row>
    <row r="2" spans="1:17" x14ac:dyDescent="0.35">
      <c r="A2" s="7" t="s">
        <v>2051</v>
      </c>
      <c r="B2" s="7" t="s">
        <v>2053</v>
      </c>
      <c r="C2" s="6" t="s">
        <v>2049</v>
      </c>
      <c r="D2" s="6" t="s">
        <v>2049</v>
      </c>
      <c r="E2" s="7" t="s">
        <v>2055</v>
      </c>
      <c r="F2" s="6" t="s">
        <v>2049</v>
      </c>
      <c r="G2" s="6" t="s">
        <v>2049</v>
      </c>
      <c r="H2" s="7" t="s">
        <v>2054</v>
      </c>
      <c r="I2" s="7" t="s">
        <v>2054</v>
      </c>
      <c r="J2" s="7" t="s">
        <v>2055</v>
      </c>
      <c r="K2" s="7" t="s">
        <v>2055</v>
      </c>
      <c r="L2" s="7" t="s">
        <v>2054</v>
      </c>
      <c r="M2" s="7" t="s">
        <v>2054</v>
      </c>
      <c r="N2" s="7" t="s">
        <v>2055</v>
      </c>
      <c r="O2" s="7" t="s">
        <v>2051</v>
      </c>
      <c r="P2" s="7" t="s">
        <v>2054</v>
      </c>
      <c r="Q2" s="7" t="s">
        <v>2052</v>
      </c>
    </row>
    <row r="3" spans="1:17" x14ac:dyDescent="0.35">
      <c r="A3" s="1" t="s">
        <v>2041</v>
      </c>
      <c r="B3" s="1" t="s">
        <v>2040</v>
      </c>
      <c r="C3" s="1" t="s">
        <v>2039</v>
      </c>
      <c r="D3" s="1" t="s">
        <v>2037</v>
      </c>
      <c r="E3" s="1" t="s">
        <v>2034</v>
      </c>
      <c r="F3" s="1" t="s">
        <v>2033</v>
      </c>
      <c r="G3" s="1" t="s">
        <v>2032</v>
      </c>
      <c r="H3" s="1" t="s">
        <v>2031</v>
      </c>
      <c r="I3" s="1" t="s">
        <v>2058</v>
      </c>
      <c r="J3" s="1" t="s">
        <v>2048</v>
      </c>
      <c r="K3" s="1" t="s">
        <v>2029</v>
      </c>
      <c r="L3" s="1" t="s">
        <v>2028</v>
      </c>
      <c r="M3" s="1" t="s">
        <v>2027</v>
      </c>
      <c r="N3" s="1" t="s">
        <v>2026</v>
      </c>
      <c r="O3" s="8" t="s">
        <v>2036</v>
      </c>
      <c r="P3" s="8" t="s">
        <v>2035</v>
      </c>
      <c r="Q3" s="8" t="s">
        <v>2038</v>
      </c>
    </row>
    <row r="4" spans="1:17" x14ac:dyDescent="0.35">
      <c r="A4" s="1">
        <v>1</v>
      </c>
      <c r="B4" s="1" t="s">
        <v>2025</v>
      </c>
      <c r="C4" s="1" t="s">
        <v>4</v>
      </c>
      <c r="D4" s="1" t="s">
        <v>11</v>
      </c>
      <c r="E4" s="1" t="s">
        <v>43</v>
      </c>
      <c r="F4" s="1" t="s">
        <v>1</v>
      </c>
      <c r="G4" s="1" t="s">
        <v>9</v>
      </c>
      <c r="H4" s="1">
        <v>5214.74</v>
      </c>
      <c r="I4" s="1">
        <v>17.2</v>
      </c>
      <c r="K4" s="1">
        <v>6</v>
      </c>
      <c r="L4" s="1">
        <v>228190</v>
      </c>
      <c r="M4" s="1">
        <v>416746</v>
      </c>
      <c r="N4" s="1">
        <v>1</v>
      </c>
      <c r="O4" s="8">
        <v>709</v>
      </c>
      <c r="P4" s="8">
        <v>1167493</v>
      </c>
      <c r="Q4" s="8">
        <v>445412</v>
      </c>
    </row>
    <row r="5" spans="1:17" x14ac:dyDescent="0.35">
      <c r="A5" s="1">
        <v>2</v>
      </c>
      <c r="B5" s="1" t="s">
        <v>2024</v>
      </c>
      <c r="C5" s="1" t="s">
        <v>4</v>
      </c>
      <c r="D5" s="1" t="s">
        <v>11</v>
      </c>
      <c r="E5" s="1" t="s">
        <v>10</v>
      </c>
      <c r="F5" s="1" t="s">
        <v>1</v>
      </c>
      <c r="G5" s="1" t="s">
        <v>0</v>
      </c>
      <c r="H5" s="1">
        <v>33295.980000000003</v>
      </c>
      <c r="I5" s="1">
        <v>21.1</v>
      </c>
      <c r="J5" s="1">
        <v>8</v>
      </c>
      <c r="K5" s="1">
        <v>35</v>
      </c>
      <c r="L5" s="1">
        <v>229976</v>
      </c>
      <c r="M5" s="1">
        <v>850784</v>
      </c>
      <c r="N5" s="1">
        <v>0</v>
      </c>
      <c r="O5" s="8"/>
      <c r="P5" s="8"/>
      <c r="Q5" s="8">
        <v>262328</v>
      </c>
    </row>
    <row r="6" spans="1:17" x14ac:dyDescent="0.35">
      <c r="A6" s="1">
        <v>3</v>
      </c>
      <c r="B6" s="1" t="s">
        <v>2023</v>
      </c>
      <c r="C6" s="1" t="s">
        <v>4</v>
      </c>
      <c r="D6" s="1" t="s">
        <v>11</v>
      </c>
      <c r="E6" s="1" t="s">
        <v>43</v>
      </c>
      <c r="F6" s="1" t="s">
        <v>31</v>
      </c>
      <c r="G6" s="1" t="s">
        <v>0</v>
      </c>
      <c r="H6" s="1">
        <v>29200.53</v>
      </c>
      <c r="I6" s="1">
        <v>14.9</v>
      </c>
      <c r="J6" s="1">
        <v>29</v>
      </c>
      <c r="K6" s="1">
        <v>18</v>
      </c>
      <c r="L6" s="1">
        <v>297996</v>
      </c>
      <c r="M6" s="1">
        <v>750090</v>
      </c>
      <c r="N6" s="1">
        <v>1</v>
      </c>
      <c r="O6" s="8">
        <v>741</v>
      </c>
      <c r="P6" s="8">
        <v>2231892</v>
      </c>
      <c r="Q6" s="8"/>
    </row>
    <row r="7" spans="1:17" x14ac:dyDescent="0.35">
      <c r="A7" s="1">
        <v>4</v>
      </c>
      <c r="B7" s="1" t="s">
        <v>2022</v>
      </c>
      <c r="C7" s="1" t="s">
        <v>4</v>
      </c>
      <c r="D7" s="1" t="s">
        <v>3</v>
      </c>
      <c r="E7" s="1" t="s">
        <v>41</v>
      </c>
      <c r="F7" s="1" t="s">
        <v>31</v>
      </c>
      <c r="G7" s="1" t="s">
        <v>0</v>
      </c>
      <c r="H7" s="1">
        <v>8741.9</v>
      </c>
      <c r="I7" s="1">
        <v>12</v>
      </c>
      <c r="K7" s="1">
        <v>9</v>
      </c>
      <c r="L7" s="1">
        <v>256329</v>
      </c>
      <c r="M7" s="1">
        <v>386958</v>
      </c>
      <c r="N7" s="1">
        <v>0</v>
      </c>
      <c r="O7" s="8">
        <v>721</v>
      </c>
      <c r="P7" s="8">
        <v>806949</v>
      </c>
      <c r="Q7" s="8">
        <v>347666</v>
      </c>
    </row>
    <row r="8" spans="1:17" x14ac:dyDescent="0.35">
      <c r="A8" s="1">
        <v>5</v>
      </c>
      <c r="B8" s="1" t="s">
        <v>2021</v>
      </c>
      <c r="C8" s="1" t="s">
        <v>4</v>
      </c>
      <c r="D8" s="1" t="s">
        <v>11</v>
      </c>
      <c r="E8" s="1" t="s">
        <v>21</v>
      </c>
      <c r="F8" s="1" t="s">
        <v>6</v>
      </c>
      <c r="G8" s="1" t="s">
        <v>0</v>
      </c>
      <c r="H8" s="1">
        <v>20639.7</v>
      </c>
      <c r="I8" s="1">
        <v>6.1</v>
      </c>
      <c r="K8" s="1">
        <v>15</v>
      </c>
      <c r="L8" s="1">
        <v>253460</v>
      </c>
      <c r="M8" s="1">
        <v>427174</v>
      </c>
      <c r="N8" s="1">
        <v>0</v>
      </c>
      <c r="O8" s="8"/>
      <c r="P8" s="8"/>
      <c r="Q8" s="8">
        <v>176220</v>
      </c>
    </row>
    <row r="9" spans="1:17" x14ac:dyDescent="0.35">
      <c r="A9" s="1">
        <v>6</v>
      </c>
      <c r="B9" s="1" t="s">
        <v>2020</v>
      </c>
      <c r="C9" s="1" t="s">
        <v>16</v>
      </c>
      <c r="D9" s="1" t="s">
        <v>11</v>
      </c>
      <c r="E9" s="1" t="s">
        <v>10</v>
      </c>
      <c r="F9" s="1" t="s">
        <v>1</v>
      </c>
      <c r="G9" s="1" t="s">
        <v>0</v>
      </c>
      <c r="H9" s="1">
        <v>16367.74</v>
      </c>
      <c r="I9" s="1">
        <v>17.3</v>
      </c>
      <c r="K9" s="1">
        <v>6</v>
      </c>
      <c r="L9" s="1">
        <v>215308</v>
      </c>
      <c r="M9" s="1">
        <v>272448</v>
      </c>
      <c r="N9" s="1">
        <v>0</v>
      </c>
      <c r="O9" s="8">
        <v>729</v>
      </c>
      <c r="P9" s="8">
        <v>896857</v>
      </c>
      <c r="Q9" s="8">
        <v>206602</v>
      </c>
    </row>
    <row r="10" spans="1:17" x14ac:dyDescent="0.35">
      <c r="A10" s="1">
        <v>7</v>
      </c>
      <c r="B10" s="1" t="s">
        <v>2019</v>
      </c>
      <c r="C10" s="1" t="s">
        <v>4</v>
      </c>
      <c r="D10" s="1" t="s">
        <v>11</v>
      </c>
      <c r="E10" s="1" t="s">
        <v>7</v>
      </c>
      <c r="F10" s="1" t="s">
        <v>1</v>
      </c>
      <c r="G10" s="1" t="s">
        <v>0</v>
      </c>
      <c r="H10" s="1">
        <v>10855.08</v>
      </c>
      <c r="I10" s="1">
        <v>19.600000000000001</v>
      </c>
      <c r="J10" s="1">
        <v>10</v>
      </c>
      <c r="K10" s="1">
        <v>13</v>
      </c>
      <c r="L10" s="1">
        <v>122170</v>
      </c>
      <c r="M10" s="1">
        <v>272052</v>
      </c>
      <c r="N10" s="1">
        <v>1</v>
      </c>
      <c r="O10" s="8">
        <v>730</v>
      </c>
      <c r="P10" s="8">
        <v>1184194</v>
      </c>
      <c r="Q10" s="8">
        <v>217646</v>
      </c>
    </row>
    <row r="11" spans="1:17" x14ac:dyDescent="0.35">
      <c r="A11" s="1">
        <v>8</v>
      </c>
      <c r="B11" s="1" t="s">
        <v>2018</v>
      </c>
      <c r="C11" s="1" t="s">
        <v>16</v>
      </c>
      <c r="D11" s="1" t="s">
        <v>3</v>
      </c>
      <c r="E11" s="1" t="s">
        <v>7</v>
      </c>
      <c r="F11" s="1" t="s">
        <v>1</v>
      </c>
      <c r="G11" s="1" t="s">
        <v>60</v>
      </c>
      <c r="H11" s="1">
        <v>14806.13</v>
      </c>
      <c r="I11" s="1">
        <v>8.1999999999999993</v>
      </c>
      <c r="J11" s="1">
        <v>8</v>
      </c>
      <c r="K11" s="1">
        <v>15</v>
      </c>
      <c r="L11" s="1">
        <v>193306</v>
      </c>
      <c r="M11" s="1">
        <v>864204</v>
      </c>
      <c r="N11" s="1">
        <v>0</v>
      </c>
      <c r="O11" s="8"/>
      <c r="P11" s="8"/>
      <c r="Q11" s="8">
        <v>648714</v>
      </c>
    </row>
    <row r="12" spans="1:17" x14ac:dyDescent="0.35">
      <c r="A12" s="1">
        <v>9</v>
      </c>
      <c r="B12" s="1" t="s">
        <v>2017</v>
      </c>
      <c r="C12" s="1" t="s">
        <v>4</v>
      </c>
      <c r="D12" s="1" t="s">
        <v>11</v>
      </c>
      <c r="E12" s="1" t="s">
        <v>18</v>
      </c>
      <c r="F12" s="1" t="s">
        <v>6</v>
      </c>
      <c r="G12" s="1" t="s">
        <v>0</v>
      </c>
      <c r="H12" s="1">
        <v>18660.28</v>
      </c>
      <c r="I12" s="1">
        <v>22.6</v>
      </c>
      <c r="J12" s="1">
        <v>33</v>
      </c>
      <c r="K12" s="1">
        <v>4</v>
      </c>
      <c r="L12" s="1">
        <v>437171</v>
      </c>
      <c r="M12" s="1">
        <v>555038</v>
      </c>
      <c r="N12" s="1">
        <v>0</v>
      </c>
      <c r="O12" s="8">
        <v>678</v>
      </c>
      <c r="P12" s="8">
        <v>2559110</v>
      </c>
      <c r="Q12" s="8">
        <v>548746</v>
      </c>
    </row>
    <row r="13" spans="1:17" x14ac:dyDescent="0.35">
      <c r="A13" s="1">
        <v>10</v>
      </c>
      <c r="B13" s="1" t="s">
        <v>2016</v>
      </c>
      <c r="C13" s="1" t="s">
        <v>4</v>
      </c>
      <c r="D13" s="1" t="s">
        <v>11</v>
      </c>
      <c r="E13" s="1" t="s">
        <v>7</v>
      </c>
      <c r="F13" s="1" t="s">
        <v>6</v>
      </c>
      <c r="G13" s="1" t="s">
        <v>0</v>
      </c>
      <c r="H13" s="1">
        <v>39277.75</v>
      </c>
      <c r="I13" s="1">
        <v>13.9</v>
      </c>
      <c r="K13" s="1">
        <v>20</v>
      </c>
      <c r="L13" s="1">
        <v>669560</v>
      </c>
      <c r="M13" s="1">
        <v>1021460</v>
      </c>
      <c r="N13" s="1">
        <v>0</v>
      </c>
      <c r="O13" s="8">
        <v>739</v>
      </c>
      <c r="P13" s="8">
        <v>1454735</v>
      </c>
      <c r="Q13" s="8">
        <v>215952</v>
      </c>
    </row>
    <row r="14" spans="1:17" x14ac:dyDescent="0.35">
      <c r="A14" s="1">
        <v>11</v>
      </c>
      <c r="B14" s="1" t="s">
        <v>2015</v>
      </c>
      <c r="C14" s="1" t="s">
        <v>4</v>
      </c>
      <c r="D14" s="1" t="s">
        <v>11</v>
      </c>
      <c r="E14" s="1" t="s">
        <v>41</v>
      </c>
      <c r="F14" s="1" t="s">
        <v>6</v>
      </c>
      <c r="G14" s="1" t="s">
        <v>0</v>
      </c>
      <c r="H14" s="1">
        <v>11851.06</v>
      </c>
      <c r="I14" s="1">
        <v>16</v>
      </c>
      <c r="J14" s="1">
        <v>76</v>
      </c>
      <c r="K14" s="1">
        <v>16</v>
      </c>
      <c r="L14" s="1">
        <v>203965</v>
      </c>
      <c r="M14" s="1">
        <v>289784</v>
      </c>
      <c r="N14" s="1">
        <v>0</v>
      </c>
      <c r="O14" s="8">
        <v>728</v>
      </c>
      <c r="P14" s="8">
        <v>714628</v>
      </c>
      <c r="Q14" s="8"/>
    </row>
    <row r="15" spans="1:17" x14ac:dyDescent="0.35">
      <c r="A15" s="1">
        <v>12</v>
      </c>
      <c r="B15" s="1" t="s">
        <v>2014</v>
      </c>
      <c r="C15" s="1" t="s">
        <v>4</v>
      </c>
      <c r="D15" s="1" t="s">
        <v>11</v>
      </c>
      <c r="E15" s="1" t="s">
        <v>10</v>
      </c>
      <c r="F15" s="1" t="s">
        <v>1</v>
      </c>
      <c r="G15" s="1" t="s">
        <v>9</v>
      </c>
      <c r="H15" s="1">
        <v>23568.55</v>
      </c>
      <c r="I15" s="1">
        <v>23.2</v>
      </c>
      <c r="K15" s="1">
        <v>23</v>
      </c>
      <c r="L15" s="1">
        <v>60705</v>
      </c>
      <c r="M15" s="1">
        <v>1634468</v>
      </c>
      <c r="N15" s="1">
        <v>0</v>
      </c>
      <c r="O15" s="8"/>
      <c r="P15" s="8"/>
      <c r="Q15" s="8">
        <v>541970</v>
      </c>
    </row>
    <row r="16" spans="1:17" x14ac:dyDescent="0.35">
      <c r="A16" s="1">
        <v>13</v>
      </c>
      <c r="B16" s="1" t="s">
        <v>2013</v>
      </c>
      <c r="C16" s="1" t="s">
        <v>4</v>
      </c>
      <c r="D16" s="1" t="s">
        <v>11</v>
      </c>
      <c r="E16" s="1" t="s">
        <v>7</v>
      </c>
      <c r="F16" s="1" t="s">
        <v>31</v>
      </c>
      <c r="G16" s="1" t="s">
        <v>0</v>
      </c>
      <c r="H16" s="1">
        <v>11578.22</v>
      </c>
      <c r="I16" s="1">
        <v>8.5</v>
      </c>
      <c r="J16" s="1">
        <v>25</v>
      </c>
      <c r="K16" s="1">
        <v>6</v>
      </c>
      <c r="L16" s="1">
        <v>134083</v>
      </c>
      <c r="M16" s="1">
        <v>220220</v>
      </c>
      <c r="N16" s="1">
        <v>0</v>
      </c>
      <c r="O16" s="8">
        <v>740</v>
      </c>
      <c r="P16" s="8">
        <v>776188</v>
      </c>
      <c r="Q16" s="8"/>
    </row>
    <row r="17" spans="1:17" x14ac:dyDescent="0.35">
      <c r="A17" s="1">
        <v>14</v>
      </c>
      <c r="B17" s="1" t="s">
        <v>2012</v>
      </c>
      <c r="C17" s="1" t="s">
        <v>4</v>
      </c>
      <c r="D17" s="1" t="s">
        <v>11</v>
      </c>
      <c r="E17" s="1" t="s">
        <v>38</v>
      </c>
      <c r="F17" s="1" t="s">
        <v>6</v>
      </c>
      <c r="G17" s="1" t="s">
        <v>0</v>
      </c>
      <c r="H17" s="1">
        <v>17560.37</v>
      </c>
      <c r="I17" s="1">
        <v>13.3</v>
      </c>
      <c r="K17" s="1">
        <v>10</v>
      </c>
      <c r="L17" s="1">
        <v>225549</v>
      </c>
      <c r="M17" s="1">
        <v>496474</v>
      </c>
      <c r="N17" s="1">
        <v>1</v>
      </c>
      <c r="O17" s="8">
        <v>743</v>
      </c>
      <c r="P17" s="8">
        <v>1560907</v>
      </c>
      <c r="Q17" s="8"/>
    </row>
    <row r="18" spans="1:17" x14ac:dyDescent="0.35">
      <c r="A18" s="1">
        <v>15</v>
      </c>
      <c r="B18" s="1" t="s">
        <v>2011</v>
      </c>
      <c r="C18" s="1" t="s">
        <v>4</v>
      </c>
      <c r="D18" s="1" t="s">
        <v>11</v>
      </c>
      <c r="E18" s="1" t="s">
        <v>10</v>
      </c>
      <c r="F18" s="1" t="s">
        <v>6</v>
      </c>
      <c r="G18" s="1" t="s">
        <v>0</v>
      </c>
      <c r="H18" s="1">
        <v>14211.24</v>
      </c>
      <c r="I18" s="1">
        <v>24.7</v>
      </c>
      <c r="J18" s="1">
        <v>46</v>
      </c>
      <c r="K18" s="1">
        <v>10</v>
      </c>
      <c r="L18" s="1">
        <v>28291</v>
      </c>
      <c r="M18" s="1">
        <v>107052</v>
      </c>
      <c r="N18" s="1">
        <v>1</v>
      </c>
      <c r="O18" s="8">
        <v>727</v>
      </c>
      <c r="P18" s="8">
        <v>693234</v>
      </c>
      <c r="Q18" s="8">
        <v>234124</v>
      </c>
    </row>
    <row r="19" spans="1:17" x14ac:dyDescent="0.35">
      <c r="A19" s="1">
        <v>16</v>
      </c>
      <c r="B19" s="1" t="s">
        <v>2010</v>
      </c>
      <c r="C19" s="1" t="s">
        <v>4</v>
      </c>
      <c r="D19" s="1" t="s">
        <v>3</v>
      </c>
      <c r="E19" s="1" t="s">
        <v>33</v>
      </c>
      <c r="F19" s="1" t="s">
        <v>31</v>
      </c>
      <c r="G19" s="1" t="s">
        <v>0</v>
      </c>
      <c r="H19" s="1">
        <v>18904.810000000001</v>
      </c>
      <c r="I19" s="1">
        <v>19.399999999999999</v>
      </c>
      <c r="K19" s="1">
        <v>8</v>
      </c>
      <c r="L19" s="1">
        <v>334533</v>
      </c>
      <c r="M19" s="1">
        <v>428956</v>
      </c>
      <c r="N19" s="1">
        <v>0</v>
      </c>
      <c r="O19" s="8"/>
      <c r="P19" s="8"/>
      <c r="Q19" s="8">
        <v>449020</v>
      </c>
    </row>
    <row r="20" spans="1:17" x14ac:dyDescent="0.35">
      <c r="A20" s="1">
        <v>17</v>
      </c>
      <c r="B20" s="1" t="s">
        <v>2009</v>
      </c>
      <c r="C20" s="1" t="s">
        <v>16</v>
      </c>
      <c r="D20" s="1" t="s">
        <v>3</v>
      </c>
      <c r="E20" s="1" t="s">
        <v>29</v>
      </c>
      <c r="F20" s="1" t="s">
        <v>1</v>
      </c>
      <c r="G20" s="1" t="s">
        <v>0</v>
      </c>
      <c r="H20" s="1">
        <v>14537.09</v>
      </c>
      <c r="I20" s="1">
        <v>20.5</v>
      </c>
      <c r="K20" s="1">
        <v>9</v>
      </c>
      <c r="L20" s="1">
        <v>302309</v>
      </c>
      <c r="M20" s="1">
        <v>413754</v>
      </c>
      <c r="N20" s="1">
        <v>0</v>
      </c>
      <c r="O20" s="8"/>
      <c r="P20" s="8"/>
      <c r="Q20" s="8">
        <v>653004</v>
      </c>
    </row>
    <row r="21" spans="1:17" x14ac:dyDescent="0.35">
      <c r="A21" s="1">
        <v>18</v>
      </c>
      <c r="B21" s="3" t="s">
        <v>2008</v>
      </c>
      <c r="C21" s="1" t="s">
        <v>4</v>
      </c>
      <c r="D21" s="1" t="s">
        <v>3</v>
      </c>
      <c r="E21" s="1" t="s">
        <v>10</v>
      </c>
      <c r="F21" s="1" t="s">
        <v>1</v>
      </c>
      <c r="G21" s="1" t="s">
        <v>0</v>
      </c>
      <c r="H21" s="1">
        <v>17612.240000000002</v>
      </c>
      <c r="I21" s="1">
        <v>22</v>
      </c>
      <c r="J21" s="1">
        <v>34</v>
      </c>
      <c r="K21" s="1">
        <v>15</v>
      </c>
      <c r="L21" s="1">
        <v>813694</v>
      </c>
      <c r="M21" s="1">
        <v>2004618</v>
      </c>
      <c r="N21" s="1">
        <v>0</v>
      </c>
      <c r="O21" s="8">
        <v>723</v>
      </c>
      <c r="P21" s="8">
        <v>1821967</v>
      </c>
      <c r="Q21" s="8">
        <v>666204</v>
      </c>
    </row>
    <row r="22" spans="1:17" x14ac:dyDescent="0.35">
      <c r="A22" s="1">
        <v>19</v>
      </c>
      <c r="B22" s="1" t="s">
        <v>2007</v>
      </c>
      <c r="C22" s="1" t="s">
        <v>4</v>
      </c>
      <c r="D22" s="1" t="s">
        <v>11</v>
      </c>
      <c r="E22" s="1" t="s">
        <v>10</v>
      </c>
      <c r="F22" s="1" t="s">
        <v>6</v>
      </c>
      <c r="G22" s="1" t="s">
        <v>0</v>
      </c>
      <c r="H22" s="1">
        <v>9898.81</v>
      </c>
      <c r="I22" s="1">
        <v>27.1</v>
      </c>
      <c r="K22" s="1">
        <v>23</v>
      </c>
      <c r="L22" s="1">
        <v>9728</v>
      </c>
      <c r="M22" s="1">
        <v>402380</v>
      </c>
      <c r="N22" s="1">
        <v>1</v>
      </c>
      <c r="O22" s="8"/>
      <c r="P22" s="8"/>
      <c r="Q22" s="8">
        <v>66396</v>
      </c>
    </row>
    <row r="23" spans="1:17" x14ac:dyDescent="0.35">
      <c r="A23" s="1">
        <v>20</v>
      </c>
      <c r="B23" s="1" t="s">
        <v>2006</v>
      </c>
      <c r="C23" s="1" t="s">
        <v>4</v>
      </c>
      <c r="D23" s="1" t="s">
        <v>11</v>
      </c>
      <c r="E23" s="1" t="s">
        <v>43</v>
      </c>
      <c r="F23" s="1" t="s">
        <v>1</v>
      </c>
      <c r="G23" s="1" t="s">
        <v>9</v>
      </c>
      <c r="H23" s="1">
        <v>2478.5500000000002</v>
      </c>
      <c r="I23" s="1">
        <v>22.7</v>
      </c>
      <c r="K23" s="1">
        <v>6</v>
      </c>
      <c r="L23" s="1">
        <v>121182</v>
      </c>
      <c r="M23" s="1">
        <v>801812</v>
      </c>
      <c r="N23" s="1">
        <v>0</v>
      </c>
      <c r="O23" s="8">
        <v>747</v>
      </c>
      <c r="P23" s="8">
        <v>1791738</v>
      </c>
      <c r="Q23" s="8">
        <v>390390</v>
      </c>
    </row>
    <row r="24" spans="1:17" x14ac:dyDescent="0.35">
      <c r="A24" s="1">
        <v>21</v>
      </c>
      <c r="B24" s="1" t="s">
        <v>2005</v>
      </c>
      <c r="C24" s="1" t="s">
        <v>16</v>
      </c>
      <c r="D24" s="1" t="s">
        <v>3</v>
      </c>
      <c r="E24" s="1" t="s">
        <v>43</v>
      </c>
      <c r="F24" s="1" t="s">
        <v>6</v>
      </c>
      <c r="G24" s="1" t="s">
        <v>0</v>
      </c>
      <c r="H24" s="1">
        <v>9632.81</v>
      </c>
      <c r="I24" s="1">
        <v>17.399999999999999</v>
      </c>
      <c r="J24" s="1">
        <v>53</v>
      </c>
      <c r="K24" s="1">
        <v>4</v>
      </c>
      <c r="L24" s="1">
        <v>60287</v>
      </c>
      <c r="M24" s="1">
        <v>126940</v>
      </c>
      <c r="N24" s="1">
        <v>0</v>
      </c>
      <c r="O24" s="8">
        <v>687</v>
      </c>
      <c r="P24" s="8">
        <v>1133274</v>
      </c>
      <c r="Q24" s="8">
        <v>317108</v>
      </c>
    </row>
    <row r="25" spans="1:17" x14ac:dyDescent="0.35">
      <c r="A25" s="1">
        <v>22</v>
      </c>
      <c r="B25" s="1" t="s">
        <v>2004</v>
      </c>
      <c r="C25" s="1" t="s">
        <v>4</v>
      </c>
      <c r="D25" s="1" t="s">
        <v>11</v>
      </c>
      <c r="E25" s="1" t="s">
        <v>7</v>
      </c>
      <c r="F25" s="1" t="s">
        <v>6</v>
      </c>
      <c r="G25" s="1" t="s">
        <v>0</v>
      </c>
      <c r="H25" s="1">
        <v>13202.15</v>
      </c>
      <c r="I25" s="1">
        <v>11.9</v>
      </c>
      <c r="K25" s="1">
        <v>7</v>
      </c>
      <c r="L25" s="1">
        <v>131936</v>
      </c>
      <c r="M25" s="1">
        <v>458788</v>
      </c>
      <c r="N25" s="1">
        <v>0</v>
      </c>
      <c r="O25" s="8">
        <v>750</v>
      </c>
      <c r="P25" s="8">
        <v>1354073</v>
      </c>
      <c r="Q25" s="8">
        <v>128238</v>
      </c>
    </row>
    <row r="26" spans="1:17" x14ac:dyDescent="0.35">
      <c r="A26" s="1">
        <v>23</v>
      </c>
      <c r="B26" s="1" t="s">
        <v>2003</v>
      </c>
      <c r="C26" s="1" t="s">
        <v>16</v>
      </c>
      <c r="D26" s="1" t="s">
        <v>11</v>
      </c>
      <c r="E26" s="1" t="s">
        <v>18</v>
      </c>
      <c r="F26" s="1" t="s">
        <v>6</v>
      </c>
      <c r="G26" s="1" t="s">
        <v>0</v>
      </c>
      <c r="H26" s="1">
        <v>21900.35</v>
      </c>
      <c r="I26" s="1">
        <v>15.7</v>
      </c>
      <c r="K26" s="1">
        <v>12</v>
      </c>
      <c r="L26" s="1">
        <v>891594</v>
      </c>
      <c r="M26" s="1">
        <v>1081014</v>
      </c>
      <c r="N26" s="1">
        <v>0</v>
      </c>
      <c r="O26" s="8">
        <v>714</v>
      </c>
      <c r="P26" s="8">
        <v>1890690</v>
      </c>
      <c r="Q26" s="8">
        <v>153252</v>
      </c>
    </row>
    <row r="27" spans="1:17" x14ac:dyDescent="0.35">
      <c r="A27" s="1">
        <v>24</v>
      </c>
      <c r="B27" s="1" t="s">
        <v>2002</v>
      </c>
      <c r="C27" s="1" t="s">
        <v>4</v>
      </c>
      <c r="D27" s="1" t="s">
        <v>11</v>
      </c>
      <c r="E27" s="1" t="s">
        <v>10</v>
      </c>
      <c r="F27" s="1" t="s">
        <v>1</v>
      </c>
      <c r="G27" s="1" t="s">
        <v>0</v>
      </c>
      <c r="H27" s="1">
        <v>5860.74</v>
      </c>
      <c r="I27" s="1">
        <v>17.5</v>
      </c>
      <c r="K27" s="1">
        <v>7</v>
      </c>
      <c r="L27" s="1">
        <v>95608</v>
      </c>
      <c r="M27" s="1">
        <v>230626</v>
      </c>
      <c r="N27" s="1">
        <v>0</v>
      </c>
      <c r="O27" s="8">
        <v>724</v>
      </c>
      <c r="P27" s="8">
        <v>850383</v>
      </c>
      <c r="Q27" s="8">
        <v>91894</v>
      </c>
    </row>
    <row r="28" spans="1:17" x14ac:dyDescent="0.35">
      <c r="A28" s="1">
        <v>25</v>
      </c>
      <c r="B28" s="1" t="s">
        <v>2001</v>
      </c>
      <c r="C28" s="1" t="s">
        <v>4</v>
      </c>
      <c r="D28" s="1" t="s">
        <v>3</v>
      </c>
      <c r="E28" s="1" t="s">
        <v>38</v>
      </c>
      <c r="F28" s="1" t="s">
        <v>1</v>
      </c>
      <c r="G28" s="1" t="s">
        <v>0</v>
      </c>
      <c r="H28" s="1">
        <v>6812.26</v>
      </c>
      <c r="I28" s="1">
        <v>14.4</v>
      </c>
      <c r="K28" s="1">
        <v>6</v>
      </c>
      <c r="L28" s="1">
        <v>143051</v>
      </c>
      <c r="M28" s="1">
        <v>245014</v>
      </c>
      <c r="N28" s="1">
        <v>1</v>
      </c>
      <c r="O28" s="8">
        <v>704</v>
      </c>
      <c r="P28" s="8">
        <v>1249953</v>
      </c>
      <c r="Q28" s="8">
        <v>244926</v>
      </c>
    </row>
    <row r="29" spans="1:17" x14ac:dyDescent="0.35">
      <c r="A29" s="1">
        <v>26</v>
      </c>
      <c r="B29" s="1" t="s">
        <v>2000</v>
      </c>
      <c r="C29" s="1" t="s">
        <v>4</v>
      </c>
      <c r="D29" s="1" t="s">
        <v>3</v>
      </c>
      <c r="E29" s="1" t="s">
        <v>41</v>
      </c>
      <c r="F29" s="1" t="s">
        <v>6</v>
      </c>
      <c r="G29" s="1" t="s">
        <v>60</v>
      </c>
      <c r="H29" s="1">
        <v>15647.45</v>
      </c>
      <c r="I29" s="1">
        <v>22.3</v>
      </c>
      <c r="J29" s="1">
        <v>30</v>
      </c>
      <c r="K29" s="1">
        <v>7</v>
      </c>
      <c r="L29" s="1">
        <v>107559</v>
      </c>
      <c r="M29" s="1">
        <v>488356</v>
      </c>
      <c r="N29" s="1">
        <v>0</v>
      </c>
      <c r="O29" s="8">
        <v>688</v>
      </c>
      <c r="P29" s="8">
        <v>1722654</v>
      </c>
      <c r="Q29" s="8">
        <v>465410</v>
      </c>
    </row>
    <row r="30" spans="1:17" x14ac:dyDescent="0.35">
      <c r="A30" s="1">
        <v>27</v>
      </c>
      <c r="B30" s="1" t="s">
        <v>1999</v>
      </c>
      <c r="C30" s="1" t="s">
        <v>4</v>
      </c>
      <c r="D30" s="1" t="s">
        <v>11</v>
      </c>
      <c r="E30" s="1" t="s">
        <v>2</v>
      </c>
      <c r="F30" s="1" t="s">
        <v>6</v>
      </c>
      <c r="G30" s="1" t="s">
        <v>0</v>
      </c>
      <c r="H30" s="1">
        <v>13817.18</v>
      </c>
      <c r="I30" s="1">
        <v>12</v>
      </c>
      <c r="K30" s="1">
        <v>6</v>
      </c>
      <c r="L30" s="1">
        <v>138339</v>
      </c>
      <c r="M30" s="1">
        <v>221232</v>
      </c>
      <c r="N30" s="1">
        <v>0</v>
      </c>
      <c r="O30" s="8">
        <v>724</v>
      </c>
      <c r="P30" s="8">
        <v>1029857</v>
      </c>
      <c r="Q30" s="8"/>
    </row>
    <row r="31" spans="1:17" x14ac:dyDescent="0.35">
      <c r="A31" s="1">
        <v>28</v>
      </c>
      <c r="B31" s="1" t="s">
        <v>1998</v>
      </c>
      <c r="C31" s="1" t="s">
        <v>4</v>
      </c>
      <c r="D31" s="1" t="s">
        <v>11</v>
      </c>
      <c r="E31" s="1" t="s">
        <v>18</v>
      </c>
      <c r="F31" s="1" t="s">
        <v>1</v>
      </c>
      <c r="G31" s="1" t="s">
        <v>0</v>
      </c>
      <c r="H31" s="1">
        <v>25186.21</v>
      </c>
      <c r="I31" s="1">
        <v>14</v>
      </c>
      <c r="K31" s="1">
        <v>15</v>
      </c>
      <c r="L31" s="1">
        <v>342475</v>
      </c>
      <c r="M31" s="1">
        <v>905344</v>
      </c>
      <c r="N31" s="1">
        <v>0</v>
      </c>
      <c r="O31" s="8">
        <v>749</v>
      </c>
      <c r="P31" s="8">
        <v>1432391</v>
      </c>
      <c r="Q31" s="8">
        <v>443960</v>
      </c>
    </row>
    <row r="32" spans="1:17" x14ac:dyDescent="0.35">
      <c r="A32" s="1">
        <v>29</v>
      </c>
      <c r="B32" s="1" t="s">
        <v>1997</v>
      </c>
      <c r="C32" s="1" t="s">
        <v>4</v>
      </c>
      <c r="D32" s="1" t="s">
        <v>11</v>
      </c>
      <c r="E32" s="1" t="s">
        <v>10</v>
      </c>
      <c r="F32" s="1" t="s">
        <v>1</v>
      </c>
      <c r="G32" s="1" t="s">
        <v>0</v>
      </c>
      <c r="H32" s="1">
        <v>19247.189999999999</v>
      </c>
      <c r="I32" s="1">
        <v>20</v>
      </c>
      <c r="J32" s="1">
        <v>32</v>
      </c>
      <c r="K32" s="1">
        <v>17</v>
      </c>
      <c r="L32" s="1">
        <v>224390</v>
      </c>
      <c r="M32" s="1">
        <v>295240</v>
      </c>
      <c r="N32" s="1">
        <v>0</v>
      </c>
      <c r="O32" s="8">
        <v>746</v>
      </c>
      <c r="P32" s="8">
        <v>1749748</v>
      </c>
      <c r="Q32" s="8"/>
    </row>
    <row r="33" spans="1:17" x14ac:dyDescent="0.35">
      <c r="A33" s="1">
        <v>30</v>
      </c>
      <c r="B33" s="1" t="s">
        <v>1996</v>
      </c>
      <c r="C33" s="1" t="s">
        <v>4</v>
      </c>
      <c r="D33" s="1" t="s">
        <v>11</v>
      </c>
      <c r="F33" s="1" t="s">
        <v>1</v>
      </c>
      <c r="G33" s="1" t="s">
        <v>35</v>
      </c>
      <c r="H33" s="1">
        <v>19238.07</v>
      </c>
      <c r="I33" s="1">
        <v>43.7</v>
      </c>
      <c r="K33" s="1">
        <v>5</v>
      </c>
      <c r="L33" s="1">
        <v>28956</v>
      </c>
      <c r="M33" s="1">
        <v>58014</v>
      </c>
      <c r="N33" s="1">
        <v>0</v>
      </c>
      <c r="O33" s="8"/>
      <c r="P33" s="8"/>
      <c r="Q33" s="8">
        <v>107404</v>
      </c>
    </row>
    <row r="34" spans="1:17" x14ac:dyDescent="0.35">
      <c r="A34" s="1">
        <v>31</v>
      </c>
      <c r="B34" s="1" t="s">
        <v>1995</v>
      </c>
      <c r="C34" s="1" t="s">
        <v>4</v>
      </c>
      <c r="D34" s="1" t="s">
        <v>11</v>
      </c>
      <c r="E34" s="1" t="s">
        <v>13</v>
      </c>
      <c r="F34" s="1" t="s">
        <v>6</v>
      </c>
      <c r="G34" s="1" t="s">
        <v>15</v>
      </c>
      <c r="H34" s="1">
        <v>31039.54</v>
      </c>
      <c r="I34" s="1">
        <v>18</v>
      </c>
      <c r="K34" s="1">
        <v>8</v>
      </c>
      <c r="L34" s="1">
        <v>229349</v>
      </c>
      <c r="M34" s="1">
        <v>469172</v>
      </c>
      <c r="N34" s="1">
        <v>0</v>
      </c>
      <c r="O34" s="8">
        <v>737</v>
      </c>
      <c r="P34" s="8">
        <v>1501912</v>
      </c>
      <c r="Q34" s="8"/>
    </row>
    <row r="35" spans="1:17" x14ac:dyDescent="0.35">
      <c r="A35" s="1">
        <v>32</v>
      </c>
      <c r="B35" s="1" t="s">
        <v>1994</v>
      </c>
      <c r="C35" s="1" t="s">
        <v>4</v>
      </c>
      <c r="D35" s="1" t="s">
        <v>11</v>
      </c>
      <c r="E35" s="1" t="s">
        <v>18</v>
      </c>
      <c r="F35" s="1" t="s">
        <v>6</v>
      </c>
      <c r="G35" s="1" t="s">
        <v>0</v>
      </c>
      <c r="H35" s="1">
        <v>16913.990000000002</v>
      </c>
      <c r="I35" s="1">
        <v>20</v>
      </c>
      <c r="K35" s="1">
        <v>16</v>
      </c>
      <c r="L35" s="1">
        <v>313177</v>
      </c>
      <c r="M35" s="1">
        <v>539616</v>
      </c>
      <c r="N35" s="1">
        <v>0</v>
      </c>
      <c r="O35" s="8">
        <v>729</v>
      </c>
      <c r="P35" s="8">
        <v>1348620</v>
      </c>
      <c r="Q35" s="8">
        <v>334620</v>
      </c>
    </row>
    <row r="36" spans="1:17" x14ac:dyDescent="0.35">
      <c r="A36" s="1">
        <v>33</v>
      </c>
      <c r="B36" s="1" t="s">
        <v>1993</v>
      </c>
      <c r="C36" s="1" t="s">
        <v>16</v>
      </c>
      <c r="D36" s="1" t="s">
        <v>11</v>
      </c>
      <c r="E36" s="1" t="s">
        <v>7</v>
      </c>
      <c r="F36" s="1" t="s">
        <v>6</v>
      </c>
      <c r="G36" s="1" t="s">
        <v>0</v>
      </c>
      <c r="H36" s="1">
        <v>9311.7099999999991</v>
      </c>
      <c r="I36" s="1">
        <v>15.4</v>
      </c>
      <c r="K36" s="1">
        <v>7</v>
      </c>
      <c r="L36" s="1">
        <v>130701</v>
      </c>
      <c r="M36" s="1">
        <v>268818</v>
      </c>
      <c r="N36" s="1">
        <v>1</v>
      </c>
      <c r="O36" s="8">
        <v>733</v>
      </c>
      <c r="P36" s="8">
        <v>524609</v>
      </c>
      <c r="Q36" s="8">
        <v>130174</v>
      </c>
    </row>
    <row r="37" spans="1:17" x14ac:dyDescent="0.35">
      <c r="A37" s="1">
        <v>34</v>
      </c>
      <c r="B37" s="1" t="s">
        <v>1992</v>
      </c>
      <c r="C37" s="1" t="s">
        <v>4</v>
      </c>
      <c r="D37" s="1" t="s">
        <v>3</v>
      </c>
      <c r="E37" s="1" t="s">
        <v>10</v>
      </c>
      <c r="F37" s="1" t="s">
        <v>1</v>
      </c>
      <c r="G37" s="1" t="s">
        <v>0</v>
      </c>
      <c r="H37" s="1">
        <v>18205.04</v>
      </c>
      <c r="I37" s="1">
        <v>14.6</v>
      </c>
      <c r="K37" s="1">
        <v>18</v>
      </c>
      <c r="L37" s="1">
        <v>300979</v>
      </c>
      <c r="M37" s="1">
        <v>515526</v>
      </c>
      <c r="N37" s="1">
        <v>0</v>
      </c>
      <c r="O37" s="8">
        <v>725</v>
      </c>
      <c r="P37" s="8">
        <v>1248338</v>
      </c>
      <c r="Q37" s="8">
        <v>333564</v>
      </c>
    </row>
    <row r="38" spans="1:17" x14ac:dyDescent="0.35">
      <c r="A38" s="1">
        <v>35</v>
      </c>
      <c r="B38" s="1" t="s">
        <v>1991</v>
      </c>
      <c r="C38" s="1" t="s">
        <v>4</v>
      </c>
      <c r="D38" s="1" t="s">
        <v>3</v>
      </c>
      <c r="E38" s="1" t="s">
        <v>10</v>
      </c>
      <c r="F38" s="1" t="s">
        <v>1</v>
      </c>
      <c r="G38" s="1" t="s">
        <v>68</v>
      </c>
      <c r="H38" s="1">
        <v>15524.9</v>
      </c>
      <c r="I38" s="1">
        <v>22.7</v>
      </c>
      <c r="K38" s="1">
        <v>9</v>
      </c>
      <c r="L38" s="1">
        <v>77121</v>
      </c>
      <c r="M38" s="1">
        <v>920524</v>
      </c>
      <c r="N38" s="1">
        <v>0</v>
      </c>
      <c r="O38" s="8"/>
      <c r="P38" s="8"/>
      <c r="Q38" s="8">
        <v>109318</v>
      </c>
    </row>
    <row r="39" spans="1:17" x14ac:dyDescent="0.35">
      <c r="A39" s="1">
        <v>36</v>
      </c>
      <c r="B39" s="1" t="s">
        <v>1990</v>
      </c>
      <c r="C39" s="1" t="s">
        <v>4</v>
      </c>
      <c r="D39" s="1" t="s">
        <v>11</v>
      </c>
      <c r="E39" s="1" t="s">
        <v>21</v>
      </c>
      <c r="F39" s="1" t="s">
        <v>1</v>
      </c>
      <c r="G39" s="1" t="s">
        <v>0</v>
      </c>
      <c r="H39" s="1">
        <v>20597.330000000002</v>
      </c>
      <c r="I39" s="1">
        <v>24.5</v>
      </c>
      <c r="K39" s="1">
        <v>13</v>
      </c>
      <c r="L39" s="1">
        <v>684817</v>
      </c>
      <c r="M39" s="1">
        <v>997414</v>
      </c>
      <c r="N39" s="1">
        <v>0</v>
      </c>
      <c r="O39" s="8">
        <v>745</v>
      </c>
      <c r="P39" s="8">
        <v>1261068</v>
      </c>
      <c r="Q39" s="8">
        <v>125796</v>
      </c>
    </row>
    <row r="40" spans="1:17" x14ac:dyDescent="0.35">
      <c r="A40" s="1">
        <v>37</v>
      </c>
      <c r="B40" s="1" t="s">
        <v>1989</v>
      </c>
      <c r="C40" s="1" t="s">
        <v>4</v>
      </c>
      <c r="D40" s="1" t="s">
        <v>11</v>
      </c>
      <c r="E40" s="1" t="s">
        <v>38</v>
      </c>
      <c r="F40" s="1" t="s">
        <v>1</v>
      </c>
      <c r="G40" s="1" t="s">
        <v>0</v>
      </c>
      <c r="H40" s="1">
        <v>17046.23</v>
      </c>
      <c r="I40" s="1">
        <v>14.1</v>
      </c>
      <c r="K40" s="1">
        <v>10</v>
      </c>
      <c r="L40" s="1">
        <v>213484</v>
      </c>
      <c r="M40" s="1">
        <v>478126</v>
      </c>
      <c r="N40" s="1">
        <v>0</v>
      </c>
      <c r="O40" s="8">
        <v>743</v>
      </c>
      <c r="P40" s="8">
        <v>752039</v>
      </c>
      <c r="Q40" s="8"/>
    </row>
    <row r="41" spans="1:17" x14ac:dyDescent="0.35">
      <c r="A41" s="1">
        <v>38</v>
      </c>
      <c r="B41" s="1" t="s">
        <v>1988</v>
      </c>
      <c r="C41" s="1" t="s">
        <v>4</v>
      </c>
      <c r="D41" s="1" t="s">
        <v>11</v>
      </c>
      <c r="E41" s="1" t="s">
        <v>43</v>
      </c>
      <c r="F41" s="1" t="s">
        <v>1</v>
      </c>
      <c r="G41" s="1" t="s">
        <v>0</v>
      </c>
      <c r="H41" s="1">
        <v>3404.99</v>
      </c>
      <c r="I41" s="1">
        <v>22.6</v>
      </c>
      <c r="K41" s="1">
        <v>6</v>
      </c>
      <c r="L41" s="1">
        <v>114095</v>
      </c>
      <c r="M41" s="1">
        <v>170038</v>
      </c>
      <c r="N41" s="1">
        <v>1</v>
      </c>
      <c r="O41" s="8">
        <v>720</v>
      </c>
      <c r="P41" s="8">
        <v>796499</v>
      </c>
      <c r="Q41" s="8">
        <v>161172</v>
      </c>
    </row>
    <row r="42" spans="1:17" x14ac:dyDescent="0.35">
      <c r="A42" s="1">
        <v>39</v>
      </c>
      <c r="B42" s="1" t="s">
        <v>1987</v>
      </c>
      <c r="C42" s="1" t="s">
        <v>16</v>
      </c>
      <c r="D42" s="1" t="s">
        <v>11</v>
      </c>
      <c r="E42" s="1" t="s">
        <v>43</v>
      </c>
      <c r="F42" s="1" t="s">
        <v>1</v>
      </c>
      <c r="G42" s="1" t="s">
        <v>0</v>
      </c>
      <c r="H42" s="1">
        <v>11792.73</v>
      </c>
      <c r="I42" s="1">
        <v>20.6</v>
      </c>
      <c r="J42" s="1">
        <v>34</v>
      </c>
      <c r="K42" s="1">
        <v>9</v>
      </c>
      <c r="L42" s="1">
        <v>401584</v>
      </c>
      <c r="M42" s="1">
        <v>708818</v>
      </c>
      <c r="N42" s="1">
        <v>0</v>
      </c>
      <c r="O42" s="8"/>
      <c r="P42" s="8"/>
      <c r="Q42" s="8">
        <v>259842</v>
      </c>
    </row>
    <row r="43" spans="1:17" x14ac:dyDescent="0.35">
      <c r="A43" s="1">
        <v>40</v>
      </c>
      <c r="B43" s="1" t="s">
        <v>1986</v>
      </c>
      <c r="C43" s="1" t="s">
        <v>4</v>
      </c>
      <c r="D43" s="1" t="s">
        <v>11</v>
      </c>
      <c r="E43" s="1" t="s">
        <v>43</v>
      </c>
      <c r="F43" s="1" t="s">
        <v>1</v>
      </c>
      <c r="G43" s="1" t="s">
        <v>0</v>
      </c>
      <c r="H43" s="1">
        <v>13090.43</v>
      </c>
      <c r="I43" s="1">
        <v>28.8</v>
      </c>
      <c r="J43" s="1">
        <v>21</v>
      </c>
      <c r="K43" s="1">
        <v>14</v>
      </c>
      <c r="L43" s="1">
        <v>193990</v>
      </c>
      <c r="M43" s="1">
        <v>458414</v>
      </c>
      <c r="N43" s="1">
        <v>0</v>
      </c>
      <c r="O43" s="8">
        <v>718</v>
      </c>
      <c r="P43" s="8">
        <v>1454507</v>
      </c>
      <c r="Q43" s="8">
        <v>449108</v>
      </c>
    </row>
    <row r="44" spans="1:17" x14ac:dyDescent="0.35">
      <c r="A44" s="1">
        <v>41</v>
      </c>
      <c r="B44" s="1" t="s">
        <v>1985</v>
      </c>
      <c r="C44" s="1" t="s">
        <v>16</v>
      </c>
      <c r="D44" s="1" t="s">
        <v>3</v>
      </c>
      <c r="E44" s="1" t="s">
        <v>7</v>
      </c>
      <c r="F44" s="1" t="s">
        <v>6</v>
      </c>
      <c r="G44" s="1" t="s">
        <v>0</v>
      </c>
      <c r="H44" s="1">
        <v>14697.07</v>
      </c>
      <c r="I44" s="1">
        <v>16.600000000000001</v>
      </c>
      <c r="J44" s="1">
        <v>50</v>
      </c>
      <c r="K44" s="1">
        <v>8</v>
      </c>
      <c r="L44" s="1">
        <v>343995</v>
      </c>
      <c r="M44" s="1">
        <v>843854</v>
      </c>
      <c r="N44" s="1">
        <v>0</v>
      </c>
      <c r="O44" s="8">
        <v>682</v>
      </c>
      <c r="P44" s="8">
        <v>1494616</v>
      </c>
      <c r="Q44" s="8">
        <v>688468</v>
      </c>
    </row>
    <row r="45" spans="1:17" x14ac:dyDescent="0.35">
      <c r="A45" s="1">
        <v>42</v>
      </c>
      <c r="B45" s="1" t="s">
        <v>1984</v>
      </c>
      <c r="C45" s="1" t="s">
        <v>4</v>
      </c>
      <c r="D45" s="1" t="s">
        <v>11</v>
      </c>
      <c r="E45" s="1" t="s">
        <v>18</v>
      </c>
      <c r="F45" s="1" t="s">
        <v>6</v>
      </c>
      <c r="G45" s="1" t="s">
        <v>0</v>
      </c>
      <c r="H45" s="1">
        <v>13084.54</v>
      </c>
      <c r="I45" s="1">
        <v>14</v>
      </c>
      <c r="J45" s="1">
        <v>20</v>
      </c>
      <c r="K45" s="1">
        <v>10</v>
      </c>
      <c r="L45" s="1">
        <v>314336</v>
      </c>
      <c r="M45" s="1">
        <v>483362</v>
      </c>
      <c r="N45" s="1">
        <v>0</v>
      </c>
      <c r="O45" s="8"/>
      <c r="P45" s="8"/>
      <c r="Q45" s="8">
        <v>210166</v>
      </c>
    </row>
    <row r="46" spans="1:17" x14ac:dyDescent="0.35">
      <c r="A46" s="1">
        <v>43</v>
      </c>
      <c r="B46" s="1" t="s">
        <v>1983</v>
      </c>
      <c r="C46" s="1" t="s">
        <v>4</v>
      </c>
      <c r="D46" s="1" t="s">
        <v>3</v>
      </c>
      <c r="E46" s="1" t="s">
        <v>38</v>
      </c>
      <c r="F46" s="1" t="s">
        <v>1</v>
      </c>
      <c r="G46" s="1" t="s">
        <v>0</v>
      </c>
      <c r="H46" s="1">
        <v>15419.45</v>
      </c>
      <c r="I46" s="1">
        <v>16.7</v>
      </c>
      <c r="J46" s="1">
        <v>24</v>
      </c>
      <c r="K46" s="1">
        <v>13</v>
      </c>
      <c r="L46" s="1">
        <v>268090</v>
      </c>
      <c r="M46" s="1">
        <v>529738</v>
      </c>
      <c r="N46" s="1">
        <v>0</v>
      </c>
      <c r="O46" s="8"/>
      <c r="P46" s="8"/>
      <c r="Q46" s="8">
        <v>327008</v>
      </c>
    </row>
    <row r="47" spans="1:17" x14ac:dyDescent="0.35">
      <c r="A47" s="1">
        <v>44</v>
      </c>
      <c r="B47" s="1" t="s">
        <v>1982</v>
      </c>
      <c r="C47" s="1" t="s">
        <v>16</v>
      </c>
      <c r="D47" s="1" t="s">
        <v>11</v>
      </c>
      <c r="E47" s="1" t="s">
        <v>10</v>
      </c>
      <c r="F47" s="1" t="s">
        <v>6</v>
      </c>
      <c r="G47" s="1" t="s">
        <v>0</v>
      </c>
      <c r="H47" s="1">
        <v>5777.9</v>
      </c>
      <c r="I47" s="1">
        <v>14.8</v>
      </c>
      <c r="K47" s="1">
        <v>4</v>
      </c>
      <c r="L47" s="1">
        <v>132468</v>
      </c>
      <c r="M47" s="1">
        <v>164406</v>
      </c>
      <c r="N47" s="1">
        <v>0</v>
      </c>
      <c r="O47" s="8">
        <v>712</v>
      </c>
      <c r="P47" s="8">
        <v>537472</v>
      </c>
      <c r="Q47" s="8">
        <v>288948</v>
      </c>
    </row>
    <row r="48" spans="1:17" x14ac:dyDescent="0.35">
      <c r="A48" s="1">
        <v>45</v>
      </c>
      <c r="B48" s="1" t="s">
        <v>1981</v>
      </c>
      <c r="C48" s="1" t="s">
        <v>4</v>
      </c>
      <c r="D48" s="1" t="s">
        <v>3</v>
      </c>
      <c r="E48" s="1" t="s">
        <v>38</v>
      </c>
      <c r="F48" s="1" t="s">
        <v>1</v>
      </c>
      <c r="G48" s="1" t="s">
        <v>0</v>
      </c>
      <c r="H48" s="1">
        <v>44601.74</v>
      </c>
      <c r="I48" s="1">
        <v>14.5</v>
      </c>
      <c r="J48" s="1">
        <v>15</v>
      </c>
      <c r="K48" s="1">
        <v>11</v>
      </c>
      <c r="L48" s="1">
        <v>213921</v>
      </c>
      <c r="M48" s="1">
        <v>509652</v>
      </c>
      <c r="N48" s="1">
        <v>0</v>
      </c>
      <c r="O48" s="8">
        <v>680</v>
      </c>
      <c r="P48" s="8">
        <v>2211657</v>
      </c>
      <c r="Q48" s="8">
        <v>311762</v>
      </c>
    </row>
    <row r="49" spans="1:17" x14ac:dyDescent="0.35">
      <c r="A49" s="1">
        <v>46</v>
      </c>
      <c r="B49" s="1" t="s">
        <v>1980</v>
      </c>
      <c r="C49" s="1" t="s">
        <v>4</v>
      </c>
      <c r="D49" s="1" t="s">
        <v>11</v>
      </c>
      <c r="E49" s="1" t="s">
        <v>2</v>
      </c>
      <c r="F49" s="1" t="s">
        <v>6</v>
      </c>
      <c r="G49" s="1" t="s">
        <v>0</v>
      </c>
      <c r="H49" s="1">
        <v>12946.79</v>
      </c>
      <c r="I49" s="1">
        <v>21.6</v>
      </c>
      <c r="K49" s="1">
        <v>9</v>
      </c>
      <c r="L49" s="1">
        <v>266266</v>
      </c>
      <c r="M49" s="1">
        <v>485518</v>
      </c>
      <c r="N49" s="1">
        <v>0</v>
      </c>
      <c r="O49" s="8">
        <v>750</v>
      </c>
      <c r="P49" s="8">
        <v>919296</v>
      </c>
      <c r="Q49" s="8">
        <v>266112</v>
      </c>
    </row>
    <row r="50" spans="1:17" x14ac:dyDescent="0.35">
      <c r="A50" s="1">
        <v>47</v>
      </c>
      <c r="B50" s="1" t="s">
        <v>1979</v>
      </c>
      <c r="C50" s="1" t="s">
        <v>4</v>
      </c>
      <c r="D50" s="1" t="s">
        <v>11</v>
      </c>
      <c r="E50" s="1" t="s">
        <v>10</v>
      </c>
      <c r="F50" s="1" t="s">
        <v>31</v>
      </c>
      <c r="G50" s="1" t="s">
        <v>0</v>
      </c>
      <c r="H50" s="1">
        <v>18199.150000000001</v>
      </c>
      <c r="I50" s="1">
        <v>19.399999999999999</v>
      </c>
      <c r="J50" s="1">
        <v>6</v>
      </c>
      <c r="K50" s="1">
        <v>34</v>
      </c>
      <c r="L50" s="1">
        <v>45106</v>
      </c>
      <c r="M50" s="1">
        <v>163218</v>
      </c>
      <c r="N50" s="1">
        <v>1</v>
      </c>
      <c r="O50" s="8">
        <v>723</v>
      </c>
      <c r="P50" s="8">
        <v>1465698</v>
      </c>
      <c r="Q50" s="8">
        <v>129712</v>
      </c>
    </row>
    <row r="51" spans="1:17" x14ac:dyDescent="0.35">
      <c r="A51" s="1">
        <v>48</v>
      </c>
      <c r="B51" s="1" t="s">
        <v>1978</v>
      </c>
      <c r="C51" s="1" t="s">
        <v>4</v>
      </c>
      <c r="D51" s="1" t="s">
        <v>11</v>
      </c>
      <c r="E51" s="1" t="s">
        <v>7</v>
      </c>
      <c r="F51" s="1" t="s">
        <v>1</v>
      </c>
      <c r="G51" s="1" t="s">
        <v>0</v>
      </c>
      <c r="H51" s="1">
        <v>16138.6</v>
      </c>
      <c r="I51" s="1">
        <v>18.600000000000001</v>
      </c>
      <c r="J51" s="1">
        <v>13</v>
      </c>
      <c r="K51" s="1">
        <v>11</v>
      </c>
      <c r="L51" s="1">
        <v>223117</v>
      </c>
      <c r="M51" s="1">
        <v>489302</v>
      </c>
      <c r="N51" s="1">
        <v>0</v>
      </c>
      <c r="O51" s="8">
        <v>737</v>
      </c>
      <c r="P51" s="8">
        <v>1013954</v>
      </c>
      <c r="Q51" s="8">
        <v>287980</v>
      </c>
    </row>
    <row r="52" spans="1:17" x14ac:dyDescent="0.35">
      <c r="A52" s="1">
        <v>49</v>
      </c>
      <c r="B52" s="1" t="s">
        <v>1977</v>
      </c>
      <c r="C52" s="1" t="s">
        <v>4</v>
      </c>
      <c r="D52" s="1" t="s">
        <v>11</v>
      </c>
      <c r="E52" s="1" t="s">
        <v>43</v>
      </c>
      <c r="F52" s="1" t="s">
        <v>6</v>
      </c>
      <c r="G52" s="1" t="s">
        <v>0</v>
      </c>
      <c r="H52" s="1">
        <v>20923.560000000001</v>
      </c>
      <c r="I52" s="1">
        <v>17.8</v>
      </c>
      <c r="K52" s="1">
        <v>11</v>
      </c>
      <c r="L52" s="1">
        <v>209304</v>
      </c>
      <c r="M52" s="1">
        <v>265716</v>
      </c>
      <c r="N52" s="1">
        <v>0</v>
      </c>
      <c r="O52" s="8">
        <v>710</v>
      </c>
      <c r="P52" s="8">
        <v>1518024</v>
      </c>
      <c r="Q52" s="8">
        <v>439428</v>
      </c>
    </row>
    <row r="53" spans="1:17" x14ac:dyDescent="0.35">
      <c r="A53" s="1">
        <v>50</v>
      </c>
      <c r="B53" s="1" t="s">
        <v>1976</v>
      </c>
      <c r="C53" s="1" t="s">
        <v>16</v>
      </c>
      <c r="D53" s="1" t="s">
        <v>3</v>
      </c>
      <c r="E53" s="1" t="s">
        <v>10</v>
      </c>
      <c r="F53" s="1" t="s">
        <v>31</v>
      </c>
      <c r="G53" s="1" t="s">
        <v>0</v>
      </c>
      <c r="H53" s="1">
        <v>14341.39</v>
      </c>
      <c r="I53" s="1">
        <v>14.1</v>
      </c>
      <c r="K53" s="1">
        <v>8</v>
      </c>
      <c r="L53" s="1">
        <v>161861</v>
      </c>
      <c r="M53" s="1">
        <v>278058</v>
      </c>
      <c r="N53" s="1">
        <v>0</v>
      </c>
      <c r="O53" s="8">
        <v>598</v>
      </c>
      <c r="P53" s="8">
        <v>1096167</v>
      </c>
      <c r="Q53" s="8">
        <v>456808</v>
      </c>
    </row>
    <row r="54" spans="1:17" x14ac:dyDescent="0.35">
      <c r="A54" s="1">
        <v>51</v>
      </c>
      <c r="B54" s="1" t="s">
        <v>1975</v>
      </c>
      <c r="C54" s="1" t="s">
        <v>4</v>
      </c>
      <c r="D54" s="1" t="s">
        <v>3</v>
      </c>
      <c r="E54" s="1" t="s">
        <v>10</v>
      </c>
      <c r="F54" s="1" t="s">
        <v>31</v>
      </c>
      <c r="G54" s="1" t="s">
        <v>0</v>
      </c>
      <c r="H54" s="1">
        <v>22667.38</v>
      </c>
      <c r="I54" s="1">
        <v>20.9</v>
      </c>
      <c r="K54" s="1">
        <v>11</v>
      </c>
      <c r="L54" s="1">
        <v>452770</v>
      </c>
      <c r="M54" s="1">
        <v>1080926</v>
      </c>
      <c r="N54" s="1">
        <v>0</v>
      </c>
      <c r="O54" s="8">
        <v>719</v>
      </c>
      <c r="P54" s="8">
        <v>1193010</v>
      </c>
      <c r="Q54" s="8">
        <v>518012</v>
      </c>
    </row>
    <row r="55" spans="1:17" x14ac:dyDescent="0.35">
      <c r="A55" s="1">
        <v>52</v>
      </c>
      <c r="B55" s="1" t="s">
        <v>1974</v>
      </c>
      <c r="C55" s="1" t="s">
        <v>16</v>
      </c>
      <c r="D55" s="1" t="s">
        <v>3</v>
      </c>
      <c r="E55" s="1" t="s">
        <v>10</v>
      </c>
      <c r="F55" s="1" t="s">
        <v>6</v>
      </c>
      <c r="G55" s="1" t="s">
        <v>0</v>
      </c>
      <c r="H55" s="1">
        <v>14207.63</v>
      </c>
      <c r="I55" s="1">
        <v>17</v>
      </c>
      <c r="J55" s="1">
        <v>48</v>
      </c>
      <c r="K55" s="1">
        <v>9</v>
      </c>
      <c r="L55" s="1">
        <v>254277</v>
      </c>
      <c r="M55" s="1">
        <v>379918</v>
      </c>
      <c r="N55" s="1">
        <v>0</v>
      </c>
      <c r="O55" s="8">
        <v>661</v>
      </c>
      <c r="P55" s="8">
        <v>527839</v>
      </c>
      <c r="Q55" s="8">
        <v>219692</v>
      </c>
    </row>
    <row r="56" spans="1:17" x14ac:dyDescent="0.35">
      <c r="A56" s="1">
        <v>53</v>
      </c>
      <c r="B56" s="1" t="s">
        <v>1973</v>
      </c>
      <c r="C56" s="1" t="s">
        <v>16</v>
      </c>
      <c r="D56" s="1" t="s">
        <v>11</v>
      </c>
      <c r="E56" s="1" t="s">
        <v>18</v>
      </c>
      <c r="F56" s="1" t="s">
        <v>6</v>
      </c>
      <c r="G56" s="1" t="s">
        <v>0</v>
      </c>
      <c r="H56" s="1">
        <v>20322.78</v>
      </c>
      <c r="I56" s="1">
        <v>15.6</v>
      </c>
      <c r="J56" s="1">
        <v>69</v>
      </c>
      <c r="K56" s="1">
        <v>8</v>
      </c>
      <c r="L56" s="1">
        <v>285589</v>
      </c>
      <c r="M56" s="1">
        <v>402776</v>
      </c>
      <c r="N56" s="1">
        <v>0</v>
      </c>
      <c r="O56" s="8"/>
      <c r="P56" s="8"/>
      <c r="Q56" s="8">
        <v>214874</v>
      </c>
    </row>
    <row r="57" spans="1:17" x14ac:dyDescent="0.35">
      <c r="A57" s="1">
        <v>54</v>
      </c>
      <c r="B57" s="1" t="s">
        <v>1972</v>
      </c>
      <c r="C57" s="1" t="s">
        <v>16</v>
      </c>
      <c r="D57" s="1" t="s">
        <v>3</v>
      </c>
      <c r="E57" s="1" t="s">
        <v>10</v>
      </c>
      <c r="F57" s="1" t="s">
        <v>1</v>
      </c>
      <c r="G57" s="1" t="s">
        <v>35</v>
      </c>
      <c r="H57" s="1">
        <v>5163.25</v>
      </c>
      <c r="I57" s="1">
        <v>36.6</v>
      </c>
      <c r="J57" s="1">
        <v>42</v>
      </c>
      <c r="K57" s="1">
        <v>10</v>
      </c>
      <c r="L57" s="1">
        <v>126350</v>
      </c>
      <c r="M57" s="1">
        <v>415602</v>
      </c>
      <c r="N57" s="1">
        <v>0</v>
      </c>
      <c r="O57" s="8">
        <v>652</v>
      </c>
      <c r="P57" s="8">
        <v>1239199</v>
      </c>
      <c r="Q57" s="8">
        <v>374176</v>
      </c>
    </row>
    <row r="58" spans="1:17" x14ac:dyDescent="0.35">
      <c r="A58" s="1">
        <v>55</v>
      </c>
      <c r="B58" s="1" t="s">
        <v>1971</v>
      </c>
      <c r="C58" s="1" t="s">
        <v>4</v>
      </c>
      <c r="D58" s="1" t="s">
        <v>3</v>
      </c>
      <c r="E58" s="1" t="s">
        <v>10</v>
      </c>
      <c r="F58" s="1" t="s">
        <v>1</v>
      </c>
      <c r="G58" s="1" t="s">
        <v>0</v>
      </c>
      <c r="H58" s="1">
        <v>34714.9</v>
      </c>
      <c r="I58" s="1">
        <v>40.799999999999997</v>
      </c>
      <c r="J58" s="1">
        <v>35</v>
      </c>
      <c r="K58" s="1">
        <v>12</v>
      </c>
      <c r="L58" s="1">
        <v>733324</v>
      </c>
      <c r="M58" s="1">
        <v>1035496</v>
      </c>
      <c r="N58" s="1">
        <v>0</v>
      </c>
      <c r="O58" s="8">
        <v>730</v>
      </c>
      <c r="P58" s="8">
        <v>2509520</v>
      </c>
      <c r="Q58" s="8"/>
    </row>
    <row r="59" spans="1:17" x14ac:dyDescent="0.35">
      <c r="A59" s="1">
        <v>56</v>
      </c>
      <c r="B59" s="3" t="s">
        <v>1970</v>
      </c>
      <c r="C59" s="1" t="s">
        <v>16</v>
      </c>
      <c r="D59" s="1" t="s">
        <v>11</v>
      </c>
      <c r="E59" s="1" t="s">
        <v>10</v>
      </c>
      <c r="F59" s="1" t="s">
        <v>1</v>
      </c>
      <c r="G59" s="1" t="s">
        <v>0</v>
      </c>
      <c r="H59" s="1">
        <v>28372.89</v>
      </c>
      <c r="I59" s="1">
        <v>15.4</v>
      </c>
      <c r="J59" s="1">
        <v>7</v>
      </c>
      <c r="K59" s="1">
        <v>9</v>
      </c>
      <c r="L59" s="1">
        <v>206872</v>
      </c>
      <c r="M59" s="1">
        <v>620554</v>
      </c>
      <c r="N59" s="1">
        <v>0</v>
      </c>
      <c r="O59" s="8">
        <v>736</v>
      </c>
      <c r="P59" s="8">
        <v>1902090</v>
      </c>
      <c r="Q59" s="8">
        <v>176198</v>
      </c>
    </row>
    <row r="60" spans="1:17" x14ac:dyDescent="0.35">
      <c r="A60" s="1">
        <v>57</v>
      </c>
      <c r="B60" s="1" t="s">
        <v>1969</v>
      </c>
      <c r="C60" s="1" t="s">
        <v>16</v>
      </c>
      <c r="D60" s="1" t="s">
        <v>11</v>
      </c>
      <c r="E60" s="1" t="s">
        <v>38</v>
      </c>
      <c r="F60" s="1" t="s">
        <v>6</v>
      </c>
      <c r="G60" s="1" t="s">
        <v>807</v>
      </c>
      <c r="H60" s="1">
        <v>10135.36</v>
      </c>
      <c r="I60" s="1">
        <v>11.4</v>
      </c>
      <c r="K60" s="1">
        <v>8</v>
      </c>
      <c r="L60" s="1">
        <v>104633</v>
      </c>
      <c r="M60" s="1">
        <v>199936</v>
      </c>
      <c r="N60" s="1">
        <v>0</v>
      </c>
      <c r="O60" s="8">
        <v>738</v>
      </c>
      <c r="P60" s="8">
        <v>728726</v>
      </c>
      <c r="Q60" s="8">
        <v>78012</v>
      </c>
    </row>
    <row r="61" spans="1:17" x14ac:dyDescent="0.35">
      <c r="A61" s="1">
        <v>58</v>
      </c>
      <c r="B61" s="1" t="s">
        <v>1968</v>
      </c>
      <c r="C61" s="1" t="s">
        <v>4</v>
      </c>
      <c r="D61" s="1" t="s">
        <v>11</v>
      </c>
      <c r="E61" s="1" t="s">
        <v>29</v>
      </c>
      <c r="F61" s="1" t="s">
        <v>1</v>
      </c>
      <c r="G61" s="1" t="s">
        <v>0</v>
      </c>
      <c r="H61" s="1">
        <v>34711.29</v>
      </c>
      <c r="I61" s="1">
        <v>9.1999999999999993</v>
      </c>
      <c r="K61" s="1">
        <v>17</v>
      </c>
      <c r="L61" s="1">
        <v>496052</v>
      </c>
      <c r="M61" s="1">
        <v>638176</v>
      </c>
      <c r="N61" s="1">
        <v>0</v>
      </c>
      <c r="O61" s="8">
        <v>725</v>
      </c>
      <c r="P61" s="8">
        <v>2158210</v>
      </c>
      <c r="Q61" s="8">
        <v>669372</v>
      </c>
    </row>
    <row r="62" spans="1:17" x14ac:dyDescent="0.35">
      <c r="A62" s="1">
        <v>59</v>
      </c>
      <c r="B62" s="1" t="s">
        <v>1967</v>
      </c>
      <c r="C62" s="1" t="s">
        <v>4</v>
      </c>
      <c r="D62" s="1" t="s">
        <v>11</v>
      </c>
      <c r="E62" s="1" t="s">
        <v>18</v>
      </c>
      <c r="F62" s="1" t="s">
        <v>6</v>
      </c>
      <c r="G62" s="1" t="s">
        <v>0</v>
      </c>
      <c r="H62" s="1">
        <v>9761.25</v>
      </c>
      <c r="I62" s="1">
        <v>16.100000000000001</v>
      </c>
      <c r="J62" s="1">
        <v>30</v>
      </c>
      <c r="K62" s="1">
        <v>6</v>
      </c>
      <c r="L62" s="1">
        <v>110428</v>
      </c>
      <c r="M62" s="1">
        <v>235488</v>
      </c>
      <c r="N62" s="1">
        <v>0</v>
      </c>
      <c r="O62" s="8">
        <v>747</v>
      </c>
      <c r="P62" s="8">
        <v>2261304</v>
      </c>
      <c r="Q62" s="8">
        <v>130922</v>
      </c>
    </row>
    <row r="63" spans="1:17" x14ac:dyDescent="0.35">
      <c r="A63" s="1">
        <v>60</v>
      </c>
      <c r="B63" s="1" t="s">
        <v>1966</v>
      </c>
      <c r="C63" s="1" t="s">
        <v>4</v>
      </c>
      <c r="D63" s="1" t="s">
        <v>11</v>
      </c>
      <c r="E63" s="1" t="s">
        <v>13</v>
      </c>
      <c r="F63" s="1" t="s">
        <v>6</v>
      </c>
      <c r="G63" s="1" t="s">
        <v>26</v>
      </c>
      <c r="H63" s="1">
        <v>30522.74</v>
      </c>
      <c r="I63" s="1">
        <v>15</v>
      </c>
      <c r="J63" s="1">
        <v>27</v>
      </c>
      <c r="K63" s="1">
        <v>7</v>
      </c>
      <c r="L63" s="1">
        <v>40489</v>
      </c>
      <c r="M63" s="1">
        <v>128832</v>
      </c>
      <c r="N63" s="1">
        <v>0</v>
      </c>
      <c r="O63" s="8">
        <v>721</v>
      </c>
      <c r="P63" s="8">
        <v>1620681</v>
      </c>
      <c r="Q63" s="8">
        <v>174548</v>
      </c>
    </row>
    <row r="64" spans="1:17" x14ac:dyDescent="0.35">
      <c r="A64" s="1">
        <v>61</v>
      </c>
      <c r="B64" s="1" t="s">
        <v>1965</v>
      </c>
      <c r="C64" s="1" t="s">
        <v>16</v>
      </c>
      <c r="D64" s="1" t="s">
        <v>3</v>
      </c>
      <c r="E64" s="1" t="s">
        <v>29</v>
      </c>
      <c r="F64" s="1" t="s">
        <v>1</v>
      </c>
      <c r="G64" s="1" t="s">
        <v>0</v>
      </c>
      <c r="H64" s="1">
        <v>8230.99</v>
      </c>
      <c r="I64" s="1">
        <v>18.3</v>
      </c>
      <c r="J64" s="1">
        <v>10</v>
      </c>
      <c r="K64" s="1">
        <v>11</v>
      </c>
      <c r="L64" s="1">
        <v>176624</v>
      </c>
      <c r="M64" s="1">
        <v>370480</v>
      </c>
      <c r="N64" s="1">
        <v>0</v>
      </c>
      <c r="O64" s="8">
        <v>644</v>
      </c>
      <c r="P64" s="8">
        <v>837045</v>
      </c>
      <c r="Q64" s="8">
        <v>290224</v>
      </c>
    </row>
    <row r="65" spans="1:17" x14ac:dyDescent="0.35">
      <c r="A65" s="1">
        <v>62</v>
      </c>
      <c r="B65" s="1" t="s">
        <v>1964</v>
      </c>
      <c r="C65" s="1" t="s">
        <v>4</v>
      </c>
      <c r="D65" s="1" t="s">
        <v>3</v>
      </c>
      <c r="E65" s="1" t="s">
        <v>10</v>
      </c>
      <c r="F65" s="1" t="s">
        <v>1</v>
      </c>
      <c r="G65" s="1" t="s">
        <v>0</v>
      </c>
      <c r="H65" s="1">
        <v>15664.74</v>
      </c>
      <c r="I65" s="1">
        <v>12</v>
      </c>
      <c r="J65" s="1">
        <v>5</v>
      </c>
      <c r="K65" s="1">
        <v>10</v>
      </c>
      <c r="L65" s="1">
        <v>252016</v>
      </c>
      <c r="M65" s="1">
        <v>489610</v>
      </c>
      <c r="N65" s="1">
        <v>0</v>
      </c>
      <c r="O65" s="8">
        <v>672</v>
      </c>
      <c r="P65" s="8">
        <v>1648915</v>
      </c>
      <c r="Q65" s="8">
        <v>718784</v>
      </c>
    </row>
    <row r="66" spans="1:17" x14ac:dyDescent="0.35">
      <c r="A66" s="1">
        <v>63</v>
      </c>
      <c r="B66" s="1" t="s">
        <v>1963</v>
      </c>
      <c r="C66" s="1" t="s">
        <v>4</v>
      </c>
      <c r="D66" s="1" t="s">
        <v>11</v>
      </c>
      <c r="E66" s="1" t="s">
        <v>29</v>
      </c>
      <c r="F66" s="1" t="s">
        <v>1</v>
      </c>
      <c r="G66" s="1" t="s">
        <v>0</v>
      </c>
      <c r="H66" s="1">
        <v>19164.54</v>
      </c>
      <c r="I66" s="1">
        <v>12.1</v>
      </c>
      <c r="J66" s="1">
        <v>26</v>
      </c>
      <c r="K66" s="1">
        <v>22</v>
      </c>
      <c r="L66" s="1">
        <v>120916</v>
      </c>
      <c r="M66" s="1">
        <v>946000</v>
      </c>
      <c r="N66" s="1">
        <v>0</v>
      </c>
      <c r="O66" s="8"/>
      <c r="P66" s="8"/>
      <c r="Q66" s="8">
        <v>152548</v>
      </c>
    </row>
    <row r="67" spans="1:17" x14ac:dyDescent="0.35">
      <c r="A67" s="1">
        <v>64</v>
      </c>
      <c r="B67" s="1" t="s">
        <v>1962</v>
      </c>
      <c r="C67" s="1" t="s">
        <v>4</v>
      </c>
      <c r="D67" s="1" t="s">
        <v>3</v>
      </c>
      <c r="E67" s="1" t="s">
        <v>18</v>
      </c>
      <c r="F67" s="1" t="s">
        <v>31</v>
      </c>
      <c r="G67" s="1" t="s">
        <v>0</v>
      </c>
      <c r="H67" s="1">
        <v>48278.62</v>
      </c>
      <c r="I67" s="1">
        <v>19.600000000000001</v>
      </c>
      <c r="J67" s="1">
        <v>32</v>
      </c>
      <c r="K67" s="1">
        <v>17</v>
      </c>
      <c r="L67" s="1">
        <v>5246261</v>
      </c>
      <c r="M67" s="1">
        <v>11887678</v>
      </c>
      <c r="N67" s="1">
        <v>0</v>
      </c>
      <c r="O67" s="8">
        <v>741</v>
      </c>
      <c r="P67" s="8">
        <v>2896721</v>
      </c>
      <c r="Q67" s="8">
        <v>602008</v>
      </c>
    </row>
    <row r="68" spans="1:17" x14ac:dyDescent="0.35">
      <c r="A68" s="1">
        <v>65</v>
      </c>
      <c r="B68" s="1" t="s">
        <v>1961</v>
      </c>
      <c r="C68" s="1" t="s">
        <v>4</v>
      </c>
      <c r="D68" s="1" t="s">
        <v>11</v>
      </c>
      <c r="E68" s="1" t="s">
        <v>10</v>
      </c>
      <c r="F68" s="1" t="s">
        <v>1</v>
      </c>
      <c r="G68" s="1" t="s">
        <v>0</v>
      </c>
      <c r="H68" s="1">
        <v>42500.15</v>
      </c>
      <c r="I68" s="1">
        <v>31.5</v>
      </c>
      <c r="J68" s="1">
        <v>17</v>
      </c>
      <c r="K68" s="1">
        <v>11</v>
      </c>
      <c r="L68" s="1">
        <v>25460</v>
      </c>
      <c r="M68" s="1">
        <v>151140</v>
      </c>
      <c r="N68" s="1">
        <v>0</v>
      </c>
      <c r="O68" s="8">
        <v>747</v>
      </c>
      <c r="P68" s="8">
        <v>3035725</v>
      </c>
      <c r="Q68" s="8">
        <v>171248</v>
      </c>
    </row>
    <row r="69" spans="1:17" x14ac:dyDescent="0.35">
      <c r="A69" s="1">
        <v>66</v>
      </c>
      <c r="B69" s="1" t="s">
        <v>1960</v>
      </c>
      <c r="C69" s="1" t="s">
        <v>16</v>
      </c>
      <c r="D69" s="1" t="s">
        <v>3</v>
      </c>
      <c r="E69" s="1" t="s">
        <v>13</v>
      </c>
      <c r="F69" s="1" t="s">
        <v>1</v>
      </c>
      <c r="G69" s="1" t="s">
        <v>0</v>
      </c>
      <c r="H69" s="1">
        <v>22632.99</v>
      </c>
      <c r="I69" s="1">
        <v>19.3</v>
      </c>
      <c r="K69" s="1">
        <v>5</v>
      </c>
      <c r="L69" s="1">
        <v>474658</v>
      </c>
      <c r="M69" s="1">
        <v>742720</v>
      </c>
      <c r="N69" s="1">
        <v>0</v>
      </c>
      <c r="O69" s="8">
        <v>737</v>
      </c>
      <c r="P69" s="8">
        <v>1028774</v>
      </c>
      <c r="Q69" s="8">
        <v>523908</v>
      </c>
    </row>
    <row r="70" spans="1:17" x14ac:dyDescent="0.35">
      <c r="A70" s="1">
        <v>67</v>
      </c>
      <c r="B70" s="1" t="s">
        <v>1959</v>
      </c>
      <c r="C70" s="1" t="s">
        <v>4</v>
      </c>
      <c r="D70" s="1" t="s">
        <v>3</v>
      </c>
      <c r="E70" s="1" t="s">
        <v>13</v>
      </c>
      <c r="F70" s="1" t="s">
        <v>1</v>
      </c>
      <c r="G70" s="1" t="s">
        <v>0</v>
      </c>
      <c r="H70" s="1">
        <v>27997.64</v>
      </c>
      <c r="I70" s="1">
        <v>14</v>
      </c>
      <c r="J70" s="1">
        <v>72</v>
      </c>
      <c r="K70" s="1">
        <v>19</v>
      </c>
      <c r="L70" s="1">
        <v>389994</v>
      </c>
      <c r="M70" s="1">
        <v>743952</v>
      </c>
      <c r="N70" s="1">
        <v>1</v>
      </c>
      <c r="O70" s="8">
        <v>699</v>
      </c>
      <c r="P70" s="8">
        <v>2048618</v>
      </c>
      <c r="Q70" s="8">
        <v>323466</v>
      </c>
    </row>
    <row r="71" spans="1:17" x14ac:dyDescent="0.35">
      <c r="A71" s="1">
        <v>68</v>
      </c>
      <c r="B71" s="1" t="s">
        <v>1958</v>
      </c>
      <c r="C71" s="1" t="s">
        <v>16</v>
      </c>
      <c r="D71" s="1" t="s">
        <v>3</v>
      </c>
      <c r="E71" s="1" t="s">
        <v>13</v>
      </c>
      <c r="F71" s="1" t="s">
        <v>1</v>
      </c>
      <c r="G71" s="1" t="s">
        <v>0</v>
      </c>
      <c r="H71" s="1">
        <v>27204.01</v>
      </c>
      <c r="I71" s="1">
        <v>20.5</v>
      </c>
      <c r="J71" s="1">
        <v>48</v>
      </c>
      <c r="K71" s="1">
        <v>19</v>
      </c>
      <c r="L71" s="1">
        <v>483968</v>
      </c>
      <c r="M71" s="1">
        <v>594880</v>
      </c>
      <c r="N71" s="1">
        <v>0</v>
      </c>
      <c r="O71" s="8"/>
      <c r="P71" s="8"/>
      <c r="Q71" s="8">
        <v>751520</v>
      </c>
    </row>
    <row r="72" spans="1:17" x14ac:dyDescent="0.35">
      <c r="A72" s="1">
        <v>69</v>
      </c>
      <c r="B72" s="1" t="s">
        <v>1957</v>
      </c>
      <c r="C72" s="1" t="s">
        <v>4</v>
      </c>
      <c r="D72" s="1" t="s">
        <v>11</v>
      </c>
      <c r="E72" s="1" t="s">
        <v>29</v>
      </c>
      <c r="F72" s="1" t="s">
        <v>1</v>
      </c>
      <c r="G72" s="1" t="s">
        <v>0</v>
      </c>
      <c r="H72" s="1">
        <v>9758.4</v>
      </c>
      <c r="I72" s="1">
        <v>16</v>
      </c>
      <c r="K72" s="1">
        <v>12</v>
      </c>
      <c r="L72" s="1">
        <v>439033</v>
      </c>
      <c r="M72" s="1">
        <v>1735030</v>
      </c>
      <c r="N72" s="1">
        <v>0</v>
      </c>
      <c r="O72" s="8"/>
      <c r="P72" s="8"/>
      <c r="Q72" s="8">
        <v>289388</v>
      </c>
    </row>
    <row r="73" spans="1:17" x14ac:dyDescent="0.35">
      <c r="A73" s="1">
        <v>70</v>
      </c>
      <c r="B73" s="1" t="s">
        <v>1956</v>
      </c>
      <c r="C73" s="1" t="s">
        <v>4</v>
      </c>
      <c r="D73" s="1" t="s">
        <v>11</v>
      </c>
      <c r="E73" s="1" t="s">
        <v>33</v>
      </c>
      <c r="F73" s="1" t="s">
        <v>1</v>
      </c>
      <c r="G73" s="1" t="s">
        <v>0</v>
      </c>
      <c r="H73" s="1">
        <v>19750.88</v>
      </c>
      <c r="I73" s="1">
        <v>21.8</v>
      </c>
      <c r="K73" s="1">
        <v>7</v>
      </c>
      <c r="L73" s="1">
        <v>314773</v>
      </c>
      <c r="M73" s="1">
        <v>1035408</v>
      </c>
      <c r="N73" s="1">
        <v>0</v>
      </c>
      <c r="O73" s="8">
        <v>751</v>
      </c>
      <c r="P73" s="8">
        <v>1060922</v>
      </c>
      <c r="Q73" s="8">
        <v>144562</v>
      </c>
    </row>
    <row r="74" spans="1:17" x14ac:dyDescent="0.35">
      <c r="A74" s="1">
        <v>71</v>
      </c>
      <c r="B74" s="1" t="s">
        <v>1955</v>
      </c>
      <c r="C74" s="1" t="s">
        <v>4</v>
      </c>
      <c r="D74" s="1" t="s">
        <v>11</v>
      </c>
      <c r="E74" s="1" t="s">
        <v>38</v>
      </c>
      <c r="F74" s="1" t="s">
        <v>6</v>
      </c>
      <c r="G74" s="1" t="s">
        <v>0</v>
      </c>
      <c r="H74" s="1">
        <v>8923.35</v>
      </c>
      <c r="I74" s="1">
        <v>18</v>
      </c>
      <c r="J74" s="1">
        <v>65</v>
      </c>
      <c r="K74" s="1">
        <v>9</v>
      </c>
      <c r="L74" s="1">
        <v>93081</v>
      </c>
      <c r="M74" s="1">
        <v>397694</v>
      </c>
      <c r="N74" s="1">
        <v>1</v>
      </c>
      <c r="O74" s="8">
        <v>694</v>
      </c>
      <c r="P74" s="8">
        <v>947625</v>
      </c>
      <c r="Q74" s="8">
        <v>211222</v>
      </c>
    </row>
    <row r="75" spans="1:17" x14ac:dyDescent="0.35">
      <c r="A75" s="1">
        <v>72</v>
      </c>
      <c r="B75" s="1" t="s">
        <v>1954</v>
      </c>
      <c r="C75" s="1" t="s">
        <v>4</v>
      </c>
      <c r="D75" s="1" t="s">
        <v>11</v>
      </c>
      <c r="E75" s="1" t="s">
        <v>10</v>
      </c>
      <c r="F75" s="1" t="s">
        <v>6</v>
      </c>
      <c r="G75" s="1" t="s">
        <v>0</v>
      </c>
      <c r="H75" s="1">
        <v>8560.83</v>
      </c>
      <c r="I75" s="1">
        <v>15.1</v>
      </c>
      <c r="J75" s="1">
        <v>46</v>
      </c>
      <c r="K75" s="1">
        <v>16</v>
      </c>
      <c r="L75" s="1">
        <v>129504</v>
      </c>
      <c r="M75" s="1">
        <v>434654</v>
      </c>
      <c r="N75" s="1">
        <v>0</v>
      </c>
      <c r="O75" s="8">
        <v>720</v>
      </c>
      <c r="P75" s="8">
        <v>486875</v>
      </c>
      <c r="Q75" s="8">
        <v>162360</v>
      </c>
    </row>
    <row r="76" spans="1:17" x14ac:dyDescent="0.35">
      <c r="A76" s="1">
        <v>73</v>
      </c>
      <c r="B76" s="1" t="s">
        <v>1953</v>
      </c>
      <c r="C76" s="1" t="s">
        <v>4</v>
      </c>
      <c r="D76" s="1" t="s">
        <v>11</v>
      </c>
      <c r="E76" s="1" t="s">
        <v>21</v>
      </c>
      <c r="F76" s="1" t="s">
        <v>1</v>
      </c>
      <c r="G76" s="1" t="s">
        <v>0</v>
      </c>
      <c r="H76" s="1">
        <v>48708.4</v>
      </c>
      <c r="I76" s="1">
        <v>25.6</v>
      </c>
      <c r="J76" s="1">
        <v>25</v>
      </c>
      <c r="K76" s="1">
        <v>13</v>
      </c>
      <c r="L76" s="1">
        <v>348802</v>
      </c>
      <c r="M76" s="1">
        <v>449262</v>
      </c>
      <c r="N76" s="1">
        <v>0</v>
      </c>
      <c r="O76" s="8">
        <v>699</v>
      </c>
      <c r="P76" s="8">
        <v>2770162</v>
      </c>
      <c r="Q76" s="8"/>
    </row>
    <row r="77" spans="1:17" x14ac:dyDescent="0.35">
      <c r="A77" s="1">
        <v>74</v>
      </c>
      <c r="B77" s="1" t="s">
        <v>1952</v>
      </c>
      <c r="C77" s="1" t="s">
        <v>4</v>
      </c>
      <c r="D77" s="1" t="s">
        <v>3</v>
      </c>
      <c r="F77" s="1" t="s">
        <v>1</v>
      </c>
      <c r="G77" s="1" t="s">
        <v>0</v>
      </c>
      <c r="H77" s="1">
        <v>21378.799999999999</v>
      </c>
      <c r="I77" s="1">
        <v>31.4</v>
      </c>
      <c r="J77" s="1">
        <v>17</v>
      </c>
      <c r="K77" s="1">
        <v>11</v>
      </c>
      <c r="L77" s="1">
        <v>247912</v>
      </c>
      <c r="M77" s="1">
        <v>541596</v>
      </c>
      <c r="N77" s="1">
        <v>0</v>
      </c>
      <c r="O77" s="8">
        <v>675</v>
      </c>
      <c r="P77" s="8">
        <v>1343167</v>
      </c>
      <c r="Q77" s="8">
        <v>311058</v>
      </c>
    </row>
    <row r="78" spans="1:17" x14ac:dyDescent="0.35">
      <c r="A78" s="1">
        <v>75</v>
      </c>
      <c r="B78" s="1" t="s">
        <v>1951</v>
      </c>
      <c r="C78" s="1" t="s">
        <v>4</v>
      </c>
      <c r="D78" s="1" t="s">
        <v>3</v>
      </c>
      <c r="E78" s="1" t="s">
        <v>10</v>
      </c>
      <c r="F78" s="1" t="s">
        <v>1</v>
      </c>
      <c r="G78" s="1" t="s">
        <v>0</v>
      </c>
      <c r="H78" s="1">
        <v>53747.96</v>
      </c>
      <c r="I78" s="1">
        <v>29.5</v>
      </c>
      <c r="K78" s="1">
        <v>13</v>
      </c>
      <c r="L78" s="1">
        <v>1426425</v>
      </c>
      <c r="M78" s="1">
        <v>2510112</v>
      </c>
      <c r="N78" s="1">
        <v>0</v>
      </c>
      <c r="O78" s="8">
        <v>724</v>
      </c>
      <c r="P78" s="8">
        <v>6628720</v>
      </c>
      <c r="Q78" s="8">
        <v>767536</v>
      </c>
    </row>
    <row r="79" spans="1:17" x14ac:dyDescent="0.35">
      <c r="A79" s="1">
        <v>76</v>
      </c>
      <c r="B79" s="1" t="s">
        <v>1950</v>
      </c>
      <c r="C79" s="1" t="s">
        <v>16</v>
      </c>
      <c r="D79" s="1" t="s">
        <v>11</v>
      </c>
      <c r="E79" s="1" t="s">
        <v>21</v>
      </c>
      <c r="F79" s="1" t="s">
        <v>31</v>
      </c>
      <c r="G79" s="1" t="s">
        <v>35</v>
      </c>
      <c r="H79" s="1">
        <v>30520.46</v>
      </c>
      <c r="I79" s="1">
        <v>13.8</v>
      </c>
      <c r="K79" s="1">
        <v>23</v>
      </c>
      <c r="L79" s="1">
        <v>113278</v>
      </c>
      <c r="M79" s="1">
        <v>1561406</v>
      </c>
      <c r="N79" s="1">
        <v>0</v>
      </c>
      <c r="O79" s="8"/>
      <c r="P79" s="8"/>
      <c r="Q79" s="8">
        <v>133034</v>
      </c>
    </row>
    <row r="80" spans="1:17" x14ac:dyDescent="0.35">
      <c r="A80" s="1">
        <v>77</v>
      </c>
      <c r="B80" s="1" t="s">
        <v>1949</v>
      </c>
      <c r="C80" s="1" t="s">
        <v>4</v>
      </c>
      <c r="D80" s="1" t="s">
        <v>11</v>
      </c>
      <c r="E80" s="1" t="s">
        <v>2</v>
      </c>
      <c r="F80" s="1" t="s">
        <v>1</v>
      </c>
      <c r="G80" s="1" t="s">
        <v>0</v>
      </c>
      <c r="H80" s="1">
        <v>42985.22</v>
      </c>
      <c r="I80" s="1">
        <v>21.5</v>
      </c>
      <c r="J80" s="1">
        <v>4</v>
      </c>
      <c r="K80" s="1">
        <v>14</v>
      </c>
      <c r="L80" s="1">
        <v>237500</v>
      </c>
      <c r="M80" s="1">
        <v>562386</v>
      </c>
      <c r="N80" s="1">
        <v>1</v>
      </c>
      <c r="O80" s="8">
        <v>657</v>
      </c>
      <c r="P80" s="8">
        <v>4776125</v>
      </c>
      <c r="Q80" s="8">
        <v>389884</v>
      </c>
    </row>
    <row r="81" spans="1:17" x14ac:dyDescent="0.35">
      <c r="A81" s="1">
        <v>78</v>
      </c>
      <c r="B81" s="1" t="s">
        <v>1948</v>
      </c>
      <c r="C81" s="1" t="s">
        <v>4</v>
      </c>
      <c r="D81" s="1" t="s">
        <v>11</v>
      </c>
      <c r="E81" s="1" t="s">
        <v>33</v>
      </c>
      <c r="F81" s="1" t="s">
        <v>1</v>
      </c>
      <c r="G81" s="1" t="s">
        <v>9</v>
      </c>
      <c r="H81" s="1">
        <v>12778.26</v>
      </c>
      <c r="I81" s="1">
        <v>6.4</v>
      </c>
      <c r="K81" s="1">
        <v>9</v>
      </c>
      <c r="L81" s="1">
        <v>66025</v>
      </c>
      <c r="M81" s="1">
        <v>138248</v>
      </c>
      <c r="N81" s="1">
        <v>1</v>
      </c>
      <c r="O81" s="8">
        <v>678</v>
      </c>
      <c r="P81" s="8">
        <v>719910</v>
      </c>
      <c r="Q81" s="8">
        <v>163966</v>
      </c>
    </row>
    <row r="82" spans="1:17" x14ac:dyDescent="0.35">
      <c r="A82" s="1">
        <v>79</v>
      </c>
      <c r="B82" s="1" t="s">
        <v>1947</v>
      </c>
      <c r="C82" s="1" t="s">
        <v>4</v>
      </c>
      <c r="D82" s="1" t="s">
        <v>11</v>
      </c>
      <c r="E82" s="1" t="s">
        <v>29</v>
      </c>
      <c r="F82" s="1" t="s">
        <v>1</v>
      </c>
      <c r="G82" s="1" t="s">
        <v>0</v>
      </c>
      <c r="H82" s="1">
        <v>22228.86</v>
      </c>
      <c r="I82" s="1">
        <v>16.100000000000001</v>
      </c>
      <c r="J82" s="1">
        <v>11</v>
      </c>
      <c r="K82" s="1">
        <v>19</v>
      </c>
      <c r="L82" s="1">
        <v>201780</v>
      </c>
      <c r="M82" s="1">
        <v>613228</v>
      </c>
      <c r="N82" s="1">
        <v>0</v>
      </c>
      <c r="O82" s="8">
        <v>736</v>
      </c>
      <c r="P82" s="8">
        <v>1010401</v>
      </c>
      <c r="Q82" s="8">
        <v>433312</v>
      </c>
    </row>
    <row r="83" spans="1:17" x14ac:dyDescent="0.35">
      <c r="A83" s="1">
        <v>80</v>
      </c>
      <c r="B83" s="1" t="s">
        <v>1946</v>
      </c>
      <c r="C83" s="1" t="s">
        <v>4</v>
      </c>
      <c r="D83" s="1" t="s">
        <v>11</v>
      </c>
      <c r="E83" s="1" t="s">
        <v>13</v>
      </c>
      <c r="F83" s="1" t="s">
        <v>1</v>
      </c>
      <c r="G83" s="1" t="s">
        <v>0</v>
      </c>
      <c r="H83" s="1">
        <v>21494.89</v>
      </c>
      <c r="I83" s="1">
        <v>10.5</v>
      </c>
      <c r="J83" s="1">
        <v>54</v>
      </c>
      <c r="K83" s="1">
        <v>16</v>
      </c>
      <c r="L83" s="1">
        <v>321214</v>
      </c>
      <c r="M83" s="1">
        <v>478060</v>
      </c>
      <c r="N83" s="1">
        <v>0</v>
      </c>
      <c r="O83" s="8">
        <v>737</v>
      </c>
      <c r="P83" s="8">
        <v>2015159</v>
      </c>
      <c r="Q83" s="8"/>
    </row>
    <row r="84" spans="1:17" x14ac:dyDescent="0.35">
      <c r="A84" s="1">
        <v>81</v>
      </c>
      <c r="B84" s="1" t="s">
        <v>1945</v>
      </c>
      <c r="C84" s="1" t="s">
        <v>4</v>
      </c>
      <c r="D84" s="1" t="s">
        <v>11</v>
      </c>
      <c r="E84" s="1" t="s">
        <v>21</v>
      </c>
      <c r="F84" s="1" t="s">
        <v>6</v>
      </c>
      <c r="G84" s="1" t="s">
        <v>35</v>
      </c>
      <c r="H84" s="1">
        <v>9393.98</v>
      </c>
      <c r="I84" s="1">
        <v>13</v>
      </c>
      <c r="K84" s="1">
        <v>14</v>
      </c>
      <c r="L84" s="1">
        <v>232674</v>
      </c>
      <c r="M84" s="1">
        <v>1353858</v>
      </c>
      <c r="N84" s="1">
        <v>0</v>
      </c>
      <c r="O84" s="8">
        <v>748</v>
      </c>
      <c r="P84" s="8">
        <v>1875680</v>
      </c>
      <c r="Q84" s="8"/>
    </row>
    <row r="85" spans="1:17" x14ac:dyDescent="0.35">
      <c r="A85" s="1">
        <v>82</v>
      </c>
      <c r="B85" s="1" t="s">
        <v>1944</v>
      </c>
      <c r="C85" s="1" t="s">
        <v>4</v>
      </c>
      <c r="D85" s="1" t="s">
        <v>11</v>
      </c>
      <c r="E85" s="1" t="s">
        <v>7</v>
      </c>
      <c r="F85" s="1" t="s">
        <v>1</v>
      </c>
      <c r="G85" s="1" t="s">
        <v>35</v>
      </c>
      <c r="H85" s="1">
        <v>13312.92</v>
      </c>
      <c r="I85" s="1">
        <v>19</v>
      </c>
      <c r="K85" s="1">
        <v>6</v>
      </c>
      <c r="L85" s="1">
        <v>127946</v>
      </c>
      <c r="M85" s="1">
        <v>216260</v>
      </c>
      <c r="N85" s="1">
        <v>0</v>
      </c>
      <c r="O85" s="8">
        <v>748</v>
      </c>
      <c r="P85" s="8">
        <v>1832075</v>
      </c>
      <c r="Q85" s="8">
        <v>89320</v>
      </c>
    </row>
    <row r="86" spans="1:17" x14ac:dyDescent="0.35">
      <c r="A86" s="1">
        <v>83</v>
      </c>
      <c r="B86" s="1" t="s">
        <v>1943</v>
      </c>
      <c r="C86" s="1" t="s">
        <v>4</v>
      </c>
      <c r="D86" s="1" t="s">
        <v>3</v>
      </c>
      <c r="E86" s="1" t="s">
        <v>43</v>
      </c>
      <c r="F86" s="1" t="s">
        <v>1</v>
      </c>
      <c r="G86" s="1" t="s">
        <v>0</v>
      </c>
      <c r="H86" s="1">
        <v>10396.42</v>
      </c>
      <c r="I86" s="1">
        <v>12</v>
      </c>
      <c r="J86" s="1">
        <v>10</v>
      </c>
      <c r="K86" s="1">
        <v>11</v>
      </c>
      <c r="L86" s="1">
        <v>35663</v>
      </c>
      <c r="M86" s="1">
        <v>242946</v>
      </c>
      <c r="N86" s="1">
        <v>0</v>
      </c>
      <c r="O86" s="8">
        <v>688</v>
      </c>
      <c r="P86" s="8">
        <v>974662</v>
      </c>
      <c r="Q86" s="8">
        <v>392282</v>
      </c>
    </row>
    <row r="87" spans="1:17" x14ac:dyDescent="0.35">
      <c r="A87" s="1">
        <v>84</v>
      </c>
      <c r="B87" s="1" t="s">
        <v>1942</v>
      </c>
      <c r="C87" s="1" t="s">
        <v>4</v>
      </c>
      <c r="D87" s="1" t="s">
        <v>11</v>
      </c>
      <c r="E87" s="1" t="s">
        <v>18</v>
      </c>
      <c r="F87" s="1" t="s">
        <v>1</v>
      </c>
      <c r="G87" s="1" t="s">
        <v>9</v>
      </c>
      <c r="H87" s="1">
        <v>15292.34</v>
      </c>
      <c r="I87" s="1">
        <v>11.8</v>
      </c>
      <c r="K87" s="1">
        <v>9</v>
      </c>
      <c r="L87" s="1">
        <v>373350</v>
      </c>
      <c r="M87" s="1">
        <v>522742</v>
      </c>
      <c r="N87" s="1">
        <v>0</v>
      </c>
      <c r="O87" s="8"/>
      <c r="P87" s="8"/>
      <c r="Q87" s="8">
        <v>444620</v>
      </c>
    </row>
    <row r="88" spans="1:17" x14ac:dyDescent="0.35">
      <c r="A88" s="1">
        <v>85</v>
      </c>
      <c r="B88" s="1" t="s">
        <v>1941</v>
      </c>
      <c r="C88" s="1" t="s">
        <v>4</v>
      </c>
      <c r="D88" s="1" t="s">
        <v>11</v>
      </c>
      <c r="F88" s="1" t="s">
        <v>6</v>
      </c>
      <c r="G88" s="1" t="s">
        <v>0</v>
      </c>
      <c r="H88" s="1">
        <v>9348.3799999999992</v>
      </c>
      <c r="I88" s="1">
        <v>28.2</v>
      </c>
      <c r="J88" s="1">
        <v>35</v>
      </c>
      <c r="K88" s="1">
        <v>9</v>
      </c>
      <c r="L88" s="1">
        <v>499548</v>
      </c>
      <c r="M88" s="1">
        <v>681296</v>
      </c>
      <c r="N88" s="1">
        <v>0</v>
      </c>
      <c r="O88" s="8">
        <v>743</v>
      </c>
      <c r="P88" s="8">
        <v>1340279</v>
      </c>
      <c r="Q88" s="8">
        <v>262988</v>
      </c>
    </row>
    <row r="89" spans="1:17" x14ac:dyDescent="0.35">
      <c r="A89" s="1">
        <v>86</v>
      </c>
      <c r="B89" s="1" t="s">
        <v>1940</v>
      </c>
      <c r="C89" s="1" t="s">
        <v>4</v>
      </c>
      <c r="D89" s="1" t="s">
        <v>3</v>
      </c>
      <c r="E89" s="1" t="s">
        <v>41</v>
      </c>
      <c r="F89" s="1" t="s">
        <v>6</v>
      </c>
      <c r="G89" s="1" t="s">
        <v>35</v>
      </c>
      <c r="H89" s="1">
        <v>32214.880000000001</v>
      </c>
      <c r="I89" s="1">
        <v>12.2</v>
      </c>
      <c r="K89" s="1">
        <v>15</v>
      </c>
      <c r="L89" s="1">
        <v>205637</v>
      </c>
      <c r="M89" s="1">
        <v>433686</v>
      </c>
      <c r="N89" s="1">
        <v>0</v>
      </c>
      <c r="O89" s="8">
        <v>666</v>
      </c>
      <c r="P89" s="8">
        <v>1351679</v>
      </c>
      <c r="Q89" s="8">
        <v>498586</v>
      </c>
    </row>
    <row r="90" spans="1:17" x14ac:dyDescent="0.35">
      <c r="A90" s="1">
        <v>87</v>
      </c>
      <c r="B90" s="1" t="s">
        <v>1939</v>
      </c>
      <c r="C90" s="1" t="s">
        <v>4</v>
      </c>
      <c r="D90" s="1" t="s">
        <v>11</v>
      </c>
      <c r="E90" s="1" t="s">
        <v>18</v>
      </c>
      <c r="F90" s="1" t="s">
        <v>6</v>
      </c>
      <c r="G90" s="1" t="s">
        <v>0</v>
      </c>
      <c r="H90" s="1">
        <v>35695.300000000003</v>
      </c>
      <c r="I90" s="1">
        <v>17</v>
      </c>
      <c r="J90" s="1">
        <v>24</v>
      </c>
      <c r="K90" s="1">
        <v>12</v>
      </c>
      <c r="L90" s="1">
        <v>75335</v>
      </c>
      <c r="M90" s="1">
        <v>413402</v>
      </c>
      <c r="N90" s="1">
        <v>0</v>
      </c>
      <c r="O90" s="8">
        <v>714</v>
      </c>
      <c r="P90" s="8">
        <v>2120514</v>
      </c>
      <c r="Q90" s="8">
        <v>378334</v>
      </c>
    </row>
    <row r="91" spans="1:17" x14ac:dyDescent="0.35">
      <c r="A91" s="1">
        <v>88</v>
      </c>
      <c r="B91" s="1" t="s">
        <v>1938</v>
      </c>
      <c r="C91" s="1" t="s">
        <v>4</v>
      </c>
      <c r="D91" s="1" t="s">
        <v>11</v>
      </c>
      <c r="E91" s="1" t="s">
        <v>41</v>
      </c>
      <c r="F91" s="1" t="s">
        <v>6</v>
      </c>
      <c r="G91" s="1" t="s">
        <v>0</v>
      </c>
      <c r="H91" s="1">
        <v>15365.68</v>
      </c>
      <c r="I91" s="1">
        <v>44.5</v>
      </c>
      <c r="J91" s="1">
        <v>31</v>
      </c>
      <c r="K91" s="1">
        <v>8</v>
      </c>
      <c r="L91" s="1">
        <v>25441</v>
      </c>
      <c r="M91" s="1">
        <v>1841796</v>
      </c>
      <c r="N91" s="1">
        <v>0</v>
      </c>
      <c r="O91" s="8">
        <v>734</v>
      </c>
      <c r="P91" s="8">
        <v>1355802</v>
      </c>
      <c r="Q91" s="8"/>
    </row>
    <row r="92" spans="1:17" x14ac:dyDescent="0.35">
      <c r="A92" s="1">
        <v>89</v>
      </c>
      <c r="B92" s="1" t="s">
        <v>1937</v>
      </c>
      <c r="C92" s="1" t="s">
        <v>16</v>
      </c>
      <c r="D92" s="1" t="s">
        <v>11</v>
      </c>
      <c r="E92" s="1" t="s">
        <v>2</v>
      </c>
      <c r="F92" s="1" t="s">
        <v>6</v>
      </c>
      <c r="G92" s="1" t="s">
        <v>0</v>
      </c>
      <c r="H92" s="1">
        <v>25254.99</v>
      </c>
      <c r="I92" s="1">
        <v>27.4</v>
      </c>
      <c r="J92" s="1">
        <v>19</v>
      </c>
      <c r="K92" s="1">
        <v>13</v>
      </c>
      <c r="L92" s="1">
        <v>176396</v>
      </c>
      <c r="M92" s="1">
        <v>339834</v>
      </c>
      <c r="N92" s="1">
        <v>1</v>
      </c>
      <c r="O92" s="8">
        <v>742</v>
      </c>
      <c r="P92" s="8">
        <v>1212238</v>
      </c>
      <c r="Q92" s="8">
        <v>194942</v>
      </c>
    </row>
    <row r="93" spans="1:17" x14ac:dyDescent="0.35">
      <c r="A93" s="1">
        <v>90</v>
      </c>
      <c r="B93" s="1" t="s">
        <v>1936</v>
      </c>
      <c r="C93" s="1" t="s">
        <v>4</v>
      </c>
      <c r="D93" s="1" t="s">
        <v>11</v>
      </c>
      <c r="E93" s="1" t="s">
        <v>10</v>
      </c>
      <c r="F93" s="1" t="s">
        <v>1</v>
      </c>
      <c r="G93" s="1" t="s">
        <v>0</v>
      </c>
      <c r="H93" s="1">
        <v>13429.96</v>
      </c>
      <c r="I93" s="1">
        <v>20.399999999999999</v>
      </c>
      <c r="J93" s="1">
        <v>65</v>
      </c>
      <c r="K93" s="1">
        <v>18</v>
      </c>
      <c r="L93" s="1">
        <v>563008</v>
      </c>
      <c r="M93" s="1">
        <v>1070432</v>
      </c>
      <c r="N93" s="1">
        <v>0</v>
      </c>
      <c r="O93" s="8">
        <v>705</v>
      </c>
      <c r="P93" s="8">
        <v>1377443</v>
      </c>
      <c r="Q93" s="8">
        <v>731566</v>
      </c>
    </row>
    <row r="94" spans="1:17" x14ac:dyDescent="0.35">
      <c r="A94" s="1">
        <v>91</v>
      </c>
      <c r="B94" s="1" t="s">
        <v>1935</v>
      </c>
      <c r="C94" s="1" t="s">
        <v>4</v>
      </c>
      <c r="D94" s="1" t="s">
        <v>11</v>
      </c>
      <c r="E94" s="1" t="s">
        <v>10</v>
      </c>
      <c r="F94" s="1" t="s">
        <v>6</v>
      </c>
      <c r="G94" s="1" t="s">
        <v>0</v>
      </c>
      <c r="H94" s="1">
        <v>22659.59</v>
      </c>
      <c r="I94" s="1">
        <v>22.4</v>
      </c>
      <c r="J94" s="1">
        <v>41</v>
      </c>
      <c r="K94" s="1">
        <v>13</v>
      </c>
      <c r="L94" s="1">
        <v>807462</v>
      </c>
      <c r="M94" s="1">
        <v>1391302</v>
      </c>
      <c r="N94" s="1">
        <v>0</v>
      </c>
      <c r="O94" s="8"/>
      <c r="P94" s="8"/>
      <c r="Q94" s="8">
        <v>479358</v>
      </c>
    </row>
    <row r="95" spans="1:17" x14ac:dyDescent="0.35">
      <c r="A95" s="1">
        <v>92</v>
      </c>
      <c r="B95" s="1" t="s">
        <v>1934</v>
      </c>
      <c r="C95" s="1" t="s">
        <v>4</v>
      </c>
      <c r="D95" s="1" t="s">
        <v>11</v>
      </c>
      <c r="E95" s="1" t="s">
        <v>10</v>
      </c>
      <c r="F95" s="1" t="s">
        <v>6</v>
      </c>
      <c r="G95" s="1" t="s">
        <v>0</v>
      </c>
      <c r="H95" s="1">
        <v>6652.47</v>
      </c>
      <c r="I95" s="1">
        <v>29.1</v>
      </c>
      <c r="K95" s="1">
        <v>8</v>
      </c>
      <c r="L95" s="1">
        <v>277419</v>
      </c>
      <c r="M95" s="1">
        <v>1119250</v>
      </c>
      <c r="N95" s="1">
        <v>0</v>
      </c>
      <c r="O95" s="8"/>
      <c r="P95" s="8"/>
      <c r="Q95" s="8">
        <v>336908</v>
      </c>
    </row>
    <row r="96" spans="1:17" x14ac:dyDescent="0.35">
      <c r="A96" s="1">
        <v>93</v>
      </c>
      <c r="B96" s="1" t="s">
        <v>1933</v>
      </c>
      <c r="C96" s="1" t="s">
        <v>4</v>
      </c>
      <c r="D96" s="1" t="s">
        <v>11</v>
      </c>
      <c r="E96" s="1" t="s">
        <v>18</v>
      </c>
      <c r="F96" s="1" t="s">
        <v>1</v>
      </c>
      <c r="G96" s="1" t="s">
        <v>0</v>
      </c>
      <c r="H96" s="1">
        <v>15649.92</v>
      </c>
      <c r="I96" s="1">
        <v>31.3</v>
      </c>
      <c r="K96" s="1">
        <v>22</v>
      </c>
      <c r="L96" s="1">
        <v>648850</v>
      </c>
      <c r="M96" s="1">
        <v>3996322</v>
      </c>
      <c r="N96" s="1">
        <v>0</v>
      </c>
      <c r="O96" s="8"/>
      <c r="P96" s="8"/>
      <c r="Q96" s="8">
        <v>270116</v>
      </c>
    </row>
    <row r="97" spans="1:17" x14ac:dyDescent="0.35">
      <c r="A97" s="1">
        <v>94</v>
      </c>
      <c r="B97" s="1" t="s">
        <v>1932</v>
      </c>
      <c r="C97" s="1" t="s">
        <v>4</v>
      </c>
      <c r="D97" s="1" t="s">
        <v>11</v>
      </c>
      <c r="E97" s="1" t="s">
        <v>13</v>
      </c>
      <c r="F97" s="1" t="s">
        <v>1</v>
      </c>
      <c r="G97" s="1" t="s">
        <v>9</v>
      </c>
      <c r="H97" s="1">
        <v>22591.38</v>
      </c>
      <c r="I97" s="1">
        <v>18</v>
      </c>
      <c r="J97" s="1">
        <v>73</v>
      </c>
      <c r="K97" s="1">
        <v>10</v>
      </c>
      <c r="L97" s="1">
        <v>38456</v>
      </c>
      <c r="M97" s="1">
        <v>251548</v>
      </c>
      <c r="N97" s="1">
        <v>0</v>
      </c>
      <c r="O97" s="8">
        <v>748</v>
      </c>
      <c r="P97" s="8">
        <v>1411966</v>
      </c>
      <c r="Q97" s="8">
        <v>156772</v>
      </c>
    </row>
    <row r="98" spans="1:17" x14ac:dyDescent="0.35">
      <c r="A98" s="1">
        <v>95</v>
      </c>
      <c r="B98" s="1" t="s">
        <v>1931</v>
      </c>
      <c r="C98" s="1" t="s">
        <v>4</v>
      </c>
      <c r="D98" s="1" t="s">
        <v>11</v>
      </c>
      <c r="E98" s="1" t="s">
        <v>13</v>
      </c>
      <c r="F98" s="1" t="s">
        <v>6</v>
      </c>
      <c r="G98" s="1" t="s">
        <v>0</v>
      </c>
      <c r="H98" s="1">
        <v>11157.37</v>
      </c>
      <c r="I98" s="1">
        <v>17.5</v>
      </c>
      <c r="K98" s="1">
        <v>10</v>
      </c>
      <c r="L98" s="1">
        <v>200127</v>
      </c>
      <c r="M98" s="1">
        <v>387508</v>
      </c>
      <c r="N98" s="1">
        <v>0</v>
      </c>
      <c r="O98" s="8"/>
      <c r="P98" s="8"/>
      <c r="Q98" s="8">
        <v>306548</v>
      </c>
    </row>
    <row r="99" spans="1:17" x14ac:dyDescent="0.35">
      <c r="A99" s="1">
        <v>96</v>
      </c>
      <c r="B99" s="1" t="s">
        <v>1930</v>
      </c>
      <c r="C99" s="1" t="s">
        <v>4</v>
      </c>
      <c r="D99" s="1" t="s">
        <v>11</v>
      </c>
      <c r="E99" s="1" t="s">
        <v>10</v>
      </c>
      <c r="F99" s="1" t="s">
        <v>6</v>
      </c>
      <c r="G99" s="1" t="s">
        <v>0</v>
      </c>
      <c r="H99" s="1">
        <v>35360.14</v>
      </c>
      <c r="I99" s="1">
        <v>17.899999999999999</v>
      </c>
      <c r="J99" s="1">
        <v>24</v>
      </c>
      <c r="K99" s="1">
        <v>22</v>
      </c>
      <c r="L99" s="1">
        <v>160550</v>
      </c>
      <c r="M99" s="1">
        <v>685982</v>
      </c>
      <c r="N99" s="1">
        <v>0</v>
      </c>
      <c r="O99" s="8"/>
      <c r="P99" s="8"/>
      <c r="Q99" s="8">
        <v>432080</v>
      </c>
    </row>
    <row r="100" spans="1:17" x14ac:dyDescent="0.35">
      <c r="A100" s="1">
        <v>97</v>
      </c>
      <c r="B100" s="1" t="s">
        <v>1929</v>
      </c>
      <c r="C100" s="1" t="s">
        <v>4</v>
      </c>
      <c r="D100" s="1" t="s">
        <v>11</v>
      </c>
      <c r="F100" s="1" t="s">
        <v>31</v>
      </c>
      <c r="G100" s="1" t="s">
        <v>0</v>
      </c>
      <c r="H100" s="1">
        <v>8522.83</v>
      </c>
      <c r="I100" s="1">
        <v>31.3</v>
      </c>
      <c r="J100" s="1">
        <v>60</v>
      </c>
      <c r="K100" s="1">
        <v>13</v>
      </c>
      <c r="L100" s="1">
        <v>260072</v>
      </c>
      <c r="M100" s="1">
        <v>756646</v>
      </c>
      <c r="N100" s="1">
        <v>2</v>
      </c>
      <c r="O100" s="8">
        <v>731</v>
      </c>
      <c r="P100" s="8">
        <v>315666</v>
      </c>
      <c r="Q100" s="8">
        <v>158818</v>
      </c>
    </row>
    <row r="101" spans="1:17" x14ac:dyDescent="0.35">
      <c r="A101" s="1">
        <v>98</v>
      </c>
      <c r="B101" s="1" t="s">
        <v>1928</v>
      </c>
      <c r="C101" s="1" t="s">
        <v>16</v>
      </c>
      <c r="D101" s="1" t="s">
        <v>11</v>
      </c>
      <c r="E101" s="1" t="s">
        <v>18</v>
      </c>
      <c r="F101" s="1" t="s">
        <v>6</v>
      </c>
      <c r="G101" s="1" t="s">
        <v>35</v>
      </c>
      <c r="H101" s="1">
        <v>14034.92</v>
      </c>
      <c r="I101" s="1">
        <v>10.5</v>
      </c>
      <c r="J101" s="1">
        <v>15</v>
      </c>
      <c r="K101" s="1">
        <v>14</v>
      </c>
      <c r="L101" s="1">
        <v>138586</v>
      </c>
      <c r="M101" s="1">
        <v>266112</v>
      </c>
      <c r="N101" s="1">
        <v>0</v>
      </c>
      <c r="O101" s="8">
        <v>624</v>
      </c>
      <c r="P101" s="8">
        <v>536370</v>
      </c>
      <c r="Q101" s="8">
        <v>78738</v>
      </c>
    </row>
    <row r="102" spans="1:17" x14ac:dyDescent="0.35">
      <c r="A102" s="1">
        <v>99</v>
      </c>
      <c r="B102" s="1" t="s">
        <v>1927</v>
      </c>
      <c r="C102" s="1" t="s">
        <v>4</v>
      </c>
      <c r="D102" s="1" t="s">
        <v>11</v>
      </c>
      <c r="E102" s="1" t="s">
        <v>41</v>
      </c>
      <c r="F102" s="1" t="s">
        <v>6</v>
      </c>
      <c r="G102" s="1" t="s">
        <v>0</v>
      </c>
      <c r="H102" s="1">
        <v>17007.849999999999</v>
      </c>
      <c r="I102" s="1">
        <v>14.2</v>
      </c>
      <c r="J102" s="1">
        <v>77</v>
      </c>
      <c r="K102" s="1">
        <v>12</v>
      </c>
      <c r="L102" s="1">
        <v>137845</v>
      </c>
      <c r="M102" s="1">
        <v>222926</v>
      </c>
      <c r="N102" s="1">
        <v>1</v>
      </c>
      <c r="O102" s="8">
        <v>712</v>
      </c>
      <c r="P102" s="8">
        <v>895147</v>
      </c>
      <c r="Q102" s="8">
        <v>453464</v>
      </c>
    </row>
    <row r="103" spans="1:17" x14ac:dyDescent="0.35">
      <c r="A103" s="1">
        <v>100</v>
      </c>
      <c r="B103" s="1" t="s">
        <v>1926</v>
      </c>
      <c r="C103" s="1" t="s">
        <v>4</v>
      </c>
      <c r="D103" s="1" t="s">
        <v>11</v>
      </c>
      <c r="E103" s="1" t="s">
        <v>10</v>
      </c>
      <c r="F103" s="1" t="s">
        <v>6</v>
      </c>
      <c r="G103" s="1" t="s">
        <v>0</v>
      </c>
      <c r="H103" s="1">
        <v>13603.43</v>
      </c>
      <c r="I103" s="1">
        <v>25.9</v>
      </c>
      <c r="K103" s="1">
        <v>8</v>
      </c>
      <c r="L103" s="1">
        <v>108148</v>
      </c>
      <c r="M103" s="1">
        <v>129624</v>
      </c>
      <c r="N103" s="1">
        <v>0</v>
      </c>
      <c r="O103" s="8">
        <v>685</v>
      </c>
      <c r="P103" s="8">
        <v>1305927</v>
      </c>
      <c r="Q103" s="8">
        <v>595672</v>
      </c>
    </row>
    <row r="104" spans="1:17" x14ac:dyDescent="0.35">
      <c r="A104" s="1">
        <v>101</v>
      </c>
      <c r="B104" s="1" t="s">
        <v>1925</v>
      </c>
      <c r="C104" s="1" t="s">
        <v>4</v>
      </c>
      <c r="D104" s="1" t="s">
        <v>11</v>
      </c>
      <c r="E104" s="1" t="s">
        <v>10</v>
      </c>
      <c r="F104" s="1" t="s">
        <v>1</v>
      </c>
      <c r="G104" s="1" t="s">
        <v>0</v>
      </c>
      <c r="H104" s="1">
        <v>16166.91</v>
      </c>
      <c r="I104" s="1">
        <v>16</v>
      </c>
      <c r="J104" s="1">
        <v>18</v>
      </c>
      <c r="K104" s="1">
        <v>10</v>
      </c>
      <c r="L104" s="1">
        <v>167656</v>
      </c>
      <c r="M104" s="1">
        <v>267014</v>
      </c>
      <c r="N104" s="1">
        <v>0</v>
      </c>
      <c r="O104" s="8">
        <v>705</v>
      </c>
      <c r="P104" s="8">
        <v>1048667</v>
      </c>
      <c r="Q104" s="8">
        <v>166672</v>
      </c>
    </row>
    <row r="105" spans="1:17" x14ac:dyDescent="0.35">
      <c r="A105" s="1">
        <v>102</v>
      </c>
      <c r="B105" s="1" t="s">
        <v>1924</v>
      </c>
      <c r="C105" s="1" t="s">
        <v>4</v>
      </c>
      <c r="D105" s="1" t="s">
        <v>11</v>
      </c>
      <c r="E105" s="1" t="s">
        <v>38</v>
      </c>
      <c r="F105" s="1" t="s">
        <v>6</v>
      </c>
      <c r="G105" s="1" t="s">
        <v>35</v>
      </c>
      <c r="H105" s="1">
        <v>6132.25</v>
      </c>
      <c r="I105" s="1">
        <v>14.7</v>
      </c>
      <c r="K105" s="1">
        <v>5</v>
      </c>
      <c r="L105" s="1">
        <v>61199</v>
      </c>
      <c r="M105" s="1">
        <v>214742</v>
      </c>
      <c r="N105" s="1">
        <v>0</v>
      </c>
      <c r="O105" s="8">
        <v>751</v>
      </c>
      <c r="P105" s="8">
        <v>668990</v>
      </c>
      <c r="Q105" s="8">
        <v>132792</v>
      </c>
    </row>
    <row r="106" spans="1:17" x14ac:dyDescent="0.35">
      <c r="A106" s="1">
        <v>103</v>
      </c>
      <c r="B106" s="1" t="s">
        <v>1923</v>
      </c>
      <c r="C106" s="1" t="s">
        <v>16</v>
      </c>
      <c r="D106" s="1" t="s">
        <v>11</v>
      </c>
      <c r="E106" s="1" t="s">
        <v>18</v>
      </c>
      <c r="F106" s="1" t="s">
        <v>1</v>
      </c>
      <c r="G106" s="1" t="s">
        <v>60</v>
      </c>
      <c r="H106" s="1">
        <v>11807.17</v>
      </c>
      <c r="I106" s="1">
        <v>13</v>
      </c>
      <c r="J106" s="1">
        <v>9</v>
      </c>
      <c r="K106" s="1">
        <v>11</v>
      </c>
      <c r="L106" s="1">
        <v>32300</v>
      </c>
      <c r="M106" s="1">
        <v>104170</v>
      </c>
      <c r="N106" s="1">
        <v>0</v>
      </c>
      <c r="O106" s="8">
        <v>745</v>
      </c>
      <c r="P106" s="8">
        <v>938315</v>
      </c>
      <c r="Q106" s="8">
        <v>119504</v>
      </c>
    </row>
    <row r="107" spans="1:17" x14ac:dyDescent="0.35">
      <c r="A107" s="1">
        <v>104</v>
      </c>
      <c r="B107" s="1" t="s">
        <v>1922</v>
      </c>
      <c r="C107" s="1" t="s">
        <v>4</v>
      </c>
      <c r="D107" s="1" t="s">
        <v>11</v>
      </c>
      <c r="E107" s="1" t="s">
        <v>29</v>
      </c>
      <c r="F107" s="1" t="s">
        <v>6</v>
      </c>
      <c r="G107" s="1" t="s">
        <v>0</v>
      </c>
      <c r="H107" s="1">
        <v>25234.47</v>
      </c>
      <c r="I107" s="1">
        <v>23.3</v>
      </c>
      <c r="J107" s="1">
        <v>80</v>
      </c>
      <c r="K107" s="1">
        <v>13</v>
      </c>
      <c r="L107" s="1">
        <v>125609</v>
      </c>
      <c r="M107" s="1">
        <v>323928</v>
      </c>
      <c r="N107" s="1">
        <v>0</v>
      </c>
      <c r="O107" s="8">
        <v>723</v>
      </c>
      <c r="P107" s="8">
        <v>1673007</v>
      </c>
      <c r="Q107" s="8">
        <v>33022</v>
      </c>
    </row>
    <row r="108" spans="1:17" x14ac:dyDescent="0.35">
      <c r="A108" s="1">
        <v>105</v>
      </c>
      <c r="B108" s="1" t="s">
        <v>1921</v>
      </c>
      <c r="C108" s="1" t="s">
        <v>4</v>
      </c>
      <c r="D108" s="1" t="s">
        <v>11</v>
      </c>
      <c r="E108" s="1" t="s">
        <v>10</v>
      </c>
      <c r="F108" s="1" t="s">
        <v>1</v>
      </c>
      <c r="G108" s="1" t="s">
        <v>0</v>
      </c>
      <c r="H108" s="1">
        <v>10348.16</v>
      </c>
      <c r="I108" s="1">
        <v>19.7</v>
      </c>
      <c r="K108" s="1">
        <v>7</v>
      </c>
      <c r="L108" s="1">
        <v>486001</v>
      </c>
      <c r="M108" s="1">
        <v>1253340</v>
      </c>
      <c r="N108" s="1">
        <v>0</v>
      </c>
      <c r="O108" s="8">
        <v>742</v>
      </c>
      <c r="P108" s="8">
        <v>4071396</v>
      </c>
      <c r="Q108" s="8">
        <v>448976</v>
      </c>
    </row>
    <row r="109" spans="1:17" x14ac:dyDescent="0.35">
      <c r="A109" s="1">
        <v>106</v>
      </c>
      <c r="B109" s="1" t="s">
        <v>1920</v>
      </c>
      <c r="C109" s="1" t="s">
        <v>4</v>
      </c>
      <c r="D109" s="1" t="s">
        <v>11</v>
      </c>
      <c r="E109" s="1" t="s">
        <v>41</v>
      </c>
      <c r="F109" s="1" t="s">
        <v>6</v>
      </c>
      <c r="G109" s="1" t="s">
        <v>0</v>
      </c>
      <c r="H109" s="1">
        <v>17447.89</v>
      </c>
      <c r="I109" s="1">
        <v>10</v>
      </c>
      <c r="J109" s="1">
        <v>70</v>
      </c>
      <c r="K109" s="1">
        <v>10</v>
      </c>
      <c r="L109" s="1">
        <v>168169</v>
      </c>
      <c r="M109" s="1">
        <v>470360</v>
      </c>
      <c r="N109" s="1">
        <v>1</v>
      </c>
      <c r="O109" s="8">
        <v>717</v>
      </c>
      <c r="P109" s="8">
        <v>671080</v>
      </c>
      <c r="Q109" s="8">
        <v>280588</v>
      </c>
    </row>
    <row r="110" spans="1:17" x14ac:dyDescent="0.35">
      <c r="A110" s="1">
        <v>107</v>
      </c>
      <c r="B110" s="3" t="s">
        <v>1919</v>
      </c>
      <c r="C110" s="1" t="s">
        <v>16</v>
      </c>
      <c r="D110" s="1" t="s">
        <v>3</v>
      </c>
      <c r="E110" s="1" t="s">
        <v>10</v>
      </c>
      <c r="F110" s="1" t="s">
        <v>1</v>
      </c>
      <c r="G110" s="1" t="s">
        <v>0</v>
      </c>
      <c r="H110" s="1">
        <v>19524.400000000001</v>
      </c>
      <c r="I110" s="1">
        <v>19.5</v>
      </c>
      <c r="J110" s="1">
        <v>38</v>
      </c>
      <c r="K110" s="1">
        <v>5</v>
      </c>
      <c r="L110" s="1">
        <v>317338</v>
      </c>
      <c r="M110" s="1">
        <v>389246</v>
      </c>
      <c r="N110" s="1">
        <v>0</v>
      </c>
      <c r="O110" s="8">
        <v>714</v>
      </c>
      <c r="P110" s="8">
        <v>1402960</v>
      </c>
      <c r="Q110" s="8">
        <v>556336</v>
      </c>
    </row>
    <row r="111" spans="1:17" x14ac:dyDescent="0.35">
      <c r="A111" s="1">
        <v>108</v>
      </c>
      <c r="B111" s="1" t="s">
        <v>1918</v>
      </c>
      <c r="C111" s="1" t="s">
        <v>4</v>
      </c>
      <c r="D111" s="1" t="s">
        <v>11</v>
      </c>
      <c r="E111" s="1" t="s">
        <v>2</v>
      </c>
      <c r="F111" s="1" t="s">
        <v>1</v>
      </c>
      <c r="G111" s="1" t="s">
        <v>0</v>
      </c>
      <c r="H111" s="1">
        <v>52733.36</v>
      </c>
      <c r="I111" s="1">
        <v>17.899999999999999</v>
      </c>
      <c r="J111" s="1">
        <v>35</v>
      </c>
      <c r="K111" s="1">
        <v>13</v>
      </c>
      <c r="L111" s="1">
        <v>356288</v>
      </c>
      <c r="M111" s="1">
        <v>619432</v>
      </c>
      <c r="N111" s="1">
        <v>0</v>
      </c>
      <c r="O111" s="8">
        <v>722</v>
      </c>
      <c r="P111" s="8">
        <v>1682982</v>
      </c>
      <c r="Q111" s="8">
        <v>541310</v>
      </c>
    </row>
    <row r="112" spans="1:17" x14ac:dyDescent="0.35">
      <c r="A112" s="1">
        <v>109</v>
      </c>
      <c r="B112" s="1" t="s">
        <v>1917</v>
      </c>
      <c r="C112" s="1" t="s">
        <v>4</v>
      </c>
      <c r="D112" s="1" t="s">
        <v>3</v>
      </c>
      <c r="E112" s="1" t="s">
        <v>13</v>
      </c>
      <c r="F112" s="1" t="s">
        <v>1</v>
      </c>
      <c r="G112" s="1" t="s">
        <v>0</v>
      </c>
      <c r="H112" s="1">
        <v>28191.06</v>
      </c>
      <c r="I112" s="1">
        <v>12.2</v>
      </c>
      <c r="K112" s="1">
        <v>10</v>
      </c>
      <c r="L112" s="1">
        <v>391723</v>
      </c>
      <c r="M112" s="1">
        <v>591338</v>
      </c>
      <c r="N112" s="1">
        <v>0</v>
      </c>
      <c r="O112" s="8">
        <v>680</v>
      </c>
      <c r="P112" s="8">
        <v>1063810</v>
      </c>
      <c r="Q112" s="8">
        <v>311872</v>
      </c>
    </row>
    <row r="113" spans="1:17" x14ac:dyDescent="0.35">
      <c r="A113" s="1">
        <v>110</v>
      </c>
      <c r="B113" s="1" t="s">
        <v>1916</v>
      </c>
      <c r="C113" s="1" t="s">
        <v>4</v>
      </c>
      <c r="D113" s="1" t="s">
        <v>3</v>
      </c>
      <c r="E113" s="1" t="s">
        <v>10</v>
      </c>
      <c r="F113" s="1" t="s">
        <v>1</v>
      </c>
      <c r="G113" s="1" t="s">
        <v>0</v>
      </c>
      <c r="H113" s="1">
        <v>21205.52</v>
      </c>
      <c r="I113" s="1">
        <v>14.4</v>
      </c>
      <c r="K113" s="1">
        <v>5</v>
      </c>
      <c r="L113" s="1">
        <v>291137</v>
      </c>
      <c r="M113" s="1">
        <v>368808</v>
      </c>
      <c r="N113" s="1">
        <v>0</v>
      </c>
      <c r="O113" s="8">
        <v>618</v>
      </c>
      <c r="P113" s="8">
        <v>928701</v>
      </c>
      <c r="Q113" s="8">
        <v>340604</v>
      </c>
    </row>
    <row r="114" spans="1:17" x14ac:dyDescent="0.35">
      <c r="A114" s="1">
        <v>111</v>
      </c>
      <c r="B114" s="1" t="s">
        <v>1915</v>
      </c>
      <c r="C114" s="1" t="s">
        <v>16</v>
      </c>
      <c r="D114" s="1" t="s">
        <v>3</v>
      </c>
      <c r="E114" s="1" t="s">
        <v>29</v>
      </c>
      <c r="F114" s="1" t="s">
        <v>1</v>
      </c>
      <c r="G114" s="1" t="s">
        <v>0</v>
      </c>
      <c r="H114" s="1">
        <v>34582.47</v>
      </c>
      <c r="I114" s="1">
        <v>20.5</v>
      </c>
      <c r="J114" s="1">
        <v>47</v>
      </c>
      <c r="K114" s="1">
        <v>19</v>
      </c>
      <c r="L114" s="1">
        <v>249755</v>
      </c>
      <c r="M114" s="1">
        <v>489302</v>
      </c>
      <c r="N114" s="1">
        <v>0</v>
      </c>
      <c r="O114" s="8">
        <v>719</v>
      </c>
      <c r="P114" s="8">
        <v>2643242</v>
      </c>
      <c r="Q114" s="8">
        <v>765160</v>
      </c>
    </row>
    <row r="115" spans="1:17" x14ac:dyDescent="0.35">
      <c r="A115" s="1">
        <v>112</v>
      </c>
      <c r="B115" s="1" t="s">
        <v>1914</v>
      </c>
      <c r="C115" s="1" t="s">
        <v>16</v>
      </c>
      <c r="D115" s="1" t="s">
        <v>11</v>
      </c>
      <c r="E115" s="1" t="s">
        <v>7</v>
      </c>
      <c r="F115" s="1" t="s">
        <v>6</v>
      </c>
      <c r="G115" s="1" t="s">
        <v>0</v>
      </c>
      <c r="H115" s="1">
        <v>1497.39</v>
      </c>
      <c r="I115" s="1">
        <v>11</v>
      </c>
      <c r="K115" s="1">
        <v>2</v>
      </c>
      <c r="L115" s="1">
        <v>91048</v>
      </c>
      <c r="M115" s="1">
        <v>186604</v>
      </c>
      <c r="N115" s="1">
        <v>0</v>
      </c>
      <c r="O115" s="8">
        <v>745</v>
      </c>
      <c r="P115" s="8">
        <v>474069</v>
      </c>
      <c r="Q115" s="8">
        <v>109802</v>
      </c>
    </row>
    <row r="116" spans="1:17" x14ac:dyDescent="0.35">
      <c r="A116" s="1">
        <v>113</v>
      </c>
      <c r="B116" s="1" t="s">
        <v>1913</v>
      </c>
      <c r="C116" s="1" t="s">
        <v>16</v>
      </c>
      <c r="D116" s="1" t="s">
        <v>3</v>
      </c>
      <c r="E116" s="1" t="s">
        <v>41</v>
      </c>
      <c r="F116" s="1" t="s">
        <v>6</v>
      </c>
      <c r="G116" s="1" t="s">
        <v>0</v>
      </c>
      <c r="H116" s="1">
        <v>23258.28</v>
      </c>
      <c r="I116" s="1">
        <v>21.5</v>
      </c>
      <c r="K116" s="1">
        <v>7</v>
      </c>
      <c r="L116" s="1">
        <v>270332</v>
      </c>
      <c r="M116" s="1">
        <v>660396</v>
      </c>
      <c r="N116" s="1">
        <v>0</v>
      </c>
      <c r="O116" s="8">
        <v>737</v>
      </c>
      <c r="P116" s="8">
        <v>2491945</v>
      </c>
      <c r="Q116" s="8">
        <v>349756</v>
      </c>
    </row>
    <row r="117" spans="1:17" x14ac:dyDescent="0.35">
      <c r="A117" s="1">
        <v>114</v>
      </c>
      <c r="B117" s="1" t="s">
        <v>1912</v>
      </c>
      <c r="C117" s="1" t="s">
        <v>4</v>
      </c>
      <c r="D117" s="1" t="s">
        <v>11</v>
      </c>
      <c r="E117" s="1" t="s">
        <v>29</v>
      </c>
      <c r="F117" s="1" t="s">
        <v>6</v>
      </c>
      <c r="G117" s="1" t="s">
        <v>0</v>
      </c>
      <c r="H117" s="1">
        <v>41477</v>
      </c>
      <c r="I117" s="1">
        <v>15</v>
      </c>
      <c r="J117" s="1">
        <v>6</v>
      </c>
      <c r="K117" s="1">
        <v>16</v>
      </c>
      <c r="L117" s="1">
        <v>80465</v>
      </c>
      <c r="M117" s="1">
        <v>296714</v>
      </c>
      <c r="N117" s="1">
        <v>0</v>
      </c>
      <c r="O117" s="8">
        <v>718</v>
      </c>
      <c r="P117" s="8">
        <v>1565182</v>
      </c>
      <c r="Q117" s="8">
        <v>545886</v>
      </c>
    </row>
    <row r="118" spans="1:17" x14ac:dyDescent="0.35">
      <c r="A118" s="1">
        <v>115</v>
      </c>
      <c r="B118" s="1" t="s">
        <v>1911</v>
      </c>
      <c r="C118" s="1" t="s">
        <v>4</v>
      </c>
      <c r="D118" s="1" t="s">
        <v>11</v>
      </c>
      <c r="E118" s="1" t="s">
        <v>29</v>
      </c>
      <c r="F118" s="1" t="s">
        <v>6</v>
      </c>
      <c r="G118" s="1" t="s">
        <v>0</v>
      </c>
      <c r="H118" s="1">
        <v>31257.66</v>
      </c>
      <c r="I118" s="1">
        <v>12.3</v>
      </c>
      <c r="K118" s="1">
        <v>10</v>
      </c>
      <c r="L118" s="1">
        <v>72276</v>
      </c>
      <c r="M118" s="1">
        <v>1073028</v>
      </c>
      <c r="N118" s="1">
        <v>0</v>
      </c>
      <c r="O118" s="8">
        <v>750</v>
      </c>
      <c r="P118" s="8">
        <v>2435667</v>
      </c>
      <c r="Q118" s="8"/>
    </row>
    <row r="119" spans="1:17" x14ac:dyDescent="0.35">
      <c r="A119" s="1">
        <v>116</v>
      </c>
      <c r="B119" s="1" t="s">
        <v>1910</v>
      </c>
      <c r="C119" s="1" t="s">
        <v>4</v>
      </c>
      <c r="D119" s="1" t="s">
        <v>3</v>
      </c>
      <c r="E119" s="1" t="s">
        <v>10</v>
      </c>
      <c r="F119" s="1" t="s">
        <v>1</v>
      </c>
      <c r="G119" s="1" t="s">
        <v>9</v>
      </c>
      <c r="H119" s="1">
        <v>5522.16</v>
      </c>
      <c r="I119" s="1">
        <v>13</v>
      </c>
      <c r="J119" s="1">
        <v>6</v>
      </c>
      <c r="K119" s="1">
        <v>6</v>
      </c>
      <c r="L119" s="1">
        <v>20976</v>
      </c>
      <c r="M119" s="1">
        <v>70840</v>
      </c>
      <c r="N119" s="1">
        <v>0</v>
      </c>
      <c r="O119" s="8">
        <v>676</v>
      </c>
      <c r="P119" s="8">
        <v>1815469</v>
      </c>
      <c r="Q119" s="8">
        <v>354046</v>
      </c>
    </row>
    <row r="120" spans="1:17" x14ac:dyDescent="0.35">
      <c r="A120" s="1">
        <v>117</v>
      </c>
      <c r="B120" s="1" t="s">
        <v>1909</v>
      </c>
      <c r="C120" s="1" t="s">
        <v>4</v>
      </c>
      <c r="D120" s="1" t="s">
        <v>3</v>
      </c>
      <c r="E120" s="1" t="s">
        <v>10</v>
      </c>
      <c r="F120" s="1" t="s">
        <v>6</v>
      </c>
      <c r="G120" s="1" t="s">
        <v>0</v>
      </c>
      <c r="H120" s="1">
        <v>24517.22</v>
      </c>
      <c r="I120" s="1">
        <v>28.2</v>
      </c>
      <c r="K120" s="1">
        <v>9</v>
      </c>
      <c r="L120" s="1">
        <v>454176</v>
      </c>
      <c r="M120" s="1">
        <v>968506</v>
      </c>
      <c r="N120" s="1">
        <v>0</v>
      </c>
      <c r="O120" s="8">
        <v>692</v>
      </c>
      <c r="P120" s="8">
        <v>2316575</v>
      </c>
      <c r="Q120" s="8">
        <v>472098</v>
      </c>
    </row>
    <row r="121" spans="1:17" x14ac:dyDescent="0.35">
      <c r="A121" s="1">
        <v>118</v>
      </c>
      <c r="B121" s="1" t="s">
        <v>1908</v>
      </c>
      <c r="C121" s="1" t="s">
        <v>16</v>
      </c>
      <c r="D121" s="1" t="s">
        <v>11</v>
      </c>
      <c r="E121" s="1" t="s">
        <v>2</v>
      </c>
      <c r="F121" s="1" t="s">
        <v>1</v>
      </c>
      <c r="G121" s="1" t="s">
        <v>0</v>
      </c>
      <c r="H121" s="1">
        <v>10884.91</v>
      </c>
      <c r="I121" s="1">
        <v>13.6</v>
      </c>
      <c r="J121" s="1">
        <v>82</v>
      </c>
      <c r="K121" s="1">
        <v>15</v>
      </c>
      <c r="L121" s="1">
        <v>360867</v>
      </c>
      <c r="M121" s="1">
        <v>671770</v>
      </c>
      <c r="N121" s="1">
        <v>0</v>
      </c>
      <c r="O121" s="8">
        <v>721</v>
      </c>
      <c r="P121" s="8">
        <v>837311</v>
      </c>
      <c r="Q121" s="8">
        <v>86174</v>
      </c>
    </row>
    <row r="122" spans="1:17" x14ac:dyDescent="0.35">
      <c r="A122" s="1">
        <v>119</v>
      </c>
      <c r="B122" s="1" t="s">
        <v>1907</v>
      </c>
      <c r="C122" s="1" t="s">
        <v>16</v>
      </c>
      <c r="D122" s="1" t="s">
        <v>3</v>
      </c>
      <c r="E122" s="1" t="s">
        <v>18</v>
      </c>
      <c r="F122" s="1" t="s">
        <v>6</v>
      </c>
      <c r="G122" s="1" t="s">
        <v>0</v>
      </c>
      <c r="H122" s="1">
        <v>26180.67</v>
      </c>
      <c r="I122" s="1">
        <v>13.9</v>
      </c>
      <c r="J122" s="1">
        <v>74</v>
      </c>
      <c r="K122" s="1">
        <v>32</v>
      </c>
      <c r="L122" s="1">
        <v>115672</v>
      </c>
      <c r="M122" s="1">
        <v>319638</v>
      </c>
      <c r="N122" s="1">
        <v>1</v>
      </c>
      <c r="O122" s="8">
        <v>678</v>
      </c>
      <c r="P122" s="8">
        <v>1816001</v>
      </c>
      <c r="Q122" s="8">
        <v>509586</v>
      </c>
    </row>
    <row r="123" spans="1:17" x14ac:dyDescent="0.35">
      <c r="A123" s="1">
        <v>120</v>
      </c>
      <c r="B123" s="1" t="s">
        <v>1906</v>
      </c>
      <c r="C123" s="1" t="s">
        <v>4</v>
      </c>
      <c r="D123" s="1" t="s">
        <v>11</v>
      </c>
      <c r="E123" s="1" t="s">
        <v>10</v>
      </c>
      <c r="F123" s="1" t="s">
        <v>1</v>
      </c>
      <c r="G123" s="1" t="s">
        <v>0</v>
      </c>
      <c r="H123" s="1">
        <v>29348.92</v>
      </c>
      <c r="I123" s="1">
        <v>16.100000000000001</v>
      </c>
      <c r="J123" s="1">
        <v>25</v>
      </c>
      <c r="K123" s="1">
        <v>22</v>
      </c>
      <c r="L123" s="1">
        <v>492556</v>
      </c>
      <c r="M123" s="1">
        <v>724680</v>
      </c>
      <c r="N123" s="1">
        <v>0</v>
      </c>
      <c r="O123" s="8">
        <v>709</v>
      </c>
      <c r="P123" s="8">
        <v>1806083</v>
      </c>
      <c r="Q123" s="8"/>
    </row>
    <row r="124" spans="1:17" x14ac:dyDescent="0.35">
      <c r="A124" s="1">
        <v>121</v>
      </c>
      <c r="B124" s="1" t="s">
        <v>1905</v>
      </c>
      <c r="C124" s="1" t="s">
        <v>4</v>
      </c>
      <c r="D124" s="1" t="s">
        <v>11</v>
      </c>
      <c r="E124" s="1" t="s">
        <v>38</v>
      </c>
      <c r="F124" s="1" t="s">
        <v>1</v>
      </c>
      <c r="G124" s="1" t="s">
        <v>0</v>
      </c>
      <c r="H124" s="1">
        <v>8141.88</v>
      </c>
      <c r="I124" s="1">
        <v>14.9</v>
      </c>
      <c r="J124" s="1">
        <v>9</v>
      </c>
      <c r="K124" s="1">
        <v>5</v>
      </c>
      <c r="L124" s="1">
        <v>100206</v>
      </c>
      <c r="M124" s="1">
        <v>186230</v>
      </c>
      <c r="N124" s="1">
        <v>0</v>
      </c>
      <c r="O124" s="8">
        <v>740</v>
      </c>
      <c r="P124" s="8">
        <v>775409</v>
      </c>
      <c r="Q124" s="8">
        <v>218988</v>
      </c>
    </row>
    <row r="125" spans="1:17" x14ac:dyDescent="0.35">
      <c r="A125" s="1">
        <v>122</v>
      </c>
      <c r="B125" s="1" t="s">
        <v>1904</v>
      </c>
      <c r="C125" s="1" t="s">
        <v>4</v>
      </c>
      <c r="D125" s="1" t="s">
        <v>11</v>
      </c>
      <c r="E125" s="1" t="s">
        <v>10</v>
      </c>
      <c r="F125" s="1" t="s">
        <v>1</v>
      </c>
      <c r="G125" s="1" t="s">
        <v>9</v>
      </c>
      <c r="H125" s="1">
        <v>14223.59</v>
      </c>
      <c r="I125" s="1">
        <v>26.5</v>
      </c>
      <c r="K125" s="1">
        <v>7</v>
      </c>
      <c r="L125" s="1">
        <v>171703</v>
      </c>
      <c r="M125" s="1">
        <v>1080552</v>
      </c>
      <c r="N125" s="1">
        <v>0</v>
      </c>
      <c r="O125" s="8"/>
      <c r="P125" s="8"/>
      <c r="Q125" s="8">
        <v>176462</v>
      </c>
    </row>
    <row r="126" spans="1:17" x14ac:dyDescent="0.35">
      <c r="A126" s="1">
        <v>123</v>
      </c>
      <c r="B126" s="1" t="s">
        <v>1903</v>
      </c>
      <c r="C126" s="1" t="s">
        <v>4</v>
      </c>
      <c r="D126" s="1" t="s">
        <v>11</v>
      </c>
      <c r="E126" s="1" t="s">
        <v>2</v>
      </c>
      <c r="F126" s="1" t="s">
        <v>6</v>
      </c>
      <c r="G126" s="1" t="s">
        <v>0</v>
      </c>
      <c r="H126" s="1">
        <v>20411.32</v>
      </c>
      <c r="I126" s="1">
        <v>10.199999999999999</v>
      </c>
      <c r="K126" s="1">
        <v>10</v>
      </c>
      <c r="L126" s="1">
        <v>229463</v>
      </c>
      <c r="M126" s="1">
        <v>472758</v>
      </c>
      <c r="N126" s="1">
        <v>0</v>
      </c>
      <c r="O126" s="8">
        <v>746</v>
      </c>
      <c r="P126" s="8">
        <v>1133958</v>
      </c>
      <c r="Q126" s="8">
        <v>328262</v>
      </c>
    </row>
    <row r="127" spans="1:17" x14ac:dyDescent="0.35">
      <c r="A127" s="1">
        <v>124</v>
      </c>
      <c r="B127" s="1" t="s">
        <v>1902</v>
      </c>
      <c r="C127" s="1" t="s">
        <v>16</v>
      </c>
      <c r="D127" s="1" t="s">
        <v>3</v>
      </c>
      <c r="E127" s="1" t="s">
        <v>18</v>
      </c>
      <c r="F127" s="1" t="s">
        <v>1</v>
      </c>
      <c r="G127" s="1" t="s">
        <v>0</v>
      </c>
      <c r="H127" s="1">
        <v>22145.83</v>
      </c>
      <c r="I127" s="1">
        <v>17</v>
      </c>
      <c r="J127" s="1">
        <v>32</v>
      </c>
      <c r="K127" s="1">
        <v>8</v>
      </c>
      <c r="L127" s="1">
        <v>331075</v>
      </c>
      <c r="M127" s="1">
        <v>543774</v>
      </c>
      <c r="N127" s="1">
        <v>0</v>
      </c>
      <c r="O127" s="8">
        <v>732</v>
      </c>
      <c r="P127" s="8">
        <v>1527296</v>
      </c>
      <c r="Q127" s="8">
        <v>663168</v>
      </c>
    </row>
    <row r="128" spans="1:17" x14ac:dyDescent="0.35">
      <c r="A128" s="1">
        <v>125</v>
      </c>
      <c r="B128" s="1" t="s">
        <v>1901</v>
      </c>
      <c r="C128" s="1" t="s">
        <v>4</v>
      </c>
      <c r="D128" s="1" t="s">
        <v>11</v>
      </c>
      <c r="E128" s="1" t="s">
        <v>43</v>
      </c>
      <c r="F128" s="1" t="s">
        <v>6</v>
      </c>
      <c r="G128" s="1" t="s">
        <v>0</v>
      </c>
      <c r="H128" s="1">
        <v>12144.04</v>
      </c>
      <c r="I128" s="1">
        <v>16.899999999999999</v>
      </c>
      <c r="K128" s="1">
        <v>9</v>
      </c>
      <c r="L128" s="1">
        <v>321157</v>
      </c>
      <c r="M128" s="1">
        <v>419232</v>
      </c>
      <c r="N128" s="1">
        <v>0</v>
      </c>
      <c r="O128" s="8"/>
      <c r="P128" s="8"/>
      <c r="Q128" s="8">
        <v>338030</v>
      </c>
    </row>
    <row r="129" spans="1:17" x14ac:dyDescent="0.35">
      <c r="A129" s="1">
        <v>126</v>
      </c>
      <c r="B129" s="1" t="s">
        <v>1900</v>
      </c>
      <c r="C129" s="1" t="s">
        <v>16</v>
      </c>
      <c r="D129" s="1" t="s">
        <v>11</v>
      </c>
      <c r="E129" s="1" t="s">
        <v>41</v>
      </c>
      <c r="F129" s="1" t="s">
        <v>1</v>
      </c>
      <c r="G129" s="1" t="s">
        <v>0</v>
      </c>
      <c r="H129" s="1">
        <v>30975.51</v>
      </c>
      <c r="I129" s="1">
        <v>7</v>
      </c>
      <c r="J129" s="1">
        <v>0</v>
      </c>
      <c r="K129" s="1">
        <v>9</v>
      </c>
      <c r="L129" s="1">
        <v>76</v>
      </c>
      <c r="M129" s="1">
        <v>85998</v>
      </c>
      <c r="N129" s="1">
        <v>0</v>
      </c>
      <c r="O129" s="8"/>
      <c r="P129" s="8"/>
      <c r="Q129" s="8">
        <v>446094</v>
      </c>
    </row>
    <row r="130" spans="1:17" x14ac:dyDescent="0.35">
      <c r="A130" s="1">
        <v>127</v>
      </c>
      <c r="B130" s="1" t="s">
        <v>1899</v>
      </c>
      <c r="C130" s="1" t="s">
        <v>4</v>
      </c>
      <c r="D130" s="1" t="s">
        <v>11</v>
      </c>
      <c r="E130" s="1" t="s">
        <v>7</v>
      </c>
      <c r="F130" s="1" t="s">
        <v>6</v>
      </c>
      <c r="G130" s="1" t="s">
        <v>0</v>
      </c>
      <c r="H130" s="1">
        <v>9117.34</v>
      </c>
      <c r="I130" s="1">
        <v>12.5</v>
      </c>
      <c r="K130" s="1">
        <v>10</v>
      </c>
      <c r="L130" s="1">
        <v>111568</v>
      </c>
      <c r="M130" s="1">
        <v>243760</v>
      </c>
      <c r="N130" s="1">
        <v>0</v>
      </c>
      <c r="O130" s="8">
        <v>709</v>
      </c>
      <c r="P130" s="8">
        <v>804460</v>
      </c>
      <c r="Q130" s="8">
        <v>133078</v>
      </c>
    </row>
    <row r="131" spans="1:17" x14ac:dyDescent="0.35">
      <c r="A131" s="1">
        <v>128</v>
      </c>
      <c r="B131" s="1" t="s">
        <v>1898</v>
      </c>
      <c r="C131" s="1" t="s">
        <v>4</v>
      </c>
      <c r="D131" s="1" t="s">
        <v>11</v>
      </c>
      <c r="E131" s="1" t="s">
        <v>29</v>
      </c>
      <c r="F131" s="1" t="s">
        <v>1</v>
      </c>
      <c r="G131" s="1" t="s">
        <v>0</v>
      </c>
      <c r="H131" s="1">
        <v>18706.64</v>
      </c>
      <c r="I131" s="1">
        <v>15.9</v>
      </c>
      <c r="K131" s="1">
        <v>10</v>
      </c>
      <c r="L131" s="1">
        <v>207423</v>
      </c>
      <c r="M131" s="1">
        <v>1171566</v>
      </c>
      <c r="N131" s="1">
        <v>0</v>
      </c>
      <c r="O131" s="8"/>
      <c r="P131" s="8"/>
      <c r="Q131" s="8">
        <v>278058</v>
      </c>
    </row>
    <row r="132" spans="1:17" x14ac:dyDescent="0.35">
      <c r="A132" s="1">
        <v>129</v>
      </c>
      <c r="B132" s="1" t="s">
        <v>1897</v>
      </c>
      <c r="C132" s="1" t="s">
        <v>4</v>
      </c>
      <c r="D132" s="1" t="s">
        <v>11</v>
      </c>
      <c r="E132" s="1" t="s">
        <v>7</v>
      </c>
      <c r="F132" s="1" t="s">
        <v>6</v>
      </c>
      <c r="G132" s="1" t="s">
        <v>0</v>
      </c>
      <c r="H132" s="1">
        <v>17224.07</v>
      </c>
      <c r="I132" s="1">
        <v>10.7</v>
      </c>
      <c r="K132" s="1">
        <v>8</v>
      </c>
      <c r="L132" s="1">
        <v>57000</v>
      </c>
      <c r="M132" s="1">
        <v>150678</v>
      </c>
      <c r="N132" s="1">
        <v>0</v>
      </c>
      <c r="O132" s="8">
        <v>742</v>
      </c>
      <c r="P132" s="8">
        <v>1359792</v>
      </c>
      <c r="Q132" s="8"/>
    </row>
    <row r="133" spans="1:17" x14ac:dyDescent="0.35">
      <c r="A133" s="1">
        <v>130</v>
      </c>
      <c r="B133" s="1" t="s">
        <v>1896</v>
      </c>
      <c r="C133" s="1" t="s">
        <v>4</v>
      </c>
      <c r="D133" s="1" t="s">
        <v>3</v>
      </c>
      <c r="E133" s="1" t="s">
        <v>41</v>
      </c>
      <c r="F133" s="1" t="s">
        <v>6</v>
      </c>
      <c r="G133" s="1" t="s">
        <v>0</v>
      </c>
      <c r="H133" s="1">
        <v>39252.86</v>
      </c>
      <c r="I133" s="1">
        <v>13.4</v>
      </c>
      <c r="J133" s="1">
        <v>16</v>
      </c>
      <c r="K133" s="1">
        <v>13</v>
      </c>
      <c r="L133" s="1">
        <v>431053</v>
      </c>
      <c r="M133" s="1">
        <v>513502</v>
      </c>
      <c r="N133" s="1">
        <v>0</v>
      </c>
      <c r="O133" s="8">
        <v>649</v>
      </c>
      <c r="P133" s="8">
        <v>2320375</v>
      </c>
      <c r="Q133" s="8">
        <v>752290</v>
      </c>
    </row>
    <row r="134" spans="1:17" x14ac:dyDescent="0.35">
      <c r="A134" s="1">
        <v>131</v>
      </c>
      <c r="B134" s="1" t="s">
        <v>1895</v>
      </c>
      <c r="C134" s="1" t="s">
        <v>4</v>
      </c>
      <c r="D134" s="1" t="s">
        <v>11</v>
      </c>
      <c r="E134" s="1" t="s">
        <v>13</v>
      </c>
      <c r="F134" s="1" t="s">
        <v>31</v>
      </c>
      <c r="G134" s="1" t="s">
        <v>0</v>
      </c>
      <c r="H134" s="1">
        <v>8046.88</v>
      </c>
      <c r="I134" s="1">
        <v>10.7</v>
      </c>
      <c r="J134" s="1">
        <v>75</v>
      </c>
      <c r="K134" s="1">
        <v>15</v>
      </c>
      <c r="L134" s="1">
        <v>69179</v>
      </c>
      <c r="M134" s="1">
        <v>238370</v>
      </c>
      <c r="N134" s="1">
        <v>0</v>
      </c>
      <c r="O134" s="8">
        <v>734</v>
      </c>
      <c r="P134" s="8">
        <v>622991</v>
      </c>
      <c r="Q134" s="8"/>
    </row>
    <row r="135" spans="1:17" x14ac:dyDescent="0.35">
      <c r="A135" s="1">
        <v>132</v>
      </c>
      <c r="B135" s="1" t="s">
        <v>1894</v>
      </c>
      <c r="C135" s="1" t="s">
        <v>4</v>
      </c>
      <c r="D135" s="1" t="s">
        <v>11</v>
      </c>
      <c r="E135" s="1" t="s">
        <v>10</v>
      </c>
      <c r="F135" s="1" t="s">
        <v>1</v>
      </c>
      <c r="G135" s="1" t="s">
        <v>0</v>
      </c>
      <c r="H135" s="1">
        <v>18234.11</v>
      </c>
      <c r="I135" s="1">
        <v>20.7</v>
      </c>
      <c r="J135" s="1">
        <v>7</v>
      </c>
      <c r="K135" s="1">
        <v>13</v>
      </c>
      <c r="L135" s="1">
        <v>220894</v>
      </c>
      <c r="M135" s="1">
        <v>846890</v>
      </c>
      <c r="N135" s="1">
        <v>0</v>
      </c>
      <c r="O135" s="8"/>
      <c r="P135" s="8"/>
      <c r="Q135" s="8">
        <v>105556</v>
      </c>
    </row>
    <row r="136" spans="1:17" x14ac:dyDescent="0.35">
      <c r="A136" s="1">
        <v>133</v>
      </c>
      <c r="B136" s="1" t="s">
        <v>1893</v>
      </c>
      <c r="C136" s="1" t="s">
        <v>4</v>
      </c>
      <c r="D136" s="1" t="s">
        <v>3</v>
      </c>
      <c r="E136" s="1" t="s">
        <v>38</v>
      </c>
      <c r="F136" s="1" t="s">
        <v>6</v>
      </c>
      <c r="G136" s="1" t="s">
        <v>0</v>
      </c>
      <c r="H136" s="1">
        <v>21508.76</v>
      </c>
      <c r="I136" s="1">
        <v>21.8</v>
      </c>
      <c r="K136" s="1">
        <v>5</v>
      </c>
      <c r="L136" s="1">
        <v>337725</v>
      </c>
      <c r="M136" s="1">
        <v>394218</v>
      </c>
      <c r="N136" s="1">
        <v>0</v>
      </c>
      <c r="O136" s="8">
        <v>695</v>
      </c>
      <c r="P136" s="8">
        <v>1229072</v>
      </c>
      <c r="Q136" s="8">
        <v>262724</v>
      </c>
    </row>
    <row r="137" spans="1:17" x14ac:dyDescent="0.35">
      <c r="A137" s="1">
        <v>134</v>
      </c>
      <c r="B137" s="1" t="s">
        <v>1892</v>
      </c>
      <c r="C137" s="1" t="s">
        <v>4</v>
      </c>
      <c r="D137" s="1" t="s">
        <v>11</v>
      </c>
      <c r="E137" s="1" t="s">
        <v>2</v>
      </c>
      <c r="F137" s="1" t="s">
        <v>6</v>
      </c>
      <c r="G137" s="1" t="s">
        <v>0</v>
      </c>
      <c r="H137" s="1">
        <v>2655.06</v>
      </c>
      <c r="I137" s="1">
        <v>9</v>
      </c>
      <c r="K137" s="1">
        <v>6</v>
      </c>
      <c r="L137" s="1">
        <v>19988</v>
      </c>
      <c r="M137" s="1">
        <v>282260</v>
      </c>
      <c r="N137" s="1">
        <v>0</v>
      </c>
      <c r="O137" s="8">
        <v>744</v>
      </c>
      <c r="P137" s="8">
        <v>485697</v>
      </c>
      <c r="Q137" s="8">
        <v>54076</v>
      </c>
    </row>
    <row r="138" spans="1:17" x14ac:dyDescent="0.35">
      <c r="A138" s="1">
        <v>135</v>
      </c>
      <c r="B138" s="1" t="s">
        <v>1891</v>
      </c>
      <c r="C138" s="1" t="s">
        <v>16</v>
      </c>
      <c r="D138" s="1" t="s">
        <v>3</v>
      </c>
      <c r="E138" s="1" t="s">
        <v>10</v>
      </c>
      <c r="F138" s="1" t="s">
        <v>6</v>
      </c>
      <c r="G138" s="1" t="s">
        <v>0</v>
      </c>
      <c r="H138" s="1">
        <v>23770.71</v>
      </c>
      <c r="I138" s="1">
        <v>23.4</v>
      </c>
      <c r="J138" s="1">
        <v>48</v>
      </c>
      <c r="K138" s="1">
        <v>13</v>
      </c>
      <c r="L138" s="1">
        <v>299706</v>
      </c>
      <c r="M138" s="1">
        <v>694056</v>
      </c>
      <c r="N138" s="1">
        <v>0</v>
      </c>
      <c r="O138" s="8">
        <v>686</v>
      </c>
      <c r="P138" s="8">
        <v>1262151</v>
      </c>
      <c r="Q138" s="8">
        <v>552882</v>
      </c>
    </row>
    <row r="139" spans="1:17" x14ac:dyDescent="0.35">
      <c r="A139" s="1">
        <v>136</v>
      </c>
      <c r="B139" s="3" t="s">
        <v>1890</v>
      </c>
      <c r="C139" s="1" t="s">
        <v>4</v>
      </c>
      <c r="D139" s="1" t="s">
        <v>11</v>
      </c>
      <c r="E139" s="1" t="s">
        <v>29</v>
      </c>
      <c r="F139" s="1" t="s">
        <v>1</v>
      </c>
      <c r="G139" s="1" t="s">
        <v>0</v>
      </c>
      <c r="H139" s="1">
        <v>13740.99</v>
      </c>
      <c r="I139" s="1">
        <v>15.7</v>
      </c>
      <c r="K139" s="1">
        <v>11</v>
      </c>
      <c r="L139" s="1">
        <v>191159</v>
      </c>
      <c r="M139" s="1">
        <v>274626</v>
      </c>
      <c r="N139" s="1">
        <v>0</v>
      </c>
      <c r="O139" s="8"/>
      <c r="P139" s="8"/>
      <c r="Q139" s="8">
        <v>257400</v>
      </c>
    </row>
    <row r="140" spans="1:17" x14ac:dyDescent="0.35">
      <c r="A140" s="1">
        <v>137</v>
      </c>
      <c r="B140" s="1" t="s">
        <v>1889</v>
      </c>
      <c r="C140" s="1" t="s">
        <v>4</v>
      </c>
      <c r="D140" s="1" t="s">
        <v>11</v>
      </c>
      <c r="E140" s="1" t="s">
        <v>29</v>
      </c>
      <c r="F140" s="1" t="s">
        <v>1</v>
      </c>
      <c r="G140" s="1" t="s">
        <v>0</v>
      </c>
      <c r="H140" s="1">
        <v>17759.3</v>
      </c>
      <c r="I140" s="1">
        <v>14.8</v>
      </c>
      <c r="K140" s="1">
        <v>13</v>
      </c>
      <c r="L140" s="1">
        <v>627418</v>
      </c>
      <c r="M140" s="1">
        <v>1603712</v>
      </c>
      <c r="N140" s="1">
        <v>0</v>
      </c>
      <c r="O140" s="8"/>
      <c r="P140" s="8"/>
      <c r="Q140" s="8">
        <v>462088</v>
      </c>
    </row>
    <row r="141" spans="1:17" x14ac:dyDescent="0.35">
      <c r="A141" s="1">
        <v>138</v>
      </c>
      <c r="B141" s="1" t="s">
        <v>1888</v>
      </c>
      <c r="C141" s="1" t="s">
        <v>4</v>
      </c>
      <c r="D141" s="1" t="s">
        <v>11</v>
      </c>
      <c r="E141" s="1" t="s">
        <v>10</v>
      </c>
      <c r="F141" s="1" t="s">
        <v>31</v>
      </c>
      <c r="G141" s="1" t="s">
        <v>0</v>
      </c>
      <c r="H141" s="1">
        <v>21330.92</v>
      </c>
      <c r="I141" s="1">
        <v>20.5</v>
      </c>
      <c r="J141" s="1">
        <v>6</v>
      </c>
      <c r="K141" s="1">
        <v>13</v>
      </c>
      <c r="L141" s="1">
        <v>1220978</v>
      </c>
      <c r="M141" s="1">
        <v>5396072</v>
      </c>
      <c r="N141" s="1">
        <v>0</v>
      </c>
      <c r="O141" s="8"/>
      <c r="P141" s="8"/>
      <c r="Q141" s="8">
        <v>460152</v>
      </c>
    </row>
    <row r="142" spans="1:17" x14ac:dyDescent="0.35">
      <c r="A142" s="1">
        <v>139</v>
      </c>
      <c r="B142" s="1" t="s">
        <v>1887</v>
      </c>
      <c r="C142" s="1" t="s">
        <v>16</v>
      </c>
      <c r="D142" s="1" t="s">
        <v>11</v>
      </c>
      <c r="E142" s="1" t="s">
        <v>33</v>
      </c>
      <c r="F142" s="1" t="s">
        <v>6</v>
      </c>
      <c r="G142" s="1" t="s">
        <v>0</v>
      </c>
      <c r="H142" s="1">
        <v>23639.8</v>
      </c>
      <c r="I142" s="1">
        <v>19.600000000000001</v>
      </c>
      <c r="J142" s="1">
        <v>6</v>
      </c>
      <c r="K142" s="1">
        <v>15</v>
      </c>
      <c r="L142" s="1">
        <v>691467</v>
      </c>
      <c r="M142" s="1">
        <v>1332188</v>
      </c>
      <c r="N142" s="1">
        <v>0</v>
      </c>
      <c r="O142" s="8">
        <v>741</v>
      </c>
      <c r="P142" s="8">
        <v>3090160</v>
      </c>
      <c r="Q142" s="8">
        <v>402534</v>
      </c>
    </row>
    <row r="143" spans="1:17" x14ac:dyDescent="0.35">
      <c r="A143" s="1">
        <v>140</v>
      </c>
      <c r="B143" s="1" t="s">
        <v>1886</v>
      </c>
      <c r="C143" s="1" t="s">
        <v>4</v>
      </c>
      <c r="D143" s="1" t="s">
        <v>11</v>
      </c>
      <c r="E143" s="1" t="s">
        <v>7</v>
      </c>
      <c r="F143" s="1" t="s">
        <v>6</v>
      </c>
      <c r="G143" s="1" t="s">
        <v>0</v>
      </c>
      <c r="H143" s="1">
        <v>16120.17</v>
      </c>
      <c r="I143" s="1">
        <v>14.2</v>
      </c>
      <c r="K143" s="1">
        <v>10</v>
      </c>
      <c r="L143" s="1">
        <v>110618</v>
      </c>
      <c r="M143" s="1">
        <v>212058</v>
      </c>
      <c r="N143" s="1">
        <v>0</v>
      </c>
      <c r="O143" s="8"/>
      <c r="P143" s="8"/>
      <c r="Q143" s="8">
        <v>129844</v>
      </c>
    </row>
    <row r="144" spans="1:17" x14ac:dyDescent="0.35">
      <c r="A144" s="1">
        <v>141</v>
      </c>
      <c r="B144" s="3" t="s">
        <v>1885</v>
      </c>
      <c r="C144" s="1" t="s">
        <v>16</v>
      </c>
      <c r="D144" s="1" t="s">
        <v>11</v>
      </c>
      <c r="E144" s="1" t="s">
        <v>21</v>
      </c>
      <c r="F144" s="1" t="s">
        <v>6</v>
      </c>
      <c r="G144" s="1" t="s">
        <v>9</v>
      </c>
      <c r="H144" s="1">
        <v>12942.99</v>
      </c>
      <c r="I144" s="1">
        <v>9.5</v>
      </c>
      <c r="J144" s="1">
        <v>61</v>
      </c>
      <c r="K144" s="1">
        <v>20</v>
      </c>
      <c r="L144" s="1">
        <v>226442</v>
      </c>
      <c r="M144" s="1">
        <v>389026</v>
      </c>
      <c r="N144" s="1">
        <v>0</v>
      </c>
      <c r="O144" s="8">
        <v>637</v>
      </c>
      <c r="P144" s="8">
        <v>1049427</v>
      </c>
      <c r="Q144" s="8">
        <v>232716</v>
      </c>
    </row>
    <row r="145" spans="1:17" x14ac:dyDescent="0.35">
      <c r="A145" s="1">
        <v>142</v>
      </c>
      <c r="B145" s="1" t="s">
        <v>1884</v>
      </c>
      <c r="C145" s="1" t="s">
        <v>4</v>
      </c>
      <c r="D145" s="1" t="s">
        <v>3</v>
      </c>
      <c r="E145" s="1" t="s">
        <v>10</v>
      </c>
      <c r="F145" s="1" t="s">
        <v>1</v>
      </c>
      <c r="G145" s="1" t="s">
        <v>0</v>
      </c>
      <c r="H145" s="1">
        <v>27378.62</v>
      </c>
      <c r="I145" s="1">
        <v>15.7</v>
      </c>
      <c r="J145" s="1">
        <v>75</v>
      </c>
      <c r="K145" s="1">
        <v>10</v>
      </c>
      <c r="L145" s="1">
        <v>177916</v>
      </c>
      <c r="M145" s="1">
        <v>335522</v>
      </c>
      <c r="N145" s="1">
        <v>0</v>
      </c>
      <c r="O145" s="8">
        <v>719</v>
      </c>
      <c r="P145" s="8">
        <v>1380426</v>
      </c>
      <c r="Q145" s="8">
        <v>286462</v>
      </c>
    </row>
    <row r="146" spans="1:17" x14ac:dyDescent="0.35">
      <c r="A146" s="1">
        <v>143</v>
      </c>
      <c r="B146" s="1" t="s">
        <v>1883</v>
      </c>
      <c r="C146" s="1" t="s">
        <v>4</v>
      </c>
      <c r="D146" s="1" t="s">
        <v>11</v>
      </c>
      <c r="E146" s="1" t="s">
        <v>29</v>
      </c>
      <c r="F146" s="1" t="s">
        <v>1</v>
      </c>
      <c r="G146" s="1" t="s">
        <v>0</v>
      </c>
      <c r="H146" s="1">
        <v>6774.64</v>
      </c>
      <c r="I146" s="1">
        <v>34.4</v>
      </c>
      <c r="J146" s="1">
        <v>7</v>
      </c>
      <c r="K146" s="1">
        <v>13</v>
      </c>
      <c r="L146" s="1">
        <v>308142</v>
      </c>
      <c r="M146" s="1">
        <v>587818</v>
      </c>
      <c r="N146" s="1">
        <v>0</v>
      </c>
      <c r="O146" s="8">
        <v>740</v>
      </c>
      <c r="P146" s="8">
        <v>804916</v>
      </c>
      <c r="Q146" s="8">
        <v>223256</v>
      </c>
    </row>
    <row r="147" spans="1:17" x14ac:dyDescent="0.35">
      <c r="A147" s="1">
        <v>144</v>
      </c>
      <c r="B147" s="3" t="s">
        <v>1882</v>
      </c>
      <c r="C147" s="1" t="s">
        <v>4</v>
      </c>
      <c r="D147" s="1" t="s">
        <v>3</v>
      </c>
      <c r="E147" s="1" t="s">
        <v>7</v>
      </c>
      <c r="F147" s="1" t="s">
        <v>6</v>
      </c>
      <c r="G147" s="1" t="s">
        <v>0</v>
      </c>
      <c r="H147" s="1">
        <v>3257.36</v>
      </c>
      <c r="I147" s="1">
        <v>13</v>
      </c>
      <c r="K147" s="1">
        <v>4</v>
      </c>
      <c r="L147" s="1">
        <v>90022</v>
      </c>
      <c r="M147" s="1">
        <v>167860</v>
      </c>
      <c r="N147" s="1">
        <v>0</v>
      </c>
      <c r="O147" s="8">
        <v>704</v>
      </c>
      <c r="P147" s="8">
        <v>497306</v>
      </c>
      <c r="Q147" s="8">
        <v>348832</v>
      </c>
    </row>
    <row r="148" spans="1:17" x14ac:dyDescent="0.35">
      <c r="A148" s="1">
        <v>145</v>
      </c>
      <c r="B148" s="1" t="s">
        <v>1881</v>
      </c>
      <c r="C148" s="1" t="s">
        <v>4</v>
      </c>
      <c r="D148" s="1" t="s">
        <v>11</v>
      </c>
      <c r="E148" s="1" t="s">
        <v>2</v>
      </c>
      <c r="F148" s="1" t="s">
        <v>1</v>
      </c>
      <c r="G148" s="1" t="s">
        <v>0</v>
      </c>
      <c r="H148" s="1">
        <v>24963.53</v>
      </c>
      <c r="I148" s="1">
        <v>18.399999999999999</v>
      </c>
      <c r="J148" s="1">
        <v>70</v>
      </c>
      <c r="K148" s="1">
        <v>12</v>
      </c>
      <c r="L148" s="1">
        <v>249223</v>
      </c>
      <c r="M148" s="1">
        <v>515306</v>
      </c>
      <c r="N148" s="1">
        <v>0</v>
      </c>
      <c r="O148" s="8">
        <v>743</v>
      </c>
      <c r="P148" s="8">
        <v>1296807</v>
      </c>
      <c r="Q148" s="8">
        <v>537878</v>
      </c>
    </row>
    <row r="149" spans="1:17" x14ac:dyDescent="0.35">
      <c r="A149" s="1">
        <v>146</v>
      </c>
      <c r="B149" s="1" t="s">
        <v>1880</v>
      </c>
      <c r="C149" s="1" t="s">
        <v>4</v>
      </c>
      <c r="D149" s="1" t="s">
        <v>11</v>
      </c>
      <c r="E149" s="1" t="s">
        <v>18</v>
      </c>
      <c r="F149" s="1" t="s">
        <v>1</v>
      </c>
      <c r="G149" s="1" t="s">
        <v>0</v>
      </c>
      <c r="H149" s="1">
        <v>15160.1</v>
      </c>
      <c r="I149" s="1">
        <v>23.5</v>
      </c>
      <c r="K149" s="1">
        <v>8</v>
      </c>
      <c r="L149" s="1">
        <v>138700</v>
      </c>
      <c r="M149" s="1">
        <v>410718</v>
      </c>
      <c r="N149" s="1">
        <v>0</v>
      </c>
      <c r="O149" s="8">
        <v>746</v>
      </c>
      <c r="P149" s="8">
        <v>942590</v>
      </c>
      <c r="Q149" s="8">
        <v>196460</v>
      </c>
    </row>
    <row r="150" spans="1:17" x14ac:dyDescent="0.35">
      <c r="A150" s="1">
        <v>147</v>
      </c>
      <c r="B150" s="1" t="s">
        <v>1879</v>
      </c>
      <c r="C150" s="1" t="s">
        <v>4</v>
      </c>
      <c r="D150" s="1" t="s">
        <v>11</v>
      </c>
      <c r="E150" s="1" t="s">
        <v>33</v>
      </c>
      <c r="F150" s="1" t="s">
        <v>1</v>
      </c>
      <c r="G150" s="1" t="s">
        <v>0</v>
      </c>
      <c r="H150" s="1">
        <v>11924.97</v>
      </c>
      <c r="I150" s="1">
        <v>14.3</v>
      </c>
      <c r="J150" s="1">
        <v>79</v>
      </c>
      <c r="K150" s="1">
        <v>5</v>
      </c>
      <c r="L150" s="1">
        <v>154755</v>
      </c>
      <c r="M150" s="1">
        <v>193314</v>
      </c>
      <c r="N150" s="1">
        <v>0</v>
      </c>
      <c r="O150" s="8">
        <v>723</v>
      </c>
      <c r="P150" s="8">
        <v>883329</v>
      </c>
      <c r="Q150" s="8">
        <v>214786</v>
      </c>
    </row>
    <row r="151" spans="1:17" x14ac:dyDescent="0.35">
      <c r="A151" s="1">
        <v>148</v>
      </c>
      <c r="B151" s="1" t="s">
        <v>1878</v>
      </c>
      <c r="C151" s="1" t="s">
        <v>4</v>
      </c>
      <c r="D151" s="1" t="s">
        <v>11</v>
      </c>
      <c r="E151" s="1" t="s">
        <v>29</v>
      </c>
      <c r="F151" s="1" t="s">
        <v>1</v>
      </c>
      <c r="G151" s="1" t="s">
        <v>0</v>
      </c>
      <c r="H151" s="1">
        <v>5770.68</v>
      </c>
      <c r="I151" s="1">
        <v>14.3</v>
      </c>
      <c r="J151" s="1">
        <v>62</v>
      </c>
      <c r="K151" s="1">
        <v>10</v>
      </c>
      <c r="L151" s="1">
        <v>86716</v>
      </c>
      <c r="M151" s="1">
        <v>151206</v>
      </c>
      <c r="N151" s="1">
        <v>0</v>
      </c>
      <c r="O151" s="8">
        <v>697</v>
      </c>
      <c r="P151" s="8">
        <v>567606</v>
      </c>
      <c r="Q151" s="8">
        <v>109538</v>
      </c>
    </row>
    <row r="152" spans="1:17" x14ac:dyDescent="0.35">
      <c r="A152" s="1">
        <v>149</v>
      </c>
      <c r="B152" s="1" t="s">
        <v>1877</v>
      </c>
      <c r="C152" s="1" t="s">
        <v>4</v>
      </c>
      <c r="D152" s="1" t="s">
        <v>11</v>
      </c>
      <c r="E152" s="1" t="s">
        <v>13</v>
      </c>
      <c r="F152" s="1" t="s">
        <v>1</v>
      </c>
      <c r="G152" s="1" t="s">
        <v>35</v>
      </c>
      <c r="H152" s="1">
        <v>21678.81</v>
      </c>
      <c r="I152" s="1">
        <v>31.4</v>
      </c>
      <c r="K152" s="1">
        <v>9</v>
      </c>
      <c r="L152" s="1">
        <v>254030</v>
      </c>
      <c r="M152" s="1">
        <v>720918</v>
      </c>
      <c r="N152" s="1">
        <v>0</v>
      </c>
      <c r="O152" s="8"/>
      <c r="P152" s="8"/>
      <c r="Q152" s="8">
        <v>259116</v>
      </c>
    </row>
    <row r="153" spans="1:17" x14ac:dyDescent="0.35">
      <c r="A153" s="1">
        <v>150</v>
      </c>
      <c r="B153" s="1" t="s">
        <v>1876</v>
      </c>
      <c r="C153" s="1" t="s">
        <v>4</v>
      </c>
      <c r="D153" s="1" t="s">
        <v>11</v>
      </c>
      <c r="E153" s="1" t="s">
        <v>21</v>
      </c>
      <c r="F153" s="1" t="s">
        <v>6</v>
      </c>
      <c r="G153" s="1" t="s">
        <v>0</v>
      </c>
      <c r="H153" s="1">
        <v>3207.77</v>
      </c>
      <c r="I153" s="1">
        <v>12</v>
      </c>
      <c r="J153" s="1">
        <v>19</v>
      </c>
      <c r="K153" s="1">
        <v>7</v>
      </c>
      <c r="L153" s="1">
        <v>80408</v>
      </c>
      <c r="M153" s="1">
        <v>351296</v>
      </c>
      <c r="N153" s="1">
        <v>0</v>
      </c>
      <c r="O153" s="8">
        <v>694</v>
      </c>
      <c r="P153" s="8">
        <v>1886890</v>
      </c>
      <c r="Q153" s="8">
        <v>117986</v>
      </c>
    </row>
    <row r="154" spans="1:17" x14ac:dyDescent="0.35">
      <c r="A154" s="1">
        <v>151</v>
      </c>
      <c r="B154" s="1" t="s">
        <v>1875</v>
      </c>
      <c r="C154" s="1" t="s">
        <v>4</v>
      </c>
      <c r="D154" s="1" t="s">
        <v>11</v>
      </c>
      <c r="E154" s="1" t="s">
        <v>38</v>
      </c>
      <c r="F154" s="1" t="s">
        <v>1</v>
      </c>
      <c r="G154" s="1" t="s">
        <v>15</v>
      </c>
      <c r="H154" s="1">
        <v>16756.48</v>
      </c>
      <c r="I154" s="1">
        <v>13.6</v>
      </c>
      <c r="K154" s="1">
        <v>11</v>
      </c>
      <c r="L154" s="1">
        <v>105450</v>
      </c>
      <c r="M154" s="1">
        <v>260898</v>
      </c>
      <c r="N154" s="1">
        <v>0</v>
      </c>
      <c r="O154" s="8">
        <v>725</v>
      </c>
      <c r="P154" s="8">
        <v>1386734</v>
      </c>
      <c r="Q154" s="8">
        <v>133804</v>
      </c>
    </row>
    <row r="155" spans="1:17" x14ac:dyDescent="0.35">
      <c r="A155" s="1">
        <v>152</v>
      </c>
      <c r="B155" s="1" t="s">
        <v>1874</v>
      </c>
      <c r="C155" s="1" t="s">
        <v>4</v>
      </c>
      <c r="D155" s="1" t="s">
        <v>11</v>
      </c>
      <c r="E155" s="1" t="s">
        <v>38</v>
      </c>
      <c r="F155" s="1" t="s">
        <v>31</v>
      </c>
      <c r="G155" s="1" t="s">
        <v>0</v>
      </c>
      <c r="H155" s="1">
        <v>6988.96</v>
      </c>
      <c r="I155" s="1">
        <v>50.1</v>
      </c>
      <c r="J155" s="1">
        <v>56</v>
      </c>
      <c r="K155" s="1">
        <v>16</v>
      </c>
      <c r="L155" s="1">
        <v>96330</v>
      </c>
      <c r="M155" s="1">
        <v>714978</v>
      </c>
      <c r="N155" s="1">
        <v>0</v>
      </c>
      <c r="O155" s="8">
        <v>736</v>
      </c>
      <c r="P155" s="8">
        <v>625879</v>
      </c>
      <c r="Q155" s="8">
        <v>87846</v>
      </c>
    </row>
    <row r="156" spans="1:17" x14ac:dyDescent="0.35">
      <c r="A156" s="1">
        <v>153</v>
      </c>
      <c r="B156" s="1" t="s">
        <v>1873</v>
      </c>
      <c r="C156" s="1" t="s">
        <v>16</v>
      </c>
      <c r="D156" s="1" t="s">
        <v>3</v>
      </c>
      <c r="E156" s="1" t="s">
        <v>10</v>
      </c>
      <c r="F156" s="1" t="s">
        <v>1</v>
      </c>
      <c r="G156" s="1" t="s">
        <v>0</v>
      </c>
      <c r="H156" s="1">
        <v>12702.26</v>
      </c>
      <c r="I156" s="1">
        <v>14.5</v>
      </c>
      <c r="K156" s="1">
        <v>9</v>
      </c>
      <c r="L156" s="1">
        <v>472226</v>
      </c>
      <c r="M156" s="1">
        <v>640266</v>
      </c>
      <c r="N156" s="1">
        <v>0</v>
      </c>
      <c r="O156" s="8">
        <v>722</v>
      </c>
      <c r="P156" s="8">
        <v>881087</v>
      </c>
      <c r="Q156" s="8">
        <v>332684</v>
      </c>
    </row>
    <row r="157" spans="1:17" x14ac:dyDescent="0.35">
      <c r="A157" s="1">
        <v>154</v>
      </c>
      <c r="B157" s="1" t="s">
        <v>1872</v>
      </c>
      <c r="C157" s="1" t="s">
        <v>4</v>
      </c>
      <c r="D157" s="1" t="s">
        <v>11</v>
      </c>
      <c r="E157" s="1" t="s">
        <v>2</v>
      </c>
      <c r="F157" s="1" t="s">
        <v>6</v>
      </c>
      <c r="G157" s="1" t="s">
        <v>0</v>
      </c>
      <c r="H157" s="1">
        <v>8996.1200000000008</v>
      </c>
      <c r="I157" s="1">
        <v>13.2</v>
      </c>
      <c r="J157" s="1">
        <v>64</v>
      </c>
      <c r="K157" s="1">
        <v>6</v>
      </c>
      <c r="L157" s="1">
        <v>88160</v>
      </c>
      <c r="M157" s="1">
        <v>117744</v>
      </c>
      <c r="N157" s="1">
        <v>0</v>
      </c>
      <c r="O157" s="8">
        <v>706</v>
      </c>
      <c r="P157" s="8">
        <v>892164</v>
      </c>
      <c r="Q157" s="8">
        <v>190498</v>
      </c>
    </row>
    <row r="158" spans="1:17" x14ac:dyDescent="0.35">
      <c r="A158" s="1">
        <v>155</v>
      </c>
      <c r="B158" s="1" t="s">
        <v>1871</v>
      </c>
      <c r="C158" s="1" t="s">
        <v>4</v>
      </c>
      <c r="D158" s="1" t="s">
        <v>11</v>
      </c>
      <c r="E158" s="1" t="s">
        <v>2</v>
      </c>
      <c r="F158" s="1" t="s">
        <v>1</v>
      </c>
      <c r="G158" s="1" t="s">
        <v>0</v>
      </c>
      <c r="H158" s="1">
        <v>21576.400000000001</v>
      </c>
      <c r="I158" s="1">
        <v>33.1</v>
      </c>
      <c r="K158" s="1">
        <v>8</v>
      </c>
      <c r="L158" s="1">
        <v>669028</v>
      </c>
      <c r="M158" s="1">
        <v>981838</v>
      </c>
      <c r="N158" s="1">
        <v>0</v>
      </c>
      <c r="O158" s="8">
        <v>741</v>
      </c>
      <c r="P158" s="8">
        <v>1027444</v>
      </c>
      <c r="Q158" s="8">
        <v>448822</v>
      </c>
    </row>
    <row r="159" spans="1:17" x14ac:dyDescent="0.35">
      <c r="A159" s="1">
        <v>156</v>
      </c>
      <c r="B159" s="1" t="s">
        <v>1870</v>
      </c>
      <c r="C159" s="1" t="s">
        <v>4</v>
      </c>
      <c r="D159" s="1" t="s">
        <v>11</v>
      </c>
      <c r="E159" s="1" t="s">
        <v>43</v>
      </c>
      <c r="F159" s="1" t="s">
        <v>6</v>
      </c>
      <c r="G159" s="1" t="s">
        <v>0</v>
      </c>
      <c r="H159" s="1">
        <v>6543.79</v>
      </c>
      <c r="I159" s="1">
        <v>23.9</v>
      </c>
      <c r="J159" s="1">
        <v>36</v>
      </c>
      <c r="K159" s="1">
        <v>7</v>
      </c>
      <c r="L159" s="1">
        <v>71231</v>
      </c>
      <c r="M159" s="1">
        <v>152460</v>
      </c>
      <c r="N159" s="1">
        <v>1</v>
      </c>
      <c r="O159" s="8">
        <v>715</v>
      </c>
      <c r="P159" s="8">
        <v>787626</v>
      </c>
      <c r="Q159" s="8">
        <v>229086</v>
      </c>
    </row>
    <row r="160" spans="1:17" x14ac:dyDescent="0.35">
      <c r="A160" s="1">
        <v>157</v>
      </c>
      <c r="B160" s="1" t="s">
        <v>1869</v>
      </c>
      <c r="C160" s="1" t="s">
        <v>16</v>
      </c>
      <c r="D160" s="1" t="s">
        <v>3</v>
      </c>
      <c r="E160" s="1" t="s">
        <v>18</v>
      </c>
      <c r="F160" s="1" t="s">
        <v>31</v>
      </c>
      <c r="G160" s="1" t="s">
        <v>0</v>
      </c>
      <c r="H160" s="1">
        <v>22015.3</v>
      </c>
      <c r="I160" s="1">
        <v>14.7</v>
      </c>
      <c r="J160" s="1">
        <v>27</v>
      </c>
      <c r="K160" s="1">
        <v>8</v>
      </c>
      <c r="L160" s="1">
        <v>124184</v>
      </c>
      <c r="M160" s="1">
        <v>145552</v>
      </c>
      <c r="N160" s="1">
        <v>0</v>
      </c>
      <c r="O160" s="8">
        <v>678</v>
      </c>
      <c r="P160" s="8">
        <v>2317392</v>
      </c>
      <c r="Q160" s="8">
        <v>393558</v>
      </c>
    </row>
    <row r="161" spans="1:17" x14ac:dyDescent="0.35">
      <c r="A161" s="1">
        <v>158</v>
      </c>
      <c r="B161" s="1" t="s">
        <v>1868</v>
      </c>
      <c r="C161" s="1" t="s">
        <v>4</v>
      </c>
      <c r="D161" s="1" t="s">
        <v>11</v>
      </c>
      <c r="E161" s="1" t="s">
        <v>29</v>
      </c>
      <c r="F161" s="1" t="s">
        <v>6</v>
      </c>
      <c r="G161" s="1" t="s">
        <v>0</v>
      </c>
      <c r="H161" s="1">
        <v>14341.77</v>
      </c>
      <c r="I161" s="1">
        <v>12.5</v>
      </c>
      <c r="K161" s="1">
        <v>9</v>
      </c>
      <c r="L161" s="1">
        <v>107692</v>
      </c>
      <c r="M161" s="1">
        <v>219142</v>
      </c>
      <c r="N161" s="1">
        <v>1</v>
      </c>
      <c r="O161" s="8">
        <v>707</v>
      </c>
      <c r="P161" s="8">
        <v>562419</v>
      </c>
      <c r="Q161" s="8">
        <v>151954</v>
      </c>
    </row>
    <row r="162" spans="1:17" x14ac:dyDescent="0.35">
      <c r="A162" s="1">
        <v>159</v>
      </c>
      <c r="B162" s="1" t="s">
        <v>1867</v>
      </c>
      <c r="C162" s="1" t="s">
        <v>4</v>
      </c>
      <c r="D162" s="1" t="s">
        <v>11</v>
      </c>
      <c r="E162" s="1" t="s">
        <v>7</v>
      </c>
      <c r="F162" s="1" t="s">
        <v>6</v>
      </c>
      <c r="G162" s="1" t="s">
        <v>0</v>
      </c>
      <c r="H162" s="1">
        <v>7125</v>
      </c>
      <c r="I162" s="1">
        <v>13.5</v>
      </c>
      <c r="J162" s="1">
        <v>39</v>
      </c>
      <c r="K162" s="1">
        <v>7</v>
      </c>
      <c r="L162" s="1">
        <v>165984</v>
      </c>
      <c r="M162" s="1">
        <v>286440</v>
      </c>
      <c r="N162" s="1">
        <v>0</v>
      </c>
      <c r="O162" s="8">
        <v>726</v>
      </c>
      <c r="P162" s="8">
        <v>1153851</v>
      </c>
      <c r="Q162" s="8"/>
    </row>
    <row r="163" spans="1:17" x14ac:dyDescent="0.35">
      <c r="A163" s="1">
        <v>160</v>
      </c>
      <c r="B163" s="1" t="s">
        <v>1866</v>
      </c>
      <c r="C163" s="1" t="s">
        <v>4</v>
      </c>
      <c r="D163" s="1" t="s">
        <v>11</v>
      </c>
      <c r="E163" s="1" t="s">
        <v>13</v>
      </c>
      <c r="F163" s="1" t="s">
        <v>6</v>
      </c>
      <c r="G163" s="1" t="s">
        <v>0</v>
      </c>
      <c r="H163" s="1">
        <v>13549.66</v>
      </c>
      <c r="I163" s="1">
        <v>17.5</v>
      </c>
      <c r="K163" s="1">
        <v>13</v>
      </c>
      <c r="L163" s="1">
        <v>261383</v>
      </c>
      <c r="M163" s="1">
        <v>743600</v>
      </c>
      <c r="N163" s="1">
        <v>0</v>
      </c>
      <c r="O163" s="8">
        <v>738</v>
      </c>
      <c r="P163" s="8">
        <v>669123</v>
      </c>
      <c r="Q163" s="8">
        <v>254562</v>
      </c>
    </row>
    <row r="164" spans="1:17" x14ac:dyDescent="0.35">
      <c r="A164" s="1">
        <v>161</v>
      </c>
      <c r="B164" s="1" t="s">
        <v>1865</v>
      </c>
      <c r="C164" s="1" t="s">
        <v>16</v>
      </c>
      <c r="D164" s="1" t="s">
        <v>11</v>
      </c>
      <c r="E164" s="1" t="s">
        <v>10</v>
      </c>
      <c r="F164" s="1" t="s">
        <v>6</v>
      </c>
      <c r="G164" s="1" t="s">
        <v>0</v>
      </c>
      <c r="H164" s="1">
        <v>3432.73</v>
      </c>
      <c r="I164" s="1">
        <v>43.3</v>
      </c>
      <c r="J164" s="1">
        <v>42</v>
      </c>
      <c r="K164" s="1">
        <v>9</v>
      </c>
      <c r="L164" s="1">
        <v>86051</v>
      </c>
      <c r="M164" s="1">
        <v>301026</v>
      </c>
      <c r="N164" s="1">
        <v>0</v>
      </c>
      <c r="O164" s="8">
        <v>750</v>
      </c>
      <c r="P164" s="8">
        <v>960184</v>
      </c>
      <c r="Q164" s="8">
        <v>87912</v>
      </c>
    </row>
    <row r="165" spans="1:17" x14ac:dyDescent="0.35">
      <c r="A165" s="1">
        <v>162</v>
      </c>
      <c r="B165" s="1" t="s">
        <v>1864</v>
      </c>
      <c r="C165" s="1" t="s">
        <v>16</v>
      </c>
      <c r="D165" s="1" t="s">
        <v>11</v>
      </c>
      <c r="E165" s="1" t="s">
        <v>41</v>
      </c>
      <c r="F165" s="1" t="s">
        <v>6</v>
      </c>
      <c r="G165" s="1" t="s">
        <v>35</v>
      </c>
      <c r="H165" s="1">
        <v>8617.64</v>
      </c>
      <c r="I165" s="1">
        <v>12</v>
      </c>
      <c r="J165" s="1">
        <v>33</v>
      </c>
      <c r="K165" s="1">
        <v>9</v>
      </c>
      <c r="L165" s="1">
        <v>6194</v>
      </c>
      <c r="M165" s="1">
        <v>108790</v>
      </c>
      <c r="N165" s="1">
        <v>5</v>
      </c>
      <c r="O165" s="8">
        <v>716</v>
      </c>
      <c r="P165" s="8">
        <v>1124040</v>
      </c>
      <c r="Q165" s="8">
        <v>156178</v>
      </c>
    </row>
    <row r="166" spans="1:17" x14ac:dyDescent="0.35">
      <c r="A166" s="1">
        <v>163</v>
      </c>
      <c r="B166" s="1" t="s">
        <v>1863</v>
      </c>
      <c r="C166" s="1" t="s">
        <v>4</v>
      </c>
      <c r="D166" s="1" t="s">
        <v>3</v>
      </c>
      <c r="E166" s="1" t="s">
        <v>10</v>
      </c>
      <c r="F166" s="1" t="s">
        <v>1</v>
      </c>
      <c r="G166" s="1" t="s">
        <v>0</v>
      </c>
      <c r="H166" s="1">
        <v>40386.97</v>
      </c>
      <c r="I166" s="1">
        <v>24</v>
      </c>
      <c r="K166" s="1">
        <v>21</v>
      </c>
      <c r="L166" s="1">
        <v>640376</v>
      </c>
      <c r="M166" s="1">
        <v>1468302</v>
      </c>
      <c r="N166" s="1">
        <v>0</v>
      </c>
      <c r="O166" s="8">
        <v>737</v>
      </c>
      <c r="P166" s="8">
        <v>2692471</v>
      </c>
      <c r="Q166" s="8">
        <v>645018</v>
      </c>
    </row>
    <row r="167" spans="1:17" x14ac:dyDescent="0.35">
      <c r="A167" s="1">
        <v>164</v>
      </c>
      <c r="B167" s="1" t="s">
        <v>1862</v>
      </c>
      <c r="C167" s="1" t="s">
        <v>4</v>
      </c>
      <c r="D167" s="1" t="s">
        <v>11</v>
      </c>
      <c r="E167" s="1" t="s">
        <v>10</v>
      </c>
      <c r="F167" s="1" t="s">
        <v>1</v>
      </c>
      <c r="G167" s="1" t="s">
        <v>0</v>
      </c>
      <c r="H167" s="1">
        <v>43610.7</v>
      </c>
      <c r="I167" s="1">
        <v>23</v>
      </c>
      <c r="J167" s="1">
        <v>59</v>
      </c>
      <c r="K167" s="1">
        <v>10</v>
      </c>
      <c r="L167" s="1">
        <v>378423</v>
      </c>
      <c r="M167" s="1">
        <v>475772</v>
      </c>
      <c r="N167" s="1">
        <v>0</v>
      </c>
      <c r="O167" s="8">
        <v>748</v>
      </c>
      <c r="P167" s="8">
        <v>3609145</v>
      </c>
      <c r="Q167" s="8">
        <v>605726</v>
      </c>
    </row>
    <row r="168" spans="1:17" x14ac:dyDescent="0.35">
      <c r="A168" s="1">
        <v>165</v>
      </c>
      <c r="B168" s="1" t="s">
        <v>1861</v>
      </c>
      <c r="C168" s="1" t="s">
        <v>4</v>
      </c>
      <c r="D168" s="1" t="s">
        <v>11</v>
      </c>
      <c r="E168" s="1" t="s">
        <v>18</v>
      </c>
      <c r="F168" s="1" t="s">
        <v>1</v>
      </c>
      <c r="G168" s="1" t="s">
        <v>0</v>
      </c>
      <c r="H168" s="1">
        <v>9041.34</v>
      </c>
      <c r="I168" s="1">
        <v>16.2</v>
      </c>
      <c r="K168" s="1">
        <v>4</v>
      </c>
      <c r="L168" s="1">
        <v>95855</v>
      </c>
      <c r="M168" s="1">
        <v>116468</v>
      </c>
      <c r="N168" s="1">
        <v>0</v>
      </c>
      <c r="O168" s="8">
        <v>741</v>
      </c>
      <c r="P168" s="8">
        <v>1288523</v>
      </c>
      <c r="Q168" s="8"/>
    </row>
    <row r="169" spans="1:17" x14ac:dyDescent="0.35">
      <c r="A169" s="1">
        <v>166</v>
      </c>
      <c r="B169" s="1" t="s">
        <v>1860</v>
      </c>
      <c r="C169" s="1" t="s">
        <v>16</v>
      </c>
      <c r="D169" s="1" t="s">
        <v>3</v>
      </c>
      <c r="E169" s="1" t="s">
        <v>18</v>
      </c>
      <c r="F169" s="1" t="s">
        <v>6</v>
      </c>
      <c r="G169" s="1" t="s">
        <v>35</v>
      </c>
      <c r="H169" s="1">
        <v>11762.14</v>
      </c>
      <c r="I169" s="1">
        <v>17</v>
      </c>
      <c r="J169" s="1">
        <v>30</v>
      </c>
      <c r="K169" s="1">
        <v>9</v>
      </c>
      <c r="L169" s="1">
        <v>128041</v>
      </c>
      <c r="M169" s="1">
        <v>273042</v>
      </c>
      <c r="N169" s="1">
        <v>0</v>
      </c>
      <c r="O169" s="8">
        <v>702</v>
      </c>
      <c r="P169" s="8">
        <v>688522</v>
      </c>
      <c r="Q169" s="8">
        <v>168300</v>
      </c>
    </row>
    <row r="170" spans="1:17" x14ac:dyDescent="0.35">
      <c r="A170" s="1">
        <v>167</v>
      </c>
      <c r="B170" s="1" t="s">
        <v>1859</v>
      </c>
      <c r="C170" s="1" t="s">
        <v>4</v>
      </c>
      <c r="D170" s="1" t="s">
        <v>11</v>
      </c>
      <c r="E170" s="1" t="s">
        <v>41</v>
      </c>
      <c r="F170" s="1" t="s">
        <v>31</v>
      </c>
      <c r="G170" s="1" t="s">
        <v>35</v>
      </c>
      <c r="H170" s="1">
        <v>10547.47</v>
      </c>
      <c r="I170" s="1">
        <v>15</v>
      </c>
      <c r="J170" s="1">
        <v>55</v>
      </c>
      <c r="K170" s="1">
        <v>14</v>
      </c>
      <c r="L170" s="1">
        <v>55176</v>
      </c>
      <c r="M170" s="1">
        <v>443586</v>
      </c>
      <c r="N170" s="1">
        <v>0</v>
      </c>
      <c r="O170" s="8">
        <v>723</v>
      </c>
      <c r="P170" s="8">
        <v>1318429</v>
      </c>
      <c r="Q170" s="8">
        <v>174460</v>
      </c>
    </row>
    <row r="171" spans="1:17" x14ac:dyDescent="0.35">
      <c r="A171" s="1">
        <v>168</v>
      </c>
      <c r="B171" s="1" t="s">
        <v>1858</v>
      </c>
      <c r="C171" s="1" t="s">
        <v>4</v>
      </c>
      <c r="D171" s="1" t="s">
        <v>3</v>
      </c>
      <c r="E171" s="1" t="s">
        <v>18</v>
      </c>
      <c r="F171" s="1" t="s">
        <v>1</v>
      </c>
      <c r="G171" s="1" t="s">
        <v>0</v>
      </c>
      <c r="H171" s="1">
        <v>19264.669999999998</v>
      </c>
      <c r="I171" s="1">
        <v>29.2</v>
      </c>
      <c r="J171" s="1">
        <v>30</v>
      </c>
      <c r="K171" s="1">
        <v>6</v>
      </c>
      <c r="L171" s="1">
        <v>421420</v>
      </c>
      <c r="M171" s="1">
        <v>559592</v>
      </c>
      <c r="N171" s="1">
        <v>0</v>
      </c>
      <c r="O171" s="8">
        <v>651</v>
      </c>
      <c r="P171" s="8">
        <v>1651252</v>
      </c>
      <c r="Q171" s="8">
        <v>768394</v>
      </c>
    </row>
    <row r="172" spans="1:17" x14ac:dyDescent="0.35">
      <c r="A172" s="1">
        <v>169</v>
      </c>
      <c r="B172" s="1" t="s">
        <v>1857</v>
      </c>
      <c r="C172" s="1" t="s">
        <v>4</v>
      </c>
      <c r="D172" s="1" t="s">
        <v>3</v>
      </c>
      <c r="E172" s="1" t="s">
        <v>2</v>
      </c>
      <c r="F172" s="1" t="s">
        <v>1</v>
      </c>
      <c r="G172" s="1" t="s">
        <v>35</v>
      </c>
      <c r="H172" s="1">
        <v>34959.43</v>
      </c>
      <c r="I172" s="1">
        <v>18.2</v>
      </c>
      <c r="J172" s="1">
        <v>54</v>
      </c>
      <c r="K172" s="1">
        <v>10</v>
      </c>
      <c r="L172" s="1">
        <v>662815</v>
      </c>
      <c r="M172" s="1">
        <v>969034</v>
      </c>
      <c r="N172" s="1">
        <v>0</v>
      </c>
      <c r="O172" s="8">
        <v>723</v>
      </c>
      <c r="P172" s="8">
        <v>2638454</v>
      </c>
      <c r="Q172" s="8">
        <v>314226</v>
      </c>
    </row>
    <row r="173" spans="1:17" x14ac:dyDescent="0.35">
      <c r="A173" s="1">
        <v>170</v>
      </c>
      <c r="B173" s="1" t="s">
        <v>1856</v>
      </c>
      <c r="C173" s="1" t="s">
        <v>4</v>
      </c>
      <c r="D173" s="1" t="s">
        <v>11</v>
      </c>
      <c r="F173" s="1" t="s">
        <v>1</v>
      </c>
      <c r="G173" s="1" t="s">
        <v>35</v>
      </c>
      <c r="H173" s="1">
        <v>23172.21</v>
      </c>
      <c r="I173" s="1">
        <v>44</v>
      </c>
      <c r="J173" s="1">
        <v>48</v>
      </c>
      <c r="K173" s="1">
        <v>16</v>
      </c>
      <c r="L173" s="1">
        <v>858154</v>
      </c>
      <c r="M173" s="1">
        <v>1344574</v>
      </c>
      <c r="N173" s="1">
        <v>0</v>
      </c>
      <c r="O173" s="8">
        <v>723</v>
      </c>
      <c r="P173" s="8">
        <v>1224968</v>
      </c>
      <c r="Q173" s="8">
        <v>64966</v>
      </c>
    </row>
    <row r="174" spans="1:17" x14ac:dyDescent="0.35">
      <c r="A174" s="1">
        <v>171</v>
      </c>
      <c r="B174" s="1" t="s">
        <v>1855</v>
      </c>
      <c r="C174" s="1" t="s">
        <v>4</v>
      </c>
      <c r="D174" s="1" t="s">
        <v>11</v>
      </c>
      <c r="F174" s="1" t="s">
        <v>1</v>
      </c>
      <c r="G174" s="1" t="s">
        <v>0</v>
      </c>
      <c r="H174" s="1">
        <v>13400.32</v>
      </c>
      <c r="I174" s="1">
        <v>17.899999999999999</v>
      </c>
      <c r="J174" s="1">
        <v>37</v>
      </c>
      <c r="K174" s="1">
        <v>7</v>
      </c>
      <c r="L174" s="1">
        <v>179721</v>
      </c>
      <c r="M174" s="1">
        <v>338932</v>
      </c>
      <c r="N174" s="1">
        <v>0</v>
      </c>
      <c r="O174" s="8">
        <v>730</v>
      </c>
      <c r="P174" s="8">
        <v>833188</v>
      </c>
      <c r="Q174" s="8">
        <v>300366</v>
      </c>
    </row>
    <row r="175" spans="1:17" x14ac:dyDescent="0.35">
      <c r="A175" s="1">
        <v>172</v>
      </c>
      <c r="B175" s="1" t="s">
        <v>1854</v>
      </c>
      <c r="C175" s="1" t="s">
        <v>4</v>
      </c>
      <c r="D175" s="1" t="s">
        <v>11</v>
      </c>
      <c r="E175" s="1" t="s">
        <v>33</v>
      </c>
      <c r="F175" s="1" t="s">
        <v>6</v>
      </c>
      <c r="G175" s="1" t="s">
        <v>0</v>
      </c>
      <c r="H175" s="1">
        <v>12808.28</v>
      </c>
      <c r="I175" s="1">
        <v>15</v>
      </c>
      <c r="K175" s="1">
        <v>6</v>
      </c>
      <c r="L175" s="1">
        <v>61788</v>
      </c>
      <c r="M175" s="1">
        <v>202092</v>
      </c>
      <c r="N175" s="1">
        <v>1</v>
      </c>
      <c r="O175" s="8">
        <v>736</v>
      </c>
      <c r="P175" s="8">
        <v>1138518</v>
      </c>
      <c r="Q175" s="8">
        <v>263648</v>
      </c>
    </row>
    <row r="176" spans="1:17" x14ac:dyDescent="0.35">
      <c r="A176" s="1">
        <v>173</v>
      </c>
      <c r="B176" s="1" t="s">
        <v>1853</v>
      </c>
      <c r="C176" s="1" t="s">
        <v>4</v>
      </c>
      <c r="D176" s="1" t="s">
        <v>11</v>
      </c>
      <c r="E176" s="1" t="s">
        <v>10</v>
      </c>
      <c r="F176" s="1" t="s">
        <v>6</v>
      </c>
      <c r="G176" s="1" t="s">
        <v>0</v>
      </c>
      <c r="H176" s="1">
        <v>14152.91</v>
      </c>
      <c r="I176" s="1">
        <v>21</v>
      </c>
      <c r="K176" s="1">
        <v>11</v>
      </c>
      <c r="L176" s="1">
        <v>210045</v>
      </c>
      <c r="M176" s="1">
        <v>299156</v>
      </c>
      <c r="N176" s="1">
        <v>1</v>
      </c>
      <c r="O176" s="8">
        <v>725</v>
      </c>
      <c r="P176" s="8">
        <v>1048363</v>
      </c>
      <c r="Q176" s="8"/>
    </row>
    <row r="177" spans="1:17" x14ac:dyDescent="0.35">
      <c r="A177" s="1">
        <v>174</v>
      </c>
      <c r="B177" s="1" t="s">
        <v>1852</v>
      </c>
      <c r="C177" s="1" t="s">
        <v>4</v>
      </c>
      <c r="D177" s="1" t="s">
        <v>11</v>
      </c>
      <c r="E177" s="1" t="s">
        <v>33</v>
      </c>
      <c r="F177" s="1" t="s">
        <v>1</v>
      </c>
      <c r="G177" s="1" t="s">
        <v>9</v>
      </c>
      <c r="H177" s="1">
        <v>31765.72</v>
      </c>
      <c r="I177" s="1">
        <v>10</v>
      </c>
      <c r="J177" s="1">
        <v>24</v>
      </c>
      <c r="K177" s="1">
        <v>9</v>
      </c>
      <c r="L177" s="1">
        <v>168815</v>
      </c>
      <c r="M177" s="1">
        <v>228624</v>
      </c>
      <c r="N177" s="1">
        <v>0</v>
      </c>
      <c r="O177" s="8">
        <v>718</v>
      </c>
      <c r="P177" s="8">
        <v>1934960</v>
      </c>
      <c r="Q177" s="8">
        <v>716958</v>
      </c>
    </row>
    <row r="178" spans="1:17" x14ac:dyDescent="0.35">
      <c r="A178" s="1">
        <v>175</v>
      </c>
      <c r="B178" s="1" t="s">
        <v>1851</v>
      </c>
      <c r="C178" s="1" t="s">
        <v>16</v>
      </c>
      <c r="D178" s="1" t="s">
        <v>3</v>
      </c>
      <c r="E178" s="1" t="s">
        <v>13</v>
      </c>
      <c r="F178" s="1" t="s">
        <v>1</v>
      </c>
      <c r="G178" s="1" t="s">
        <v>0</v>
      </c>
      <c r="H178" s="1">
        <v>12859.01</v>
      </c>
      <c r="I178" s="1">
        <v>15.6</v>
      </c>
      <c r="K178" s="1">
        <v>6</v>
      </c>
      <c r="L178" s="1">
        <v>390621</v>
      </c>
      <c r="M178" s="1">
        <v>468204</v>
      </c>
      <c r="N178" s="1">
        <v>0</v>
      </c>
      <c r="O178" s="8">
        <v>712</v>
      </c>
      <c r="P178" s="8">
        <v>982870</v>
      </c>
      <c r="Q178" s="8">
        <v>459602</v>
      </c>
    </row>
    <row r="179" spans="1:17" x14ac:dyDescent="0.35">
      <c r="A179" s="1">
        <v>176</v>
      </c>
      <c r="B179" s="1" t="s">
        <v>1850</v>
      </c>
      <c r="C179" s="1" t="s">
        <v>4</v>
      </c>
      <c r="D179" s="1" t="s">
        <v>3</v>
      </c>
      <c r="E179" s="1" t="s">
        <v>10</v>
      </c>
      <c r="F179" s="1" t="s">
        <v>6</v>
      </c>
      <c r="G179" s="1" t="s">
        <v>0</v>
      </c>
      <c r="H179" s="1">
        <v>32264.85</v>
      </c>
      <c r="I179" s="1">
        <v>22.7</v>
      </c>
      <c r="K179" s="1">
        <v>13</v>
      </c>
      <c r="L179" s="1">
        <v>338181</v>
      </c>
      <c r="M179" s="1">
        <v>594198</v>
      </c>
      <c r="N179" s="1">
        <v>0</v>
      </c>
      <c r="O179" s="8">
        <v>708</v>
      </c>
      <c r="P179" s="8">
        <v>1155751</v>
      </c>
      <c r="Q179" s="8">
        <v>405856</v>
      </c>
    </row>
    <row r="180" spans="1:17" x14ac:dyDescent="0.35">
      <c r="A180" s="1">
        <v>177</v>
      </c>
      <c r="B180" s="1" t="s">
        <v>1849</v>
      </c>
      <c r="C180" s="1" t="s">
        <v>16</v>
      </c>
      <c r="D180" s="1" t="s">
        <v>11</v>
      </c>
      <c r="E180" s="1" t="s">
        <v>7</v>
      </c>
      <c r="F180" s="1" t="s">
        <v>6</v>
      </c>
      <c r="G180" s="1" t="s">
        <v>0</v>
      </c>
      <c r="H180" s="1">
        <v>9758.4</v>
      </c>
      <c r="I180" s="1">
        <v>13.8</v>
      </c>
      <c r="J180" s="1">
        <v>58</v>
      </c>
      <c r="K180" s="1">
        <v>6</v>
      </c>
      <c r="L180" s="1">
        <v>435328</v>
      </c>
      <c r="M180" s="1">
        <v>790064</v>
      </c>
      <c r="N180" s="1">
        <v>0</v>
      </c>
      <c r="O180" s="8">
        <v>710</v>
      </c>
      <c r="P180" s="8">
        <v>1125978</v>
      </c>
      <c r="Q180" s="8">
        <v>547580</v>
      </c>
    </row>
    <row r="181" spans="1:17" x14ac:dyDescent="0.35">
      <c r="A181" s="1">
        <v>178</v>
      </c>
      <c r="B181" s="1" t="s">
        <v>1848</v>
      </c>
      <c r="C181" s="1" t="s">
        <v>4</v>
      </c>
      <c r="D181" s="1" t="s">
        <v>11</v>
      </c>
      <c r="E181" s="1" t="s">
        <v>18</v>
      </c>
      <c r="F181" s="1" t="s">
        <v>6</v>
      </c>
      <c r="G181" s="1" t="s">
        <v>68</v>
      </c>
      <c r="H181" s="1">
        <v>2594.4499999999998</v>
      </c>
      <c r="I181" s="1">
        <v>30.5</v>
      </c>
      <c r="J181" s="1">
        <v>68</v>
      </c>
      <c r="K181" s="1">
        <v>4</v>
      </c>
      <c r="L181" s="1">
        <v>70832</v>
      </c>
      <c r="M181" s="1">
        <v>96470</v>
      </c>
      <c r="N181" s="1">
        <v>0</v>
      </c>
      <c r="O181" s="8">
        <v>698</v>
      </c>
      <c r="P181" s="8">
        <v>1136238</v>
      </c>
      <c r="Q181" s="8">
        <v>175428</v>
      </c>
    </row>
    <row r="182" spans="1:17" x14ac:dyDescent="0.35">
      <c r="A182" s="1">
        <v>179</v>
      </c>
      <c r="B182" s="1" t="s">
        <v>1847</v>
      </c>
      <c r="C182" s="1" t="s">
        <v>4</v>
      </c>
      <c r="D182" s="1" t="s">
        <v>11</v>
      </c>
      <c r="E182" s="1" t="s">
        <v>18</v>
      </c>
      <c r="F182" s="1" t="s">
        <v>6</v>
      </c>
      <c r="G182" s="1" t="s">
        <v>0</v>
      </c>
      <c r="H182" s="1">
        <v>6446.89</v>
      </c>
      <c r="I182" s="1">
        <v>8.1999999999999993</v>
      </c>
      <c r="K182" s="1">
        <v>10</v>
      </c>
      <c r="L182" s="1">
        <v>239970</v>
      </c>
      <c r="M182" s="1">
        <v>551320</v>
      </c>
      <c r="N182" s="1">
        <v>0</v>
      </c>
      <c r="O182" s="8"/>
      <c r="P182" s="8"/>
      <c r="Q182" s="8">
        <v>216370</v>
      </c>
    </row>
    <row r="183" spans="1:17" x14ac:dyDescent="0.35">
      <c r="A183" s="1">
        <v>180</v>
      </c>
      <c r="B183" s="1" t="s">
        <v>1846</v>
      </c>
      <c r="C183" s="1" t="s">
        <v>4</v>
      </c>
      <c r="D183" s="1" t="s">
        <v>11</v>
      </c>
      <c r="E183" s="1" t="s">
        <v>10</v>
      </c>
      <c r="F183" s="1" t="s">
        <v>1</v>
      </c>
      <c r="G183" s="1" t="s">
        <v>9</v>
      </c>
      <c r="H183" s="1">
        <v>11849.54</v>
      </c>
      <c r="I183" s="1">
        <v>18.399999999999999</v>
      </c>
      <c r="K183" s="1">
        <v>9</v>
      </c>
      <c r="L183" s="1">
        <v>46341</v>
      </c>
      <c r="M183" s="1">
        <v>496870</v>
      </c>
      <c r="N183" s="1">
        <v>1</v>
      </c>
      <c r="O183" s="8">
        <v>743</v>
      </c>
      <c r="P183" s="8">
        <v>756352</v>
      </c>
      <c r="Q183" s="8"/>
    </row>
    <row r="184" spans="1:17" x14ac:dyDescent="0.35">
      <c r="A184" s="1">
        <v>181</v>
      </c>
      <c r="B184" s="1" t="s">
        <v>1062</v>
      </c>
      <c r="C184" s="1" t="s">
        <v>4</v>
      </c>
      <c r="D184" s="1" t="s">
        <v>3</v>
      </c>
      <c r="E184" s="1" t="s">
        <v>33</v>
      </c>
      <c r="F184" s="1" t="s">
        <v>1</v>
      </c>
      <c r="G184" s="1" t="s">
        <v>0</v>
      </c>
      <c r="H184" s="1">
        <v>3676.69</v>
      </c>
      <c r="I184" s="1">
        <v>14.1</v>
      </c>
      <c r="J184" s="1">
        <v>7</v>
      </c>
      <c r="K184" s="1">
        <v>4</v>
      </c>
      <c r="L184" s="1">
        <v>86051</v>
      </c>
      <c r="M184" s="1">
        <v>167750</v>
      </c>
      <c r="N184" s="1">
        <v>2</v>
      </c>
      <c r="O184" s="8">
        <v>689</v>
      </c>
      <c r="P184" s="8">
        <v>866799</v>
      </c>
      <c r="Q184" s="8">
        <v>234806</v>
      </c>
    </row>
    <row r="185" spans="1:17" x14ac:dyDescent="0.35">
      <c r="A185" s="1">
        <v>182</v>
      </c>
      <c r="B185" s="1" t="s">
        <v>1845</v>
      </c>
      <c r="C185" s="1" t="s">
        <v>16</v>
      </c>
      <c r="D185" s="1" t="s">
        <v>11</v>
      </c>
      <c r="E185" s="1" t="s">
        <v>43</v>
      </c>
      <c r="F185" s="1" t="s">
        <v>6</v>
      </c>
      <c r="G185" s="1" t="s">
        <v>35</v>
      </c>
      <c r="H185" s="1">
        <v>6377.16</v>
      </c>
      <c r="I185" s="1">
        <v>7.1</v>
      </c>
      <c r="J185" s="1">
        <v>35</v>
      </c>
      <c r="K185" s="1">
        <v>5</v>
      </c>
      <c r="L185" s="1">
        <v>8189</v>
      </c>
      <c r="M185" s="1">
        <v>47432</v>
      </c>
      <c r="N185" s="1">
        <v>0</v>
      </c>
      <c r="O185" s="8">
        <v>685</v>
      </c>
      <c r="P185" s="8">
        <v>742976</v>
      </c>
      <c r="Q185" s="8">
        <v>25806</v>
      </c>
    </row>
    <row r="186" spans="1:17" x14ac:dyDescent="0.35">
      <c r="A186" s="1">
        <v>183</v>
      </c>
      <c r="B186" s="1" t="s">
        <v>1844</v>
      </c>
      <c r="C186" s="1" t="s">
        <v>4</v>
      </c>
      <c r="D186" s="1" t="s">
        <v>11</v>
      </c>
      <c r="F186" s="1" t="s">
        <v>1</v>
      </c>
      <c r="G186" s="1" t="s">
        <v>0</v>
      </c>
      <c r="H186" s="1">
        <v>10855.08</v>
      </c>
      <c r="I186" s="1">
        <v>6.6</v>
      </c>
      <c r="K186" s="1">
        <v>9</v>
      </c>
      <c r="L186" s="1">
        <v>220571</v>
      </c>
      <c r="M186" s="1">
        <v>498828</v>
      </c>
      <c r="N186" s="1">
        <v>0</v>
      </c>
      <c r="O186" s="8">
        <v>735</v>
      </c>
      <c r="P186" s="8">
        <v>957790</v>
      </c>
      <c r="Q186" s="8">
        <v>332706</v>
      </c>
    </row>
    <row r="187" spans="1:17" x14ac:dyDescent="0.35">
      <c r="A187" s="1">
        <v>184</v>
      </c>
      <c r="B187" s="1" t="s">
        <v>1843</v>
      </c>
      <c r="C187" s="1" t="s">
        <v>4</v>
      </c>
      <c r="D187" s="1" t="s">
        <v>11</v>
      </c>
      <c r="E187" s="1" t="s">
        <v>10</v>
      </c>
      <c r="F187" s="1" t="s">
        <v>1</v>
      </c>
      <c r="G187" s="1" t="s">
        <v>0</v>
      </c>
      <c r="H187" s="1">
        <v>13110.76</v>
      </c>
      <c r="I187" s="1">
        <v>14.6</v>
      </c>
      <c r="J187" s="1">
        <v>22</v>
      </c>
      <c r="K187" s="1">
        <v>10</v>
      </c>
      <c r="L187" s="1">
        <v>173128</v>
      </c>
      <c r="M187" s="1">
        <v>384032</v>
      </c>
      <c r="N187" s="1">
        <v>0</v>
      </c>
      <c r="O187" s="8">
        <v>703</v>
      </c>
      <c r="P187" s="8">
        <v>1300246</v>
      </c>
      <c r="Q187" s="8">
        <v>333124</v>
      </c>
    </row>
    <row r="188" spans="1:17" x14ac:dyDescent="0.35">
      <c r="A188" s="1">
        <v>185</v>
      </c>
      <c r="B188" s="1" t="s">
        <v>1842</v>
      </c>
      <c r="C188" s="1" t="s">
        <v>4</v>
      </c>
      <c r="D188" s="1" t="s">
        <v>11</v>
      </c>
      <c r="E188" s="1" t="s">
        <v>10</v>
      </c>
      <c r="F188" s="1" t="s">
        <v>1</v>
      </c>
      <c r="G188" s="1" t="s">
        <v>0</v>
      </c>
      <c r="H188" s="1">
        <v>24017.52</v>
      </c>
      <c r="I188" s="1">
        <v>17.8</v>
      </c>
      <c r="K188" s="1">
        <v>14</v>
      </c>
      <c r="L188" s="1">
        <v>678851</v>
      </c>
      <c r="M188" s="1">
        <v>2245848</v>
      </c>
      <c r="N188" s="1">
        <v>0</v>
      </c>
      <c r="O188" s="8">
        <v>747</v>
      </c>
      <c r="P188" s="8">
        <v>2305669</v>
      </c>
      <c r="Q188" s="8">
        <v>441276</v>
      </c>
    </row>
    <row r="189" spans="1:17" x14ac:dyDescent="0.35">
      <c r="A189" s="1">
        <v>186</v>
      </c>
      <c r="B189" s="1" t="s">
        <v>1841</v>
      </c>
      <c r="C189" s="1" t="s">
        <v>4</v>
      </c>
      <c r="D189" s="1" t="s">
        <v>11</v>
      </c>
      <c r="E189" s="1" t="s">
        <v>21</v>
      </c>
      <c r="F189" s="1" t="s">
        <v>6</v>
      </c>
      <c r="G189" s="1" t="s">
        <v>0</v>
      </c>
      <c r="H189" s="1">
        <v>9271.81</v>
      </c>
      <c r="I189" s="1">
        <v>15.8</v>
      </c>
      <c r="K189" s="1">
        <v>6</v>
      </c>
      <c r="L189" s="1">
        <v>245727</v>
      </c>
      <c r="M189" s="1">
        <v>292732</v>
      </c>
      <c r="N189" s="1">
        <v>0</v>
      </c>
      <c r="O189" s="8">
        <v>707</v>
      </c>
      <c r="P189" s="8">
        <v>830319</v>
      </c>
      <c r="Q189" s="8">
        <v>327756</v>
      </c>
    </row>
    <row r="190" spans="1:17" x14ac:dyDescent="0.35">
      <c r="A190" s="1">
        <v>187</v>
      </c>
      <c r="B190" s="1" t="s">
        <v>1840</v>
      </c>
      <c r="C190" s="1" t="s">
        <v>4</v>
      </c>
      <c r="D190" s="1" t="s">
        <v>11</v>
      </c>
      <c r="E190" s="1" t="s">
        <v>2</v>
      </c>
      <c r="F190" s="1" t="s">
        <v>6</v>
      </c>
      <c r="G190" s="1" t="s">
        <v>35</v>
      </c>
      <c r="H190" s="1">
        <v>16577.88</v>
      </c>
      <c r="I190" s="1">
        <v>13.5</v>
      </c>
      <c r="J190" s="1">
        <v>77</v>
      </c>
      <c r="K190" s="1">
        <v>8</v>
      </c>
      <c r="L190" s="1">
        <v>378746</v>
      </c>
      <c r="M190" s="1">
        <v>594242</v>
      </c>
      <c r="N190" s="1">
        <v>0</v>
      </c>
      <c r="O190" s="8">
        <v>736</v>
      </c>
      <c r="P190" s="8">
        <v>1111367</v>
      </c>
      <c r="Q190" s="8"/>
    </row>
    <row r="191" spans="1:17" x14ac:dyDescent="0.35">
      <c r="A191" s="1">
        <v>188</v>
      </c>
      <c r="B191" s="1" t="s">
        <v>1839</v>
      </c>
      <c r="C191" s="1" t="s">
        <v>4</v>
      </c>
      <c r="D191" s="1" t="s">
        <v>11</v>
      </c>
      <c r="E191" s="1" t="s">
        <v>29</v>
      </c>
      <c r="F191" s="1" t="s">
        <v>6</v>
      </c>
      <c r="G191" s="1" t="s">
        <v>0</v>
      </c>
      <c r="H191" s="1">
        <v>18241.52</v>
      </c>
      <c r="I191" s="1">
        <v>13.4</v>
      </c>
      <c r="J191" s="1">
        <v>11</v>
      </c>
      <c r="K191" s="1">
        <v>6</v>
      </c>
      <c r="L191" s="1">
        <v>91580</v>
      </c>
      <c r="M191" s="1">
        <v>214654</v>
      </c>
      <c r="N191" s="1">
        <v>0</v>
      </c>
      <c r="O191" s="8">
        <v>707</v>
      </c>
      <c r="P191" s="8">
        <v>1403207</v>
      </c>
      <c r="Q191" s="8">
        <v>476586</v>
      </c>
    </row>
    <row r="192" spans="1:17" x14ac:dyDescent="0.35">
      <c r="A192" s="1">
        <v>189</v>
      </c>
      <c r="B192" s="1" t="s">
        <v>1838</v>
      </c>
      <c r="C192" s="1" t="s">
        <v>4</v>
      </c>
      <c r="D192" s="1" t="s">
        <v>11</v>
      </c>
      <c r="E192" s="1" t="s">
        <v>10</v>
      </c>
      <c r="F192" s="1" t="s">
        <v>1</v>
      </c>
      <c r="G192" s="1" t="s">
        <v>9</v>
      </c>
      <c r="H192" s="1">
        <v>7319.18</v>
      </c>
      <c r="I192" s="1">
        <v>16.899999999999999</v>
      </c>
      <c r="K192" s="1">
        <v>17</v>
      </c>
      <c r="L192" s="1">
        <v>169100</v>
      </c>
      <c r="M192" s="1">
        <v>621610</v>
      </c>
      <c r="N192" s="1">
        <v>1</v>
      </c>
      <c r="O192" s="8"/>
      <c r="P192" s="8"/>
      <c r="Q192" s="8">
        <v>263450</v>
      </c>
    </row>
    <row r="193" spans="1:17" x14ac:dyDescent="0.35">
      <c r="A193" s="1">
        <v>190</v>
      </c>
      <c r="B193" s="1" t="s">
        <v>1837</v>
      </c>
      <c r="C193" s="1" t="s">
        <v>4</v>
      </c>
      <c r="D193" s="1" t="s">
        <v>11</v>
      </c>
      <c r="E193" s="1" t="s">
        <v>38</v>
      </c>
      <c r="F193" s="1" t="s">
        <v>6</v>
      </c>
      <c r="G193" s="1" t="s">
        <v>0</v>
      </c>
      <c r="H193" s="1">
        <v>21087.72</v>
      </c>
      <c r="I193" s="1">
        <v>16.5</v>
      </c>
      <c r="J193" s="1">
        <v>45</v>
      </c>
      <c r="K193" s="1">
        <v>8</v>
      </c>
      <c r="L193" s="1">
        <v>178220</v>
      </c>
      <c r="M193" s="1">
        <v>274780</v>
      </c>
      <c r="N193" s="1">
        <v>0</v>
      </c>
      <c r="O193" s="8">
        <v>738</v>
      </c>
      <c r="P193" s="8">
        <v>1488536</v>
      </c>
      <c r="Q193" s="8">
        <v>261800</v>
      </c>
    </row>
    <row r="194" spans="1:17" x14ac:dyDescent="0.35">
      <c r="A194" s="1">
        <v>191</v>
      </c>
      <c r="B194" s="1" t="s">
        <v>1836</v>
      </c>
      <c r="C194" s="1" t="s">
        <v>16</v>
      </c>
      <c r="D194" s="1" t="s">
        <v>3</v>
      </c>
      <c r="E194" s="1" t="s">
        <v>33</v>
      </c>
      <c r="F194" s="1" t="s">
        <v>1</v>
      </c>
      <c r="G194" s="1" t="s">
        <v>0</v>
      </c>
      <c r="H194" s="1">
        <v>17969.439999999999</v>
      </c>
      <c r="I194" s="1">
        <v>17.600000000000001</v>
      </c>
      <c r="K194" s="1">
        <v>16</v>
      </c>
      <c r="L194" s="1">
        <v>355471</v>
      </c>
      <c r="M194" s="1">
        <v>426514</v>
      </c>
      <c r="N194" s="1">
        <v>0</v>
      </c>
      <c r="O194" s="8">
        <v>682</v>
      </c>
      <c r="P194" s="8">
        <v>1178323</v>
      </c>
      <c r="Q194" s="8">
        <v>433136</v>
      </c>
    </row>
    <row r="195" spans="1:17" x14ac:dyDescent="0.35">
      <c r="A195" s="1">
        <v>192</v>
      </c>
      <c r="B195" s="1" t="s">
        <v>1835</v>
      </c>
      <c r="C195" s="1" t="s">
        <v>16</v>
      </c>
      <c r="D195" s="1" t="s">
        <v>3</v>
      </c>
      <c r="E195" s="1" t="s">
        <v>33</v>
      </c>
      <c r="F195" s="1" t="s">
        <v>1</v>
      </c>
      <c r="G195" s="1" t="s">
        <v>0</v>
      </c>
      <c r="H195" s="1">
        <v>16915.32</v>
      </c>
      <c r="I195" s="1">
        <v>17.8</v>
      </c>
      <c r="K195" s="1">
        <v>10</v>
      </c>
      <c r="L195" s="1">
        <v>205865</v>
      </c>
      <c r="M195" s="1">
        <v>341506</v>
      </c>
      <c r="N195" s="1">
        <v>0</v>
      </c>
      <c r="O195" s="8">
        <v>716</v>
      </c>
      <c r="P195" s="8">
        <v>1020034</v>
      </c>
      <c r="Q195" s="8">
        <v>322124</v>
      </c>
    </row>
    <row r="196" spans="1:17" x14ac:dyDescent="0.35">
      <c r="A196" s="1">
        <v>193</v>
      </c>
      <c r="B196" s="1" t="s">
        <v>1834</v>
      </c>
      <c r="C196" s="1" t="s">
        <v>16</v>
      </c>
      <c r="D196" s="1" t="s">
        <v>11</v>
      </c>
      <c r="E196" s="1" t="s">
        <v>7</v>
      </c>
      <c r="F196" s="1" t="s">
        <v>6</v>
      </c>
      <c r="G196" s="1" t="s">
        <v>0</v>
      </c>
      <c r="H196" s="1">
        <v>22176.61</v>
      </c>
      <c r="I196" s="1">
        <v>13.5</v>
      </c>
      <c r="K196" s="1">
        <v>7</v>
      </c>
      <c r="L196" s="1">
        <v>107483</v>
      </c>
      <c r="M196" s="1">
        <v>197868</v>
      </c>
      <c r="N196" s="1">
        <v>0</v>
      </c>
      <c r="O196" s="8"/>
      <c r="P196" s="8"/>
      <c r="Q196" s="8">
        <v>107536</v>
      </c>
    </row>
    <row r="197" spans="1:17" x14ac:dyDescent="0.35">
      <c r="A197" s="1">
        <v>194</v>
      </c>
      <c r="B197" s="1" t="s">
        <v>1833</v>
      </c>
      <c r="C197" s="1" t="s">
        <v>4</v>
      </c>
      <c r="D197" s="1" t="s">
        <v>11</v>
      </c>
      <c r="E197" s="1" t="s">
        <v>10</v>
      </c>
      <c r="F197" s="1" t="s">
        <v>1</v>
      </c>
      <c r="G197" s="1" t="s">
        <v>0</v>
      </c>
      <c r="H197" s="1">
        <v>13237.11</v>
      </c>
      <c r="I197" s="1">
        <v>13.7</v>
      </c>
      <c r="K197" s="1">
        <v>6</v>
      </c>
      <c r="L197" s="1">
        <v>297293</v>
      </c>
      <c r="M197" s="1">
        <v>397518</v>
      </c>
      <c r="N197" s="1">
        <v>1</v>
      </c>
      <c r="O197" s="8"/>
      <c r="P197" s="8"/>
      <c r="Q197" s="8">
        <v>355410</v>
      </c>
    </row>
    <row r="198" spans="1:17" x14ac:dyDescent="0.35">
      <c r="A198" s="1">
        <v>195</v>
      </c>
      <c r="B198" s="1" t="s">
        <v>1832</v>
      </c>
      <c r="C198" s="1" t="s">
        <v>4</v>
      </c>
      <c r="D198" s="1" t="s">
        <v>11</v>
      </c>
      <c r="E198" s="1" t="s">
        <v>21</v>
      </c>
      <c r="F198" s="1" t="s">
        <v>1</v>
      </c>
      <c r="G198" s="1" t="s">
        <v>0</v>
      </c>
      <c r="H198" s="1">
        <v>5993.55</v>
      </c>
      <c r="I198" s="1">
        <v>21.5</v>
      </c>
      <c r="K198" s="1">
        <v>7</v>
      </c>
      <c r="L198" s="1">
        <v>326496</v>
      </c>
      <c r="M198" s="1">
        <v>562584</v>
      </c>
      <c r="N198" s="1">
        <v>0</v>
      </c>
      <c r="O198" s="8">
        <v>749</v>
      </c>
      <c r="P198" s="8">
        <v>2683693</v>
      </c>
      <c r="Q198" s="8">
        <v>437668</v>
      </c>
    </row>
    <row r="199" spans="1:17" x14ac:dyDescent="0.35">
      <c r="A199" s="1">
        <v>196</v>
      </c>
      <c r="B199" s="1" t="s">
        <v>1831</v>
      </c>
      <c r="C199" s="1" t="s">
        <v>4</v>
      </c>
      <c r="D199" s="1" t="s">
        <v>11</v>
      </c>
      <c r="E199" s="1" t="s">
        <v>7</v>
      </c>
      <c r="F199" s="1" t="s">
        <v>6</v>
      </c>
      <c r="G199" s="1" t="s">
        <v>0</v>
      </c>
      <c r="H199" s="1">
        <v>17068.080000000002</v>
      </c>
      <c r="I199" s="1">
        <v>36.299999999999997</v>
      </c>
      <c r="J199" s="1">
        <v>16</v>
      </c>
      <c r="K199" s="1">
        <v>8</v>
      </c>
      <c r="L199" s="1">
        <v>358549</v>
      </c>
      <c r="M199" s="1">
        <v>494824</v>
      </c>
      <c r="N199" s="1">
        <v>0</v>
      </c>
      <c r="O199" s="8">
        <v>740</v>
      </c>
      <c r="P199" s="8">
        <v>1288162</v>
      </c>
      <c r="Q199" s="8">
        <v>377322</v>
      </c>
    </row>
    <row r="200" spans="1:17" x14ac:dyDescent="0.35">
      <c r="A200" s="1">
        <v>197</v>
      </c>
      <c r="B200" s="1" t="s">
        <v>1830</v>
      </c>
      <c r="C200" s="1" t="s">
        <v>4</v>
      </c>
      <c r="D200" s="1" t="s">
        <v>3</v>
      </c>
      <c r="E200" s="1" t="s">
        <v>10</v>
      </c>
      <c r="F200" s="1" t="s">
        <v>1</v>
      </c>
      <c r="G200" s="1" t="s">
        <v>0</v>
      </c>
      <c r="H200" s="1">
        <v>24079.46</v>
      </c>
      <c r="I200" s="1">
        <v>22.5</v>
      </c>
      <c r="K200" s="1">
        <v>8</v>
      </c>
      <c r="L200" s="1">
        <v>168378</v>
      </c>
      <c r="M200" s="1">
        <v>332156</v>
      </c>
      <c r="N200" s="1">
        <v>1</v>
      </c>
      <c r="O200" s="8">
        <v>693</v>
      </c>
      <c r="P200" s="8">
        <v>1395911</v>
      </c>
      <c r="Q200" s="8">
        <v>606122</v>
      </c>
    </row>
    <row r="201" spans="1:17" x14ac:dyDescent="0.35">
      <c r="A201" s="1">
        <v>198</v>
      </c>
      <c r="B201" s="1" t="s">
        <v>1829</v>
      </c>
      <c r="C201" s="1" t="s">
        <v>4</v>
      </c>
      <c r="D201" s="1" t="s">
        <v>3</v>
      </c>
      <c r="E201" s="1" t="s">
        <v>10</v>
      </c>
      <c r="F201" s="1" t="s">
        <v>6</v>
      </c>
      <c r="G201" s="1" t="s">
        <v>0</v>
      </c>
      <c r="H201" s="1">
        <v>17013.169999999998</v>
      </c>
      <c r="I201" s="1">
        <v>15</v>
      </c>
      <c r="K201" s="1">
        <v>12</v>
      </c>
      <c r="L201" s="1">
        <v>267976</v>
      </c>
      <c r="M201" s="1">
        <v>475178</v>
      </c>
      <c r="N201" s="1">
        <v>0</v>
      </c>
      <c r="O201" s="8">
        <v>724</v>
      </c>
      <c r="P201" s="8">
        <v>1031111</v>
      </c>
      <c r="Q201" s="8">
        <v>520982</v>
      </c>
    </row>
    <row r="202" spans="1:17" x14ac:dyDescent="0.35">
      <c r="A202" s="1">
        <v>199</v>
      </c>
      <c r="B202" s="1" t="s">
        <v>1828</v>
      </c>
      <c r="C202" s="1" t="s">
        <v>16</v>
      </c>
      <c r="D202" s="1" t="s">
        <v>11</v>
      </c>
      <c r="E202" s="1" t="s">
        <v>2</v>
      </c>
      <c r="F202" s="1" t="s">
        <v>6</v>
      </c>
      <c r="G202" s="1" t="s">
        <v>0</v>
      </c>
      <c r="H202" s="1">
        <v>28960.18</v>
      </c>
      <c r="I202" s="1">
        <v>19.7</v>
      </c>
      <c r="K202" s="1">
        <v>9</v>
      </c>
      <c r="L202" s="1">
        <v>314830</v>
      </c>
      <c r="M202" s="1">
        <v>619982</v>
      </c>
      <c r="N202" s="1">
        <v>0</v>
      </c>
      <c r="O202" s="8">
        <v>746</v>
      </c>
      <c r="P202" s="8">
        <v>1202510</v>
      </c>
      <c r="Q202" s="8">
        <v>304590</v>
      </c>
    </row>
    <row r="203" spans="1:17" x14ac:dyDescent="0.35">
      <c r="A203" s="1">
        <v>200</v>
      </c>
      <c r="B203" s="1" t="s">
        <v>1827</v>
      </c>
      <c r="C203" s="1" t="s">
        <v>16</v>
      </c>
      <c r="D203" s="1" t="s">
        <v>11</v>
      </c>
      <c r="E203" s="1" t="s">
        <v>21</v>
      </c>
      <c r="F203" s="1" t="s">
        <v>1</v>
      </c>
      <c r="G203" s="1" t="s">
        <v>0</v>
      </c>
      <c r="H203" s="1">
        <v>22218.03</v>
      </c>
      <c r="I203" s="1">
        <v>16.100000000000001</v>
      </c>
      <c r="K203" s="1">
        <v>13</v>
      </c>
      <c r="L203" s="1">
        <v>392369</v>
      </c>
      <c r="M203" s="1">
        <v>542146</v>
      </c>
      <c r="N203" s="1">
        <v>0</v>
      </c>
      <c r="O203" s="8">
        <v>732</v>
      </c>
      <c r="P203" s="8">
        <v>1075058</v>
      </c>
      <c r="Q203" s="8">
        <v>472362</v>
      </c>
    </row>
    <row r="204" spans="1:17" x14ac:dyDescent="0.35">
      <c r="A204" s="1">
        <v>201</v>
      </c>
      <c r="B204" s="1" t="s">
        <v>1826</v>
      </c>
      <c r="C204" s="1" t="s">
        <v>16</v>
      </c>
      <c r="D204" s="1" t="s">
        <v>3</v>
      </c>
      <c r="E204" s="1" t="s">
        <v>10</v>
      </c>
      <c r="F204" s="1" t="s">
        <v>1</v>
      </c>
      <c r="G204" s="1" t="s">
        <v>9</v>
      </c>
      <c r="H204" s="1">
        <v>10895.17</v>
      </c>
      <c r="I204" s="1">
        <v>17.5</v>
      </c>
      <c r="K204" s="1">
        <v>7</v>
      </c>
      <c r="L204" s="1">
        <v>106894</v>
      </c>
      <c r="M204" s="1">
        <v>357698</v>
      </c>
      <c r="N204" s="1">
        <v>0</v>
      </c>
      <c r="O204" s="8">
        <v>708</v>
      </c>
      <c r="P204" s="8">
        <v>985245</v>
      </c>
      <c r="Q204" s="8">
        <v>322872</v>
      </c>
    </row>
    <row r="205" spans="1:17" x14ac:dyDescent="0.35">
      <c r="A205" s="1">
        <v>202</v>
      </c>
      <c r="B205" s="3" t="s">
        <v>1825</v>
      </c>
      <c r="C205" s="1" t="s">
        <v>4</v>
      </c>
      <c r="D205" s="1" t="s">
        <v>11</v>
      </c>
      <c r="E205" s="1" t="s">
        <v>2</v>
      </c>
      <c r="F205" s="1" t="s">
        <v>6</v>
      </c>
      <c r="G205" s="1" t="s">
        <v>0</v>
      </c>
      <c r="H205" s="1">
        <v>18723.169999999998</v>
      </c>
      <c r="I205" s="1">
        <v>8.6</v>
      </c>
      <c r="K205" s="1">
        <v>14</v>
      </c>
      <c r="L205" s="1">
        <v>163571</v>
      </c>
      <c r="M205" s="1">
        <v>539572</v>
      </c>
      <c r="N205" s="1">
        <v>0</v>
      </c>
      <c r="O205" s="8">
        <v>727</v>
      </c>
      <c r="P205" s="8">
        <v>841491</v>
      </c>
      <c r="Q205" s="8">
        <v>149402</v>
      </c>
    </row>
    <row r="206" spans="1:17" x14ac:dyDescent="0.35">
      <c r="A206" s="1">
        <v>203</v>
      </c>
      <c r="B206" s="1" t="s">
        <v>1824</v>
      </c>
      <c r="C206" s="1" t="s">
        <v>4</v>
      </c>
      <c r="D206" s="1" t="s">
        <v>11</v>
      </c>
      <c r="E206" s="1" t="s">
        <v>21</v>
      </c>
      <c r="F206" s="1" t="s">
        <v>1</v>
      </c>
      <c r="G206" s="1" t="s">
        <v>0</v>
      </c>
      <c r="H206" s="1">
        <v>4446.1899999999996</v>
      </c>
      <c r="I206" s="1">
        <v>13.9</v>
      </c>
      <c r="K206" s="1">
        <v>13</v>
      </c>
      <c r="L206" s="1">
        <v>129827</v>
      </c>
      <c r="M206" s="1">
        <v>316492</v>
      </c>
      <c r="N206" s="1">
        <v>0</v>
      </c>
      <c r="O206" s="8">
        <v>737</v>
      </c>
      <c r="P206" s="8">
        <v>1330513</v>
      </c>
      <c r="Q206" s="8">
        <v>150458</v>
      </c>
    </row>
    <row r="207" spans="1:17" x14ac:dyDescent="0.35">
      <c r="A207" s="1">
        <v>204</v>
      </c>
      <c r="B207" s="1" t="s">
        <v>1823</v>
      </c>
      <c r="C207" s="1" t="s">
        <v>4</v>
      </c>
      <c r="D207" s="1" t="s">
        <v>11</v>
      </c>
      <c r="E207" s="1" t="s">
        <v>21</v>
      </c>
      <c r="F207" s="1" t="s">
        <v>6</v>
      </c>
      <c r="G207" s="1" t="s">
        <v>0</v>
      </c>
      <c r="H207" s="1">
        <v>6896.62</v>
      </c>
      <c r="I207" s="1">
        <v>16</v>
      </c>
      <c r="K207" s="1">
        <v>10</v>
      </c>
      <c r="L207" s="1">
        <v>207860</v>
      </c>
      <c r="M207" s="1">
        <v>429044</v>
      </c>
      <c r="N207" s="1">
        <v>0</v>
      </c>
      <c r="O207" s="8"/>
      <c r="P207" s="8"/>
      <c r="Q207" s="8">
        <v>268268</v>
      </c>
    </row>
    <row r="208" spans="1:17" x14ac:dyDescent="0.35">
      <c r="A208" s="1">
        <v>205</v>
      </c>
      <c r="B208" s="1" t="s">
        <v>198</v>
      </c>
      <c r="C208" s="1" t="s">
        <v>4</v>
      </c>
      <c r="D208" s="1" t="s">
        <v>3</v>
      </c>
      <c r="E208" s="1" t="s">
        <v>7</v>
      </c>
      <c r="F208" s="1" t="s">
        <v>1</v>
      </c>
      <c r="G208" s="1" t="s">
        <v>0</v>
      </c>
      <c r="H208" s="1">
        <v>10327.83</v>
      </c>
      <c r="I208" s="1">
        <v>13.3</v>
      </c>
      <c r="K208" s="1">
        <v>11</v>
      </c>
      <c r="L208" s="1">
        <v>81377</v>
      </c>
      <c r="M208" s="1">
        <v>110858</v>
      </c>
      <c r="N208" s="1">
        <v>0</v>
      </c>
      <c r="O208" s="8">
        <v>712</v>
      </c>
      <c r="P208" s="8">
        <v>751108</v>
      </c>
      <c r="Q208" s="8">
        <v>341352</v>
      </c>
    </row>
    <row r="209" spans="1:17" x14ac:dyDescent="0.35">
      <c r="A209" s="1">
        <v>206</v>
      </c>
      <c r="B209" s="1" t="s">
        <v>1822</v>
      </c>
      <c r="C209" s="1" t="s">
        <v>16</v>
      </c>
      <c r="D209" s="1" t="s">
        <v>11</v>
      </c>
      <c r="E209" s="1" t="s">
        <v>10</v>
      </c>
      <c r="F209" s="1" t="s">
        <v>1</v>
      </c>
      <c r="G209" s="1" t="s">
        <v>0</v>
      </c>
      <c r="H209" s="1">
        <v>16305.8</v>
      </c>
      <c r="I209" s="1">
        <v>17.399999999999999</v>
      </c>
      <c r="K209" s="1">
        <v>11</v>
      </c>
      <c r="L209" s="1">
        <v>316331</v>
      </c>
      <c r="M209" s="1">
        <v>638088</v>
      </c>
      <c r="N209" s="1">
        <v>0</v>
      </c>
      <c r="O209" s="8">
        <v>737</v>
      </c>
      <c r="P209" s="8">
        <v>2053216</v>
      </c>
      <c r="Q209" s="8">
        <v>432256</v>
      </c>
    </row>
    <row r="210" spans="1:17" x14ac:dyDescent="0.35">
      <c r="A210" s="1">
        <v>207</v>
      </c>
      <c r="B210" s="1" t="s">
        <v>1821</v>
      </c>
      <c r="C210" s="1" t="s">
        <v>4</v>
      </c>
      <c r="D210" s="1" t="s">
        <v>3</v>
      </c>
      <c r="E210" s="1" t="s">
        <v>7</v>
      </c>
      <c r="F210" s="1" t="s">
        <v>6</v>
      </c>
      <c r="G210" s="1" t="s">
        <v>0</v>
      </c>
      <c r="H210" s="1">
        <v>5948.71</v>
      </c>
      <c r="I210" s="1">
        <v>9</v>
      </c>
      <c r="K210" s="1">
        <v>10</v>
      </c>
      <c r="L210" s="1">
        <v>59888</v>
      </c>
      <c r="M210" s="1">
        <v>372746</v>
      </c>
      <c r="N210" s="1">
        <v>1</v>
      </c>
      <c r="O210" s="8">
        <v>645</v>
      </c>
      <c r="P210" s="8">
        <v>825246</v>
      </c>
      <c r="Q210" s="8">
        <v>301114</v>
      </c>
    </row>
    <row r="211" spans="1:17" x14ac:dyDescent="0.35">
      <c r="A211" s="1">
        <v>208</v>
      </c>
      <c r="B211" s="1" t="s">
        <v>1820</v>
      </c>
      <c r="C211" s="1" t="s">
        <v>4</v>
      </c>
      <c r="D211" s="1" t="s">
        <v>11</v>
      </c>
      <c r="E211" s="1" t="s">
        <v>18</v>
      </c>
      <c r="F211" s="1" t="s">
        <v>6</v>
      </c>
      <c r="G211" s="1" t="s">
        <v>0</v>
      </c>
      <c r="H211" s="1">
        <v>13459.03</v>
      </c>
      <c r="I211" s="1">
        <v>15.5</v>
      </c>
      <c r="K211" s="1">
        <v>13</v>
      </c>
      <c r="L211" s="1">
        <v>159315</v>
      </c>
      <c r="M211" s="1">
        <v>317526</v>
      </c>
      <c r="N211" s="1">
        <v>0</v>
      </c>
      <c r="O211" s="8">
        <v>718</v>
      </c>
      <c r="P211" s="8">
        <v>761824</v>
      </c>
      <c r="Q211" s="8">
        <v>79398</v>
      </c>
    </row>
    <row r="212" spans="1:17" x14ac:dyDescent="0.35">
      <c r="A212" s="1">
        <v>209</v>
      </c>
      <c r="B212" s="1" t="s">
        <v>1819</v>
      </c>
      <c r="C212" s="1" t="s">
        <v>4</v>
      </c>
      <c r="D212" s="1" t="s">
        <v>11</v>
      </c>
      <c r="E212" s="1" t="s">
        <v>18</v>
      </c>
      <c r="F212" s="1" t="s">
        <v>6</v>
      </c>
      <c r="G212" s="1" t="s">
        <v>0</v>
      </c>
      <c r="H212" s="1">
        <v>6734.17</v>
      </c>
      <c r="I212" s="1">
        <v>11.8</v>
      </c>
      <c r="K212" s="1">
        <v>12</v>
      </c>
      <c r="L212" s="1">
        <v>330714</v>
      </c>
      <c r="M212" s="1">
        <v>558228</v>
      </c>
      <c r="N212" s="1">
        <v>0</v>
      </c>
      <c r="O212" s="8">
        <v>724</v>
      </c>
      <c r="P212" s="8">
        <v>612199</v>
      </c>
      <c r="Q212" s="8">
        <v>171842</v>
      </c>
    </row>
    <row r="213" spans="1:17" x14ac:dyDescent="0.35">
      <c r="A213" s="1">
        <v>210</v>
      </c>
      <c r="B213" s="1" t="s">
        <v>1818</v>
      </c>
      <c r="C213" s="1" t="s">
        <v>4</v>
      </c>
      <c r="D213" s="1" t="s">
        <v>3</v>
      </c>
      <c r="E213" s="1" t="s">
        <v>21</v>
      </c>
      <c r="F213" s="1" t="s">
        <v>1</v>
      </c>
      <c r="G213" s="1" t="s">
        <v>0</v>
      </c>
      <c r="H213" s="1">
        <v>21601.48</v>
      </c>
      <c r="I213" s="1">
        <v>13</v>
      </c>
      <c r="K213" s="1">
        <v>19</v>
      </c>
      <c r="L213" s="1">
        <v>332576</v>
      </c>
      <c r="M213" s="1">
        <v>683980</v>
      </c>
      <c r="N213" s="1">
        <v>0</v>
      </c>
      <c r="O213" s="8">
        <v>715</v>
      </c>
      <c r="P213" s="8">
        <v>1515896</v>
      </c>
      <c r="Q213" s="8">
        <v>329120</v>
      </c>
    </row>
    <row r="214" spans="1:17" x14ac:dyDescent="0.35">
      <c r="A214" s="1">
        <v>211</v>
      </c>
      <c r="B214" s="1" t="s">
        <v>1817</v>
      </c>
      <c r="C214" s="1" t="s">
        <v>4</v>
      </c>
      <c r="D214" s="1" t="s">
        <v>3</v>
      </c>
      <c r="E214" s="1" t="s">
        <v>41</v>
      </c>
      <c r="F214" s="1" t="s">
        <v>1</v>
      </c>
      <c r="G214" s="1" t="s">
        <v>0</v>
      </c>
      <c r="H214" s="1">
        <v>22612.47</v>
      </c>
      <c r="I214" s="1">
        <v>14.9</v>
      </c>
      <c r="J214" s="1">
        <v>14</v>
      </c>
      <c r="K214" s="1">
        <v>18</v>
      </c>
      <c r="L214" s="1">
        <v>407835</v>
      </c>
      <c r="M214" s="1">
        <v>821282</v>
      </c>
      <c r="N214" s="1">
        <v>0</v>
      </c>
      <c r="O214" s="8">
        <v>707</v>
      </c>
      <c r="P214" s="8">
        <v>1654577</v>
      </c>
      <c r="Q214" s="8">
        <v>486288</v>
      </c>
    </row>
    <row r="215" spans="1:17" x14ac:dyDescent="0.35">
      <c r="A215" s="1">
        <v>212</v>
      </c>
      <c r="B215" s="1" t="s">
        <v>1816</v>
      </c>
      <c r="C215" s="1" t="s">
        <v>4</v>
      </c>
      <c r="D215" s="1" t="s">
        <v>11</v>
      </c>
      <c r="E215" s="1" t="s">
        <v>2</v>
      </c>
      <c r="F215" s="1" t="s">
        <v>6</v>
      </c>
      <c r="G215" s="1" t="s">
        <v>0</v>
      </c>
      <c r="H215" s="1">
        <v>22559.08</v>
      </c>
      <c r="I215" s="1">
        <v>20</v>
      </c>
      <c r="J215" s="1">
        <v>32</v>
      </c>
      <c r="K215" s="1">
        <v>10</v>
      </c>
      <c r="L215" s="1">
        <v>116223</v>
      </c>
      <c r="M215" s="1">
        <v>195580</v>
      </c>
      <c r="N215" s="1">
        <v>1</v>
      </c>
      <c r="O215" s="8">
        <v>691</v>
      </c>
      <c r="P215" s="8">
        <v>853974</v>
      </c>
      <c r="Q215" s="8">
        <v>104368</v>
      </c>
    </row>
    <row r="216" spans="1:17" x14ac:dyDescent="0.35">
      <c r="A216" s="1">
        <v>213</v>
      </c>
      <c r="B216" s="1" t="s">
        <v>1815</v>
      </c>
      <c r="C216" s="1" t="s">
        <v>4</v>
      </c>
      <c r="D216" s="1" t="s">
        <v>11</v>
      </c>
      <c r="E216" s="1" t="s">
        <v>10</v>
      </c>
      <c r="F216" s="1" t="s">
        <v>1</v>
      </c>
      <c r="G216" s="1" t="s">
        <v>0</v>
      </c>
      <c r="H216" s="1">
        <v>31647.73</v>
      </c>
      <c r="I216" s="1">
        <v>22.3</v>
      </c>
      <c r="J216" s="1">
        <v>15</v>
      </c>
      <c r="K216" s="1">
        <v>6</v>
      </c>
      <c r="L216" s="1">
        <v>195738</v>
      </c>
      <c r="M216" s="1">
        <v>251284</v>
      </c>
      <c r="N216" s="1">
        <v>0</v>
      </c>
      <c r="O216" s="8">
        <v>717</v>
      </c>
      <c r="P216" s="8">
        <v>1898860</v>
      </c>
      <c r="Q216" s="8">
        <v>205854</v>
      </c>
    </row>
    <row r="217" spans="1:17" x14ac:dyDescent="0.35">
      <c r="A217" s="1">
        <v>214</v>
      </c>
      <c r="B217" s="1" t="s">
        <v>1814</v>
      </c>
      <c r="C217" s="1" t="s">
        <v>16</v>
      </c>
      <c r="D217" s="1" t="s">
        <v>11</v>
      </c>
      <c r="F217" s="1" t="s">
        <v>1</v>
      </c>
      <c r="G217" s="1" t="s">
        <v>0</v>
      </c>
      <c r="H217" s="1">
        <v>4598.76</v>
      </c>
      <c r="I217" s="1">
        <v>17.8</v>
      </c>
      <c r="J217" s="1">
        <v>51</v>
      </c>
      <c r="K217" s="1">
        <v>4</v>
      </c>
      <c r="L217" s="1">
        <v>179037</v>
      </c>
      <c r="M217" s="1">
        <v>329582</v>
      </c>
      <c r="N217" s="1">
        <v>0</v>
      </c>
      <c r="O217" s="8">
        <v>673</v>
      </c>
      <c r="P217" s="8">
        <v>280136</v>
      </c>
      <c r="Q217" s="8">
        <v>96690</v>
      </c>
    </row>
    <row r="218" spans="1:17" x14ac:dyDescent="0.35">
      <c r="A218" s="1">
        <v>215</v>
      </c>
      <c r="B218" s="1" t="s">
        <v>1813</v>
      </c>
      <c r="C218" s="1" t="s">
        <v>4</v>
      </c>
      <c r="D218" s="1" t="s">
        <v>11</v>
      </c>
      <c r="E218" s="1" t="s">
        <v>10</v>
      </c>
      <c r="F218" s="1" t="s">
        <v>6</v>
      </c>
      <c r="G218" s="1" t="s">
        <v>0</v>
      </c>
      <c r="H218" s="1">
        <v>18762.12</v>
      </c>
      <c r="I218" s="1">
        <v>20.399999999999999</v>
      </c>
      <c r="J218" s="1">
        <v>47</v>
      </c>
      <c r="K218" s="1">
        <v>9</v>
      </c>
      <c r="L218" s="1">
        <v>283936</v>
      </c>
      <c r="M218" s="1">
        <v>465674</v>
      </c>
      <c r="N218" s="1">
        <v>0</v>
      </c>
      <c r="O218" s="8">
        <v>733</v>
      </c>
      <c r="P218" s="8">
        <v>1154592</v>
      </c>
      <c r="Q218" s="8">
        <v>111408</v>
      </c>
    </row>
    <row r="219" spans="1:17" x14ac:dyDescent="0.35">
      <c r="A219" s="1">
        <v>216</v>
      </c>
      <c r="B219" s="1" t="s">
        <v>1812</v>
      </c>
      <c r="C219" s="1" t="s">
        <v>4</v>
      </c>
      <c r="D219" s="1" t="s">
        <v>11</v>
      </c>
      <c r="E219" s="1" t="s">
        <v>10</v>
      </c>
      <c r="F219" s="1" t="s">
        <v>1</v>
      </c>
      <c r="G219" s="1" t="s">
        <v>0</v>
      </c>
      <c r="H219" s="1">
        <v>15202.66</v>
      </c>
      <c r="I219" s="1">
        <v>14</v>
      </c>
      <c r="J219" s="1">
        <v>36</v>
      </c>
      <c r="K219" s="1">
        <v>12</v>
      </c>
      <c r="L219" s="1">
        <v>182780</v>
      </c>
      <c r="M219" s="1">
        <v>366146</v>
      </c>
      <c r="N219" s="1">
        <v>0</v>
      </c>
      <c r="O219" s="8">
        <v>700</v>
      </c>
      <c r="P219" s="8">
        <v>1054519</v>
      </c>
      <c r="Q219" s="8">
        <v>284152</v>
      </c>
    </row>
    <row r="220" spans="1:17" x14ac:dyDescent="0.35">
      <c r="A220" s="1">
        <v>217</v>
      </c>
      <c r="B220" s="1" t="s">
        <v>1811</v>
      </c>
      <c r="C220" s="1" t="s">
        <v>16</v>
      </c>
      <c r="D220" s="1" t="s">
        <v>11</v>
      </c>
      <c r="E220" s="1" t="s">
        <v>10</v>
      </c>
      <c r="F220" s="1" t="s">
        <v>1</v>
      </c>
      <c r="G220" s="1" t="s">
        <v>0</v>
      </c>
      <c r="H220" s="1">
        <v>15110.51</v>
      </c>
      <c r="I220" s="1">
        <v>10.199999999999999</v>
      </c>
      <c r="K220" s="1">
        <v>9</v>
      </c>
      <c r="L220" s="1">
        <v>392730</v>
      </c>
      <c r="M220" s="1">
        <v>639584</v>
      </c>
      <c r="N220" s="1">
        <v>1</v>
      </c>
      <c r="O220" s="8">
        <v>714</v>
      </c>
      <c r="P220" s="8">
        <v>1259206</v>
      </c>
      <c r="Q220" s="8">
        <v>269170</v>
      </c>
    </row>
    <row r="221" spans="1:17" x14ac:dyDescent="0.35">
      <c r="A221" s="1">
        <v>218</v>
      </c>
      <c r="B221" s="1" t="s">
        <v>1810</v>
      </c>
      <c r="C221" s="1" t="s">
        <v>4</v>
      </c>
      <c r="D221" s="1" t="s">
        <v>11</v>
      </c>
      <c r="E221" s="1" t="s">
        <v>29</v>
      </c>
      <c r="F221" s="1" t="s">
        <v>1</v>
      </c>
      <c r="G221" s="1" t="s">
        <v>9</v>
      </c>
      <c r="H221" s="1">
        <v>18171.98</v>
      </c>
      <c r="I221" s="1">
        <v>10.8</v>
      </c>
      <c r="K221" s="1">
        <v>5</v>
      </c>
      <c r="L221" s="1">
        <v>95171</v>
      </c>
      <c r="M221" s="1">
        <v>112574</v>
      </c>
      <c r="N221" s="1">
        <v>0</v>
      </c>
      <c r="O221" s="8">
        <v>700</v>
      </c>
      <c r="P221" s="8">
        <v>1380160</v>
      </c>
      <c r="Q221" s="8">
        <v>149116</v>
      </c>
    </row>
    <row r="222" spans="1:17" x14ac:dyDescent="0.35">
      <c r="A222" s="1">
        <v>219</v>
      </c>
      <c r="B222" s="1" t="s">
        <v>1809</v>
      </c>
      <c r="C222" s="1" t="s">
        <v>4</v>
      </c>
      <c r="D222" s="1" t="s">
        <v>3</v>
      </c>
      <c r="E222" s="1" t="s">
        <v>10</v>
      </c>
      <c r="F222" s="1" t="s">
        <v>31</v>
      </c>
      <c r="G222" s="1" t="s">
        <v>0</v>
      </c>
      <c r="H222" s="1">
        <v>7522.29</v>
      </c>
      <c r="I222" s="1">
        <v>18.7</v>
      </c>
      <c r="K222" s="1">
        <v>11</v>
      </c>
      <c r="L222" s="1">
        <v>295944</v>
      </c>
      <c r="M222" s="1">
        <v>835802</v>
      </c>
      <c r="N222" s="1">
        <v>0</v>
      </c>
      <c r="O222" s="8">
        <v>731</v>
      </c>
      <c r="P222" s="8">
        <v>745997</v>
      </c>
      <c r="Q222" s="8">
        <v>396792</v>
      </c>
    </row>
    <row r="223" spans="1:17" x14ac:dyDescent="0.35">
      <c r="A223" s="1">
        <v>220</v>
      </c>
      <c r="B223" s="1" t="s">
        <v>1808</v>
      </c>
      <c r="C223" s="1" t="s">
        <v>4</v>
      </c>
      <c r="D223" s="1" t="s">
        <v>11</v>
      </c>
      <c r="E223" s="1" t="s">
        <v>10</v>
      </c>
      <c r="F223" s="1" t="s">
        <v>6</v>
      </c>
      <c r="G223" s="1" t="s">
        <v>0</v>
      </c>
      <c r="H223" s="1">
        <v>8381.85</v>
      </c>
      <c r="I223" s="1">
        <v>30.9</v>
      </c>
      <c r="J223" s="1">
        <v>38</v>
      </c>
      <c r="K223" s="1">
        <v>4</v>
      </c>
      <c r="L223" s="1">
        <v>36708</v>
      </c>
      <c r="M223" s="1">
        <v>64372</v>
      </c>
      <c r="N223" s="1">
        <v>0</v>
      </c>
      <c r="O223" s="8">
        <v>719</v>
      </c>
      <c r="P223" s="8">
        <v>1483520</v>
      </c>
      <c r="Q223" s="8">
        <v>128832</v>
      </c>
    </row>
    <row r="224" spans="1:17" x14ac:dyDescent="0.35">
      <c r="A224" s="1">
        <v>221</v>
      </c>
      <c r="B224" s="1" t="s">
        <v>1807</v>
      </c>
      <c r="C224" s="1" t="s">
        <v>4</v>
      </c>
      <c r="D224" s="1" t="s">
        <v>11</v>
      </c>
      <c r="E224" s="1" t="s">
        <v>10</v>
      </c>
      <c r="F224" s="1" t="s">
        <v>6</v>
      </c>
      <c r="G224" s="1" t="s">
        <v>0</v>
      </c>
      <c r="H224" s="1">
        <v>4450.9399999999996</v>
      </c>
      <c r="I224" s="1">
        <v>14</v>
      </c>
      <c r="J224" s="1">
        <v>8</v>
      </c>
      <c r="K224" s="1">
        <v>5</v>
      </c>
      <c r="L224" s="1">
        <v>119510</v>
      </c>
      <c r="M224" s="1">
        <v>229086</v>
      </c>
      <c r="N224" s="1">
        <v>1</v>
      </c>
      <c r="O224" s="8">
        <v>743</v>
      </c>
      <c r="P224" s="8">
        <v>678661</v>
      </c>
      <c r="Q224" s="8">
        <v>152790</v>
      </c>
    </row>
    <row r="225" spans="1:17" x14ac:dyDescent="0.35">
      <c r="A225" s="1">
        <v>222</v>
      </c>
      <c r="B225" s="1" t="s">
        <v>1806</v>
      </c>
      <c r="C225" s="1" t="s">
        <v>16</v>
      </c>
      <c r="D225" s="1" t="s">
        <v>11</v>
      </c>
      <c r="E225" s="1" t="s">
        <v>38</v>
      </c>
      <c r="F225" s="1" t="s">
        <v>1</v>
      </c>
      <c r="G225" s="1" t="s">
        <v>0</v>
      </c>
      <c r="H225" s="1">
        <v>10845.96</v>
      </c>
      <c r="I225" s="1">
        <v>17.100000000000001</v>
      </c>
      <c r="J225" s="1">
        <v>41</v>
      </c>
      <c r="K225" s="1">
        <v>13</v>
      </c>
      <c r="L225" s="1">
        <v>82593</v>
      </c>
      <c r="M225" s="1">
        <v>302654</v>
      </c>
      <c r="N225" s="1">
        <v>0</v>
      </c>
      <c r="O225" s="8">
        <v>708</v>
      </c>
      <c r="P225" s="8">
        <v>1334902</v>
      </c>
      <c r="Q225" s="8">
        <v>152966</v>
      </c>
    </row>
    <row r="226" spans="1:17" x14ac:dyDescent="0.35">
      <c r="A226" s="1">
        <v>223</v>
      </c>
      <c r="B226" s="1" t="s">
        <v>1805</v>
      </c>
      <c r="C226" s="1" t="s">
        <v>16</v>
      </c>
      <c r="D226" s="1" t="s">
        <v>11</v>
      </c>
      <c r="E226" s="1" t="s">
        <v>18</v>
      </c>
      <c r="F226" s="1" t="s">
        <v>6</v>
      </c>
      <c r="G226" s="1" t="s">
        <v>15</v>
      </c>
      <c r="H226" s="1">
        <v>6223.45</v>
      </c>
      <c r="I226" s="1">
        <v>15</v>
      </c>
      <c r="K226" s="1">
        <v>7</v>
      </c>
      <c r="L226" s="1">
        <v>81016</v>
      </c>
      <c r="M226" s="1">
        <v>198352</v>
      </c>
      <c r="N226" s="1">
        <v>0</v>
      </c>
      <c r="O226" s="8">
        <v>741</v>
      </c>
      <c r="P226" s="8">
        <v>666805</v>
      </c>
      <c r="Q226" s="8">
        <v>292292</v>
      </c>
    </row>
    <row r="227" spans="1:17" x14ac:dyDescent="0.35">
      <c r="A227" s="1">
        <v>224</v>
      </c>
      <c r="B227" s="1" t="s">
        <v>1804</v>
      </c>
      <c r="C227" s="1" t="s">
        <v>4</v>
      </c>
      <c r="D227" s="1" t="s">
        <v>3</v>
      </c>
      <c r="E227" s="1" t="s">
        <v>41</v>
      </c>
      <c r="F227" s="1" t="s">
        <v>6</v>
      </c>
      <c r="G227" s="1" t="s">
        <v>0</v>
      </c>
      <c r="H227" s="1">
        <v>19039.71</v>
      </c>
      <c r="I227" s="1">
        <v>16.3</v>
      </c>
      <c r="K227" s="1">
        <v>8</v>
      </c>
      <c r="L227" s="1">
        <v>367992</v>
      </c>
      <c r="M227" s="1">
        <v>510290</v>
      </c>
      <c r="N227" s="1">
        <v>0</v>
      </c>
      <c r="O227" s="8">
        <v>658</v>
      </c>
      <c r="P227" s="8">
        <v>1057768</v>
      </c>
      <c r="Q227" s="8">
        <v>449460</v>
      </c>
    </row>
    <row r="228" spans="1:17" x14ac:dyDescent="0.35">
      <c r="A228" s="1">
        <v>225</v>
      </c>
      <c r="B228" s="1" t="s">
        <v>1803</v>
      </c>
      <c r="C228" s="1" t="s">
        <v>4</v>
      </c>
      <c r="D228" s="1" t="s">
        <v>11</v>
      </c>
      <c r="E228" s="1" t="s">
        <v>38</v>
      </c>
      <c r="F228" s="1" t="s">
        <v>1</v>
      </c>
      <c r="G228" s="1" t="s">
        <v>0</v>
      </c>
      <c r="H228" s="1">
        <v>7352.62</v>
      </c>
      <c r="I228" s="1">
        <v>4.9000000000000004</v>
      </c>
      <c r="K228" s="1">
        <v>6</v>
      </c>
      <c r="L228" s="1">
        <v>109687</v>
      </c>
      <c r="M228" s="1">
        <v>182226</v>
      </c>
      <c r="N228" s="1">
        <v>0</v>
      </c>
      <c r="O228" s="8">
        <v>716</v>
      </c>
      <c r="P228" s="8">
        <v>580469</v>
      </c>
      <c r="Q228" s="8">
        <v>86724</v>
      </c>
    </row>
    <row r="229" spans="1:17" x14ac:dyDescent="0.35">
      <c r="A229" s="1">
        <v>226</v>
      </c>
      <c r="B229" s="1" t="s">
        <v>1802</v>
      </c>
      <c r="C229" s="1" t="s">
        <v>4</v>
      </c>
      <c r="D229" s="1" t="s">
        <v>3</v>
      </c>
      <c r="E229" s="1" t="s">
        <v>13</v>
      </c>
      <c r="F229" s="1" t="s">
        <v>6</v>
      </c>
      <c r="G229" s="1" t="s">
        <v>0</v>
      </c>
      <c r="H229" s="1">
        <v>42060.68</v>
      </c>
      <c r="I229" s="1">
        <v>27.4</v>
      </c>
      <c r="K229" s="1">
        <v>11</v>
      </c>
      <c r="L229" s="1">
        <v>679725</v>
      </c>
      <c r="M229" s="1">
        <v>927014</v>
      </c>
      <c r="N229" s="1">
        <v>0</v>
      </c>
      <c r="O229" s="8"/>
      <c r="P229" s="8"/>
      <c r="Q229" s="8">
        <v>67166</v>
      </c>
    </row>
    <row r="230" spans="1:17" x14ac:dyDescent="0.35">
      <c r="A230" s="1">
        <v>227</v>
      </c>
      <c r="B230" s="1" t="s">
        <v>1801</v>
      </c>
      <c r="C230" s="1" t="s">
        <v>16</v>
      </c>
      <c r="D230" s="1" t="s">
        <v>11</v>
      </c>
      <c r="E230" s="1" t="s">
        <v>2</v>
      </c>
      <c r="F230" s="1" t="s">
        <v>6</v>
      </c>
      <c r="G230" s="1" t="s">
        <v>0</v>
      </c>
      <c r="H230" s="1">
        <v>7684.74</v>
      </c>
      <c r="I230" s="1">
        <v>17.3</v>
      </c>
      <c r="K230" s="1">
        <v>8</v>
      </c>
      <c r="L230" s="1">
        <v>87609</v>
      </c>
      <c r="M230" s="1">
        <v>301928</v>
      </c>
      <c r="N230" s="1">
        <v>0</v>
      </c>
      <c r="O230" s="8"/>
      <c r="P230" s="8"/>
      <c r="Q230" s="8">
        <v>223850</v>
      </c>
    </row>
    <row r="231" spans="1:17" x14ac:dyDescent="0.35">
      <c r="A231" s="1">
        <v>228</v>
      </c>
      <c r="B231" s="1" t="s">
        <v>1800</v>
      </c>
      <c r="C231" s="1" t="s">
        <v>4</v>
      </c>
      <c r="D231" s="1" t="s">
        <v>11</v>
      </c>
      <c r="E231" s="1" t="s">
        <v>10</v>
      </c>
      <c r="F231" s="1" t="s">
        <v>1</v>
      </c>
      <c r="G231" s="1" t="s">
        <v>0</v>
      </c>
      <c r="H231" s="1">
        <v>23640.18</v>
      </c>
      <c r="I231" s="1">
        <v>21.4</v>
      </c>
      <c r="K231" s="1">
        <v>9</v>
      </c>
      <c r="L231" s="1">
        <v>606461</v>
      </c>
      <c r="M231" s="1">
        <v>1141800</v>
      </c>
      <c r="N231" s="1">
        <v>0</v>
      </c>
      <c r="O231" s="8">
        <v>742</v>
      </c>
      <c r="P231" s="8">
        <v>1639776</v>
      </c>
      <c r="Q231" s="8">
        <v>763840</v>
      </c>
    </row>
    <row r="232" spans="1:17" x14ac:dyDescent="0.35">
      <c r="A232" s="1">
        <v>229</v>
      </c>
      <c r="B232" s="1" t="s">
        <v>1799</v>
      </c>
      <c r="C232" s="1" t="s">
        <v>16</v>
      </c>
      <c r="D232" s="1" t="s">
        <v>11</v>
      </c>
      <c r="E232" s="1" t="s">
        <v>7</v>
      </c>
      <c r="F232" s="1" t="s">
        <v>6</v>
      </c>
      <c r="G232" s="1" t="s">
        <v>0</v>
      </c>
      <c r="H232" s="1">
        <v>11711.6</v>
      </c>
      <c r="I232" s="1">
        <v>11.9</v>
      </c>
      <c r="J232" s="1">
        <v>53</v>
      </c>
      <c r="K232" s="1">
        <v>12</v>
      </c>
      <c r="L232" s="1">
        <v>18639</v>
      </c>
      <c r="M232" s="1">
        <v>107932</v>
      </c>
      <c r="N232" s="1">
        <v>0</v>
      </c>
      <c r="O232" s="8">
        <v>699</v>
      </c>
      <c r="P232" s="8">
        <v>564414</v>
      </c>
      <c r="Q232" s="8">
        <v>83864</v>
      </c>
    </row>
    <row r="233" spans="1:17" x14ac:dyDescent="0.35">
      <c r="A233" s="1">
        <v>230</v>
      </c>
      <c r="B233" s="1" t="s">
        <v>1798</v>
      </c>
      <c r="C233" s="1" t="s">
        <v>4</v>
      </c>
      <c r="D233" s="1" t="s">
        <v>11</v>
      </c>
      <c r="E233" s="1" t="s">
        <v>38</v>
      </c>
      <c r="F233" s="1" t="s">
        <v>6</v>
      </c>
      <c r="G233" s="1" t="s">
        <v>35</v>
      </c>
      <c r="H233" s="1">
        <v>6530.49</v>
      </c>
      <c r="I233" s="1">
        <v>11.1</v>
      </c>
      <c r="J233" s="1">
        <v>49</v>
      </c>
      <c r="K233" s="1">
        <v>4</v>
      </c>
      <c r="L233" s="1">
        <v>18715</v>
      </c>
      <c r="M233" s="1">
        <v>37620</v>
      </c>
      <c r="N233" s="1">
        <v>0</v>
      </c>
      <c r="O233" s="8">
        <v>724</v>
      </c>
      <c r="P233" s="8">
        <v>687420</v>
      </c>
      <c r="Q233" s="8"/>
    </row>
    <row r="234" spans="1:17" x14ac:dyDescent="0.35">
      <c r="A234" s="1">
        <v>231</v>
      </c>
      <c r="B234" s="1" t="s">
        <v>1797</v>
      </c>
      <c r="C234" s="1" t="s">
        <v>16</v>
      </c>
      <c r="D234" s="1" t="s">
        <v>11</v>
      </c>
      <c r="E234" s="1" t="s">
        <v>10</v>
      </c>
      <c r="F234" s="1" t="s">
        <v>1</v>
      </c>
      <c r="G234" s="1" t="s">
        <v>0</v>
      </c>
      <c r="H234" s="1">
        <v>16246.71</v>
      </c>
      <c r="I234" s="1">
        <v>17.2</v>
      </c>
      <c r="J234" s="1">
        <v>16</v>
      </c>
      <c r="K234" s="1">
        <v>9</v>
      </c>
      <c r="L234" s="1">
        <v>53694</v>
      </c>
      <c r="M234" s="1">
        <v>112662</v>
      </c>
      <c r="N234" s="1">
        <v>0</v>
      </c>
      <c r="O234" s="8">
        <v>750</v>
      </c>
      <c r="P234" s="8">
        <v>654227</v>
      </c>
      <c r="Q234" s="8">
        <v>142846</v>
      </c>
    </row>
    <row r="235" spans="1:17" x14ac:dyDescent="0.35">
      <c r="A235" s="1">
        <v>232</v>
      </c>
      <c r="B235" s="1" t="s">
        <v>1796</v>
      </c>
      <c r="C235" s="1" t="s">
        <v>16</v>
      </c>
      <c r="D235" s="1" t="s">
        <v>3</v>
      </c>
      <c r="E235" s="1" t="s">
        <v>41</v>
      </c>
      <c r="F235" s="1" t="s">
        <v>31</v>
      </c>
      <c r="G235" s="1" t="s">
        <v>590</v>
      </c>
      <c r="H235" s="1">
        <v>33528.54</v>
      </c>
      <c r="I235" s="1">
        <v>22.6</v>
      </c>
      <c r="K235" s="1">
        <v>6</v>
      </c>
      <c r="L235" s="1">
        <v>334780</v>
      </c>
      <c r="M235" s="1">
        <v>441518</v>
      </c>
      <c r="N235" s="1">
        <v>0</v>
      </c>
      <c r="O235" s="8">
        <v>720</v>
      </c>
      <c r="P235" s="8">
        <v>1906840</v>
      </c>
      <c r="Q235" s="8">
        <v>551980</v>
      </c>
    </row>
    <row r="236" spans="1:17" x14ac:dyDescent="0.35">
      <c r="A236" s="1">
        <v>233</v>
      </c>
      <c r="B236" s="1" t="s">
        <v>1795</v>
      </c>
      <c r="C236" s="1" t="s">
        <v>4</v>
      </c>
      <c r="D236" s="1" t="s">
        <v>11</v>
      </c>
      <c r="E236" s="1" t="s">
        <v>10</v>
      </c>
      <c r="F236" s="1" t="s">
        <v>6</v>
      </c>
      <c r="G236" s="1" t="s">
        <v>0</v>
      </c>
      <c r="H236" s="1">
        <v>4100.2</v>
      </c>
      <c r="I236" s="1">
        <v>16</v>
      </c>
      <c r="J236" s="1">
        <v>1</v>
      </c>
      <c r="K236" s="1">
        <v>7</v>
      </c>
      <c r="L236" s="1">
        <v>167827</v>
      </c>
      <c r="M236" s="1">
        <v>397408</v>
      </c>
      <c r="N236" s="1">
        <v>0</v>
      </c>
      <c r="O236" s="8">
        <v>685</v>
      </c>
      <c r="P236" s="8">
        <v>3874100</v>
      </c>
      <c r="Q236" s="8">
        <v>504658</v>
      </c>
    </row>
    <row r="237" spans="1:17" x14ac:dyDescent="0.35">
      <c r="A237" s="1">
        <v>234</v>
      </c>
      <c r="B237" s="1" t="s">
        <v>1794</v>
      </c>
      <c r="C237" s="1" t="s">
        <v>4</v>
      </c>
      <c r="D237" s="1" t="s">
        <v>11</v>
      </c>
      <c r="E237" s="1" t="s">
        <v>41</v>
      </c>
      <c r="F237" s="1" t="s">
        <v>6</v>
      </c>
      <c r="G237" s="1" t="s">
        <v>0</v>
      </c>
      <c r="H237" s="1">
        <v>3848.07</v>
      </c>
      <c r="I237" s="1">
        <v>11.7</v>
      </c>
      <c r="J237" s="1">
        <v>60</v>
      </c>
      <c r="K237" s="1">
        <v>10</v>
      </c>
      <c r="L237" s="1">
        <v>30552</v>
      </c>
      <c r="M237" s="1">
        <v>198682</v>
      </c>
      <c r="N237" s="1">
        <v>0</v>
      </c>
      <c r="O237" s="8">
        <v>699</v>
      </c>
      <c r="P237" s="8">
        <v>656849</v>
      </c>
      <c r="Q237" s="8"/>
    </row>
    <row r="238" spans="1:17" x14ac:dyDescent="0.35">
      <c r="A238" s="1">
        <v>235</v>
      </c>
      <c r="B238" s="1" t="s">
        <v>1793</v>
      </c>
      <c r="C238" s="1" t="s">
        <v>16</v>
      </c>
      <c r="D238" s="1" t="s">
        <v>3</v>
      </c>
      <c r="E238" s="1" t="s">
        <v>21</v>
      </c>
      <c r="F238" s="1" t="s">
        <v>6</v>
      </c>
      <c r="G238" s="1" t="s">
        <v>0</v>
      </c>
      <c r="H238" s="1">
        <v>5027.59</v>
      </c>
      <c r="I238" s="1">
        <v>10.3</v>
      </c>
      <c r="K238" s="1">
        <v>8</v>
      </c>
      <c r="L238" s="1">
        <v>94221</v>
      </c>
      <c r="M238" s="1">
        <v>172062</v>
      </c>
      <c r="N238" s="1">
        <v>0</v>
      </c>
      <c r="O238" s="8">
        <v>709</v>
      </c>
      <c r="P238" s="8">
        <v>843771</v>
      </c>
      <c r="Q238" s="8">
        <v>177628</v>
      </c>
    </row>
    <row r="239" spans="1:17" x14ac:dyDescent="0.35">
      <c r="A239" s="1">
        <v>236</v>
      </c>
      <c r="B239" s="1" t="s">
        <v>1792</v>
      </c>
      <c r="C239" s="1" t="s">
        <v>4</v>
      </c>
      <c r="D239" s="1" t="s">
        <v>11</v>
      </c>
      <c r="E239" s="1" t="s">
        <v>18</v>
      </c>
      <c r="F239" s="1" t="s">
        <v>6</v>
      </c>
      <c r="G239" s="1" t="s">
        <v>35</v>
      </c>
      <c r="H239" s="1">
        <v>30547.82</v>
      </c>
      <c r="I239" s="1">
        <v>13.8</v>
      </c>
      <c r="K239" s="1">
        <v>13</v>
      </c>
      <c r="L239" s="1">
        <v>137997</v>
      </c>
      <c r="M239" s="1">
        <v>504086</v>
      </c>
      <c r="N239" s="1">
        <v>0</v>
      </c>
      <c r="O239" s="8">
        <v>739</v>
      </c>
      <c r="P239" s="8">
        <v>1004321</v>
      </c>
      <c r="Q239" s="8"/>
    </row>
    <row r="240" spans="1:17" x14ac:dyDescent="0.35">
      <c r="A240" s="1">
        <v>237</v>
      </c>
      <c r="B240" s="1" t="s">
        <v>1791</v>
      </c>
      <c r="C240" s="1" t="s">
        <v>4</v>
      </c>
      <c r="D240" s="1" t="s">
        <v>3</v>
      </c>
      <c r="E240" s="1" t="s">
        <v>10</v>
      </c>
      <c r="F240" s="1" t="s">
        <v>1</v>
      </c>
      <c r="G240" s="1" t="s">
        <v>0</v>
      </c>
      <c r="H240" s="1">
        <v>15356.37</v>
      </c>
      <c r="I240" s="1">
        <v>20.5</v>
      </c>
      <c r="K240" s="1">
        <v>13</v>
      </c>
      <c r="L240" s="1">
        <v>326857</v>
      </c>
      <c r="M240" s="1">
        <v>650276</v>
      </c>
      <c r="N240" s="1">
        <v>0</v>
      </c>
      <c r="O240" s="8">
        <v>715</v>
      </c>
      <c r="P240" s="8">
        <v>975004</v>
      </c>
      <c r="Q240" s="8">
        <v>398464</v>
      </c>
    </row>
    <row r="241" spans="1:17" x14ac:dyDescent="0.35">
      <c r="A241" s="1">
        <v>238</v>
      </c>
      <c r="B241" s="1" t="s">
        <v>1790</v>
      </c>
      <c r="C241" s="1" t="s">
        <v>4</v>
      </c>
      <c r="D241" s="1" t="s">
        <v>11</v>
      </c>
      <c r="E241" s="1" t="s">
        <v>10</v>
      </c>
      <c r="F241" s="1" t="s">
        <v>1</v>
      </c>
      <c r="G241" s="1" t="s">
        <v>0</v>
      </c>
      <c r="H241" s="1">
        <v>32041.22</v>
      </c>
      <c r="I241" s="1">
        <v>18.5</v>
      </c>
      <c r="J241" s="1">
        <v>21</v>
      </c>
      <c r="K241" s="1">
        <v>14</v>
      </c>
      <c r="L241" s="1">
        <v>628425</v>
      </c>
      <c r="M241" s="1">
        <v>1017698</v>
      </c>
      <c r="N241" s="1">
        <v>0</v>
      </c>
      <c r="O241" s="8">
        <v>737</v>
      </c>
      <c r="P241" s="8">
        <v>1724193</v>
      </c>
      <c r="Q241" s="8">
        <v>732028</v>
      </c>
    </row>
    <row r="242" spans="1:17" x14ac:dyDescent="0.35">
      <c r="A242" s="1">
        <v>239</v>
      </c>
      <c r="B242" s="1" t="s">
        <v>1789</v>
      </c>
      <c r="C242" s="1" t="s">
        <v>4</v>
      </c>
      <c r="D242" s="1" t="s">
        <v>3</v>
      </c>
      <c r="E242" s="1" t="s">
        <v>10</v>
      </c>
      <c r="F242" s="1" t="s">
        <v>1</v>
      </c>
      <c r="G242" s="1" t="s">
        <v>0</v>
      </c>
      <c r="H242" s="1">
        <v>18931.03</v>
      </c>
      <c r="I242" s="1">
        <v>16.7</v>
      </c>
      <c r="K242" s="1">
        <v>17</v>
      </c>
      <c r="L242" s="1">
        <v>452713</v>
      </c>
      <c r="M242" s="1">
        <v>927762</v>
      </c>
      <c r="N242" s="1">
        <v>1</v>
      </c>
      <c r="O242" s="8">
        <v>722</v>
      </c>
      <c r="P242" s="8">
        <v>1634323</v>
      </c>
      <c r="Q242" s="8">
        <v>660132</v>
      </c>
    </row>
    <row r="243" spans="1:17" x14ac:dyDescent="0.35">
      <c r="A243" s="1">
        <v>240</v>
      </c>
      <c r="B243" s="1" t="s">
        <v>1788</v>
      </c>
      <c r="C243" s="1" t="s">
        <v>4</v>
      </c>
      <c r="D243" s="1" t="s">
        <v>11</v>
      </c>
      <c r="E243" s="1" t="s">
        <v>43</v>
      </c>
      <c r="F243" s="1" t="s">
        <v>6</v>
      </c>
      <c r="G243" s="1" t="s">
        <v>0</v>
      </c>
      <c r="H243" s="1">
        <v>12723.73</v>
      </c>
      <c r="I243" s="1">
        <v>10.199999999999999</v>
      </c>
      <c r="K243" s="1">
        <v>12</v>
      </c>
      <c r="L243" s="1">
        <v>30590</v>
      </c>
      <c r="M243" s="1">
        <v>492008</v>
      </c>
      <c r="N243" s="1">
        <v>0</v>
      </c>
      <c r="O243" s="8">
        <v>748</v>
      </c>
      <c r="P243" s="8">
        <v>1024727</v>
      </c>
      <c r="Q243" s="8">
        <v>25894</v>
      </c>
    </row>
    <row r="244" spans="1:17" x14ac:dyDescent="0.35">
      <c r="A244" s="1">
        <v>241</v>
      </c>
      <c r="B244" s="1" t="s">
        <v>1787</v>
      </c>
      <c r="C244" s="1" t="s">
        <v>4</v>
      </c>
      <c r="D244" s="1" t="s">
        <v>11</v>
      </c>
      <c r="E244" s="1" t="s">
        <v>7</v>
      </c>
      <c r="F244" s="1" t="s">
        <v>1</v>
      </c>
      <c r="G244" s="1" t="s">
        <v>9</v>
      </c>
      <c r="H244" s="1">
        <v>35698.910000000003</v>
      </c>
      <c r="I244" s="1">
        <v>21.5</v>
      </c>
      <c r="J244" s="1">
        <v>47</v>
      </c>
      <c r="K244" s="1">
        <v>17</v>
      </c>
      <c r="L244" s="1">
        <v>305349</v>
      </c>
      <c r="M244" s="1">
        <v>657184</v>
      </c>
      <c r="N244" s="1">
        <v>0</v>
      </c>
      <c r="O244" s="8"/>
      <c r="P244" s="8"/>
      <c r="Q244" s="8">
        <v>553366</v>
      </c>
    </row>
    <row r="245" spans="1:17" x14ac:dyDescent="0.35">
      <c r="A245" s="1">
        <v>242</v>
      </c>
      <c r="B245" s="1" t="s">
        <v>1786</v>
      </c>
      <c r="C245" s="1" t="s">
        <v>4</v>
      </c>
      <c r="D245" s="1" t="s">
        <v>11</v>
      </c>
      <c r="E245" s="1" t="s">
        <v>21</v>
      </c>
      <c r="F245" s="1" t="s">
        <v>6</v>
      </c>
      <c r="G245" s="1" t="s">
        <v>128</v>
      </c>
      <c r="H245" s="1">
        <v>47284.160000000003</v>
      </c>
      <c r="I245" s="1">
        <v>15.9</v>
      </c>
      <c r="J245" s="1">
        <v>81</v>
      </c>
      <c r="K245" s="1">
        <v>13</v>
      </c>
      <c r="L245" s="1">
        <v>588449</v>
      </c>
      <c r="M245" s="1">
        <v>703142</v>
      </c>
      <c r="N245" s="1">
        <v>0</v>
      </c>
      <c r="O245" s="8">
        <v>657</v>
      </c>
      <c r="P245" s="8">
        <v>2093762</v>
      </c>
      <c r="Q245" s="8">
        <v>77132</v>
      </c>
    </row>
    <row r="246" spans="1:17" x14ac:dyDescent="0.35">
      <c r="A246" s="1">
        <v>243</v>
      </c>
      <c r="B246" s="1" t="s">
        <v>1785</v>
      </c>
      <c r="C246" s="1" t="s">
        <v>4</v>
      </c>
      <c r="D246" s="1" t="s">
        <v>11</v>
      </c>
      <c r="E246" s="1" t="s">
        <v>38</v>
      </c>
      <c r="F246" s="1" t="s">
        <v>1</v>
      </c>
      <c r="G246" s="1" t="s">
        <v>35</v>
      </c>
      <c r="H246" s="1">
        <v>9891.4</v>
      </c>
      <c r="I246" s="1">
        <v>8.6999999999999993</v>
      </c>
      <c r="J246" s="1">
        <v>16</v>
      </c>
      <c r="K246" s="1">
        <v>9</v>
      </c>
      <c r="L246" s="1">
        <v>76133</v>
      </c>
      <c r="M246" s="1">
        <v>134178</v>
      </c>
      <c r="N246" s="1">
        <v>0</v>
      </c>
      <c r="O246" s="8">
        <v>695</v>
      </c>
      <c r="P246" s="8">
        <v>463657</v>
      </c>
      <c r="Q246" s="8">
        <v>128634</v>
      </c>
    </row>
    <row r="247" spans="1:17" x14ac:dyDescent="0.35">
      <c r="A247" s="1">
        <v>244</v>
      </c>
      <c r="B247" s="1" t="s">
        <v>1784</v>
      </c>
      <c r="C247" s="1" t="s">
        <v>4</v>
      </c>
      <c r="D247" s="1" t="s">
        <v>11</v>
      </c>
      <c r="E247" s="1" t="s">
        <v>43</v>
      </c>
      <c r="F247" s="1" t="s">
        <v>31</v>
      </c>
      <c r="G247" s="1" t="s">
        <v>0</v>
      </c>
      <c r="H247" s="1">
        <v>34060.730000000003</v>
      </c>
      <c r="I247" s="1">
        <v>11.1</v>
      </c>
      <c r="J247" s="1">
        <v>37</v>
      </c>
      <c r="K247" s="1">
        <v>20</v>
      </c>
      <c r="L247" s="1">
        <v>387353</v>
      </c>
      <c r="M247" s="1">
        <v>1520398</v>
      </c>
      <c r="N247" s="1">
        <v>0</v>
      </c>
      <c r="O247" s="8">
        <v>735</v>
      </c>
      <c r="P247" s="8">
        <v>1816571</v>
      </c>
      <c r="Q247" s="8">
        <v>429264</v>
      </c>
    </row>
    <row r="248" spans="1:17" x14ac:dyDescent="0.35">
      <c r="A248" s="1">
        <v>245</v>
      </c>
      <c r="B248" s="1" t="s">
        <v>1783</v>
      </c>
      <c r="C248" s="1" t="s">
        <v>4</v>
      </c>
      <c r="D248" s="1" t="s">
        <v>11</v>
      </c>
      <c r="E248" s="1" t="s">
        <v>43</v>
      </c>
      <c r="F248" s="1" t="s">
        <v>1</v>
      </c>
      <c r="G248" s="1" t="s">
        <v>0</v>
      </c>
      <c r="H248" s="1">
        <v>2696.86</v>
      </c>
      <c r="I248" s="1">
        <v>9.9</v>
      </c>
      <c r="J248" s="1">
        <v>31</v>
      </c>
      <c r="K248" s="1">
        <v>8</v>
      </c>
      <c r="L248" s="1">
        <v>77520</v>
      </c>
      <c r="M248" s="1">
        <v>255684</v>
      </c>
      <c r="N248" s="1">
        <v>0</v>
      </c>
      <c r="O248" s="8"/>
      <c r="P248" s="8"/>
      <c r="Q248" s="8">
        <v>131032</v>
      </c>
    </row>
    <row r="249" spans="1:17" x14ac:dyDescent="0.35">
      <c r="A249" s="1">
        <v>246</v>
      </c>
      <c r="B249" s="1" t="s">
        <v>1782</v>
      </c>
      <c r="C249" s="1" t="s">
        <v>16</v>
      </c>
      <c r="D249" s="1" t="s">
        <v>3</v>
      </c>
      <c r="E249" s="1" t="s">
        <v>10</v>
      </c>
      <c r="F249" s="1" t="s">
        <v>6</v>
      </c>
      <c r="G249" s="1" t="s">
        <v>0</v>
      </c>
      <c r="H249" s="1">
        <v>3640.78</v>
      </c>
      <c r="I249" s="1">
        <v>19.2</v>
      </c>
      <c r="K249" s="1">
        <v>5</v>
      </c>
      <c r="L249" s="1">
        <v>132088</v>
      </c>
      <c r="M249" s="1">
        <v>378576</v>
      </c>
      <c r="N249" s="1">
        <v>0</v>
      </c>
      <c r="O249" s="8">
        <v>729</v>
      </c>
      <c r="P249" s="8">
        <v>1624082</v>
      </c>
      <c r="Q249" s="8">
        <v>427988</v>
      </c>
    </row>
    <row r="250" spans="1:17" x14ac:dyDescent="0.35">
      <c r="A250" s="1">
        <v>247</v>
      </c>
      <c r="B250" s="1" t="s">
        <v>1781</v>
      </c>
      <c r="C250" s="1" t="s">
        <v>4</v>
      </c>
      <c r="D250" s="1" t="s">
        <v>11</v>
      </c>
      <c r="E250" s="1" t="s">
        <v>21</v>
      </c>
      <c r="F250" s="1" t="s">
        <v>1</v>
      </c>
      <c r="G250" s="1" t="s">
        <v>0</v>
      </c>
      <c r="H250" s="1">
        <v>10788.39</v>
      </c>
      <c r="I250" s="1">
        <v>23</v>
      </c>
      <c r="K250" s="1">
        <v>10</v>
      </c>
      <c r="L250" s="1">
        <v>225663</v>
      </c>
      <c r="M250" s="1">
        <v>588522</v>
      </c>
      <c r="N250" s="1">
        <v>0</v>
      </c>
      <c r="O250" s="8">
        <v>737</v>
      </c>
      <c r="P250" s="8">
        <v>779893</v>
      </c>
      <c r="Q250" s="8">
        <v>204248</v>
      </c>
    </row>
    <row r="251" spans="1:17" x14ac:dyDescent="0.35">
      <c r="A251" s="1">
        <v>248</v>
      </c>
      <c r="B251" s="1" t="s">
        <v>1780</v>
      </c>
      <c r="C251" s="1" t="s">
        <v>4</v>
      </c>
      <c r="D251" s="1" t="s">
        <v>11</v>
      </c>
      <c r="E251" s="1" t="s">
        <v>10</v>
      </c>
      <c r="F251" s="1" t="s">
        <v>31</v>
      </c>
      <c r="G251" s="1" t="s">
        <v>0</v>
      </c>
      <c r="H251" s="1">
        <v>29309.21</v>
      </c>
      <c r="I251" s="1">
        <v>21.3</v>
      </c>
      <c r="J251" s="1">
        <v>53</v>
      </c>
      <c r="K251" s="1">
        <v>9</v>
      </c>
      <c r="L251" s="1">
        <v>294291</v>
      </c>
      <c r="M251" s="1">
        <v>548724</v>
      </c>
      <c r="N251" s="1">
        <v>0</v>
      </c>
      <c r="O251" s="8">
        <v>722</v>
      </c>
      <c r="P251" s="8">
        <v>2068891</v>
      </c>
      <c r="Q251" s="8">
        <v>653334</v>
      </c>
    </row>
    <row r="252" spans="1:17" x14ac:dyDescent="0.35">
      <c r="A252" s="1">
        <v>249</v>
      </c>
      <c r="B252" s="1" t="s">
        <v>1779</v>
      </c>
      <c r="C252" s="1" t="s">
        <v>4</v>
      </c>
      <c r="D252" s="1" t="s">
        <v>11</v>
      </c>
      <c r="E252" s="1" t="s">
        <v>13</v>
      </c>
      <c r="F252" s="1" t="s">
        <v>6</v>
      </c>
      <c r="G252" s="1" t="s">
        <v>0</v>
      </c>
      <c r="H252" s="1">
        <v>6331.56</v>
      </c>
      <c r="I252" s="1">
        <v>17</v>
      </c>
      <c r="K252" s="1">
        <v>5</v>
      </c>
      <c r="L252" s="1">
        <v>79192</v>
      </c>
      <c r="M252" s="1">
        <v>230428</v>
      </c>
      <c r="N252" s="1">
        <v>4</v>
      </c>
      <c r="O252" s="8">
        <v>724</v>
      </c>
      <c r="P252" s="8">
        <v>1409610</v>
      </c>
      <c r="Q252" s="8">
        <v>226336</v>
      </c>
    </row>
    <row r="253" spans="1:17" x14ac:dyDescent="0.35">
      <c r="A253" s="1">
        <v>250</v>
      </c>
      <c r="B253" s="1" t="s">
        <v>1778</v>
      </c>
      <c r="C253" s="1" t="s">
        <v>4</v>
      </c>
      <c r="D253" s="1" t="s">
        <v>11</v>
      </c>
      <c r="E253" s="1" t="s">
        <v>43</v>
      </c>
      <c r="F253" s="1" t="s">
        <v>1</v>
      </c>
      <c r="G253" s="1" t="s">
        <v>0</v>
      </c>
      <c r="H253" s="1">
        <v>20376.169999999998</v>
      </c>
      <c r="I253" s="1">
        <v>17.8</v>
      </c>
      <c r="K253" s="1">
        <v>4</v>
      </c>
      <c r="L253" s="1">
        <v>12084</v>
      </c>
      <c r="M253" s="1">
        <v>19800</v>
      </c>
      <c r="N253" s="1">
        <v>0</v>
      </c>
      <c r="O253" s="8">
        <v>735</v>
      </c>
      <c r="P253" s="8">
        <v>1520608</v>
      </c>
      <c r="Q253" s="8"/>
    </row>
    <row r="254" spans="1:17" x14ac:dyDescent="0.35">
      <c r="A254" s="1">
        <v>251</v>
      </c>
      <c r="B254" s="1" t="s">
        <v>1777</v>
      </c>
      <c r="C254" s="1" t="s">
        <v>16</v>
      </c>
      <c r="D254" s="1" t="s">
        <v>11</v>
      </c>
      <c r="E254" s="1" t="s">
        <v>29</v>
      </c>
      <c r="F254" s="1" t="s">
        <v>31</v>
      </c>
      <c r="G254" s="1" t="s">
        <v>0</v>
      </c>
      <c r="H254" s="1">
        <v>19006.650000000001</v>
      </c>
      <c r="I254" s="1">
        <v>10.7</v>
      </c>
      <c r="K254" s="1">
        <v>14</v>
      </c>
      <c r="L254" s="1">
        <v>321670</v>
      </c>
      <c r="M254" s="1">
        <v>955042</v>
      </c>
      <c r="N254" s="1">
        <v>0</v>
      </c>
      <c r="O254" s="8">
        <v>722</v>
      </c>
      <c r="P254" s="8">
        <v>897959</v>
      </c>
      <c r="Q254" s="8">
        <v>216612</v>
      </c>
    </row>
    <row r="255" spans="1:17" x14ac:dyDescent="0.35">
      <c r="A255" s="1">
        <v>252</v>
      </c>
      <c r="B255" s="1" t="s">
        <v>1776</v>
      </c>
      <c r="C255" s="1" t="s">
        <v>16</v>
      </c>
      <c r="D255" s="1" t="s">
        <v>11</v>
      </c>
      <c r="E255" s="1" t="s">
        <v>21</v>
      </c>
      <c r="F255" s="1" t="s">
        <v>1</v>
      </c>
      <c r="G255" s="1" t="s">
        <v>0</v>
      </c>
      <c r="H255" s="1">
        <v>9142.7999999999993</v>
      </c>
      <c r="I255" s="1">
        <v>17.600000000000001</v>
      </c>
      <c r="J255" s="1">
        <v>26</v>
      </c>
      <c r="K255" s="1">
        <v>10</v>
      </c>
      <c r="L255" s="1">
        <v>202616</v>
      </c>
      <c r="M255" s="1">
        <v>239888</v>
      </c>
      <c r="N255" s="1">
        <v>0</v>
      </c>
      <c r="O255" s="8">
        <v>728</v>
      </c>
      <c r="P255" s="8">
        <v>602832</v>
      </c>
      <c r="Q255" s="8">
        <v>218130</v>
      </c>
    </row>
    <row r="256" spans="1:17" x14ac:dyDescent="0.35">
      <c r="A256" s="1">
        <v>253</v>
      </c>
      <c r="B256" s="1" t="s">
        <v>1775</v>
      </c>
      <c r="C256" s="1" t="s">
        <v>4</v>
      </c>
      <c r="D256" s="1" t="s">
        <v>3</v>
      </c>
      <c r="E256" s="1" t="s">
        <v>18</v>
      </c>
      <c r="F256" s="1" t="s">
        <v>1</v>
      </c>
      <c r="G256" s="1" t="s">
        <v>0</v>
      </c>
      <c r="H256" s="1">
        <v>31269.06</v>
      </c>
      <c r="I256" s="1">
        <v>22.2</v>
      </c>
      <c r="K256" s="1">
        <v>10</v>
      </c>
      <c r="L256" s="1">
        <v>403028</v>
      </c>
      <c r="M256" s="1">
        <v>1515118</v>
      </c>
      <c r="N256" s="1">
        <v>0</v>
      </c>
      <c r="O256" s="8"/>
      <c r="P256" s="8"/>
      <c r="Q256" s="8">
        <v>449768</v>
      </c>
    </row>
    <row r="257" spans="1:17" x14ac:dyDescent="0.35">
      <c r="A257" s="1">
        <v>254</v>
      </c>
      <c r="B257" s="1" t="s">
        <v>1774</v>
      </c>
      <c r="C257" s="1" t="s">
        <v>4</v>
      </c>
      <c r="D257" s="1" t="s">
        <v>11</v>
      </c>
      <c r="E257" s="1" t="s">
        <v>10</v>
      </c>
      <c r="F257" s="1" t="s">
        <v>1</v>
      </c>
      <c r="G257" s="1" t="s">
        <v>0</v>
      </c>
      <c r="H257" s="1">
        <v>33879.85</v>
      </c>
      <c r="I257" s="1">
        <v>28.8</v>
      </c>
      <c r="K257" s="1">
        <v>15</v>
      </c>
      <c r="L257" s="1">
        <v>280687</v>
      </c>
      <c r="M257" s="1">
        <v>409838</v>
      </c>
      <c r="N257" s="1">
        <v>1</v>
      </c>
      <c r="O257" s="8">
        <v>738</v>
      </c>
      <c r="P257" s="8">
        <v>1378165</v>
      </c>
      <c r="Q257" s="8">
        <v>431288</v>
      </c>
    </row>
    <row r="258" spans="1:17" x14ac:dyDescent="0.35">
      <c r="A258" s="1">
        <v>255</v>
      </c>
      <c r="B258" s="1" t="s">
        <v>1773</v>
      </c>
      <c r="C258" s="1" t="s">
        <v>4</v>
      </c>
      <c r="D258" s="1" t="s">
        <v>3</v>
      </c>
      <c r="E258" s="1" t="s">
        <v>43</v>
      </c>
      <c r="F258" s="1" t="s">
        <v>1</v>
      </c>
      <c r="G258" s="1" t="s">
        <v>35</v>
      </c>
      <c r="H258" s="1">
        <v>12766.67</v>
      </c>
      <c r="I258" s="1">
        <v>33.700000000000003</v>
      </c>
      <c r="J258" s="1">
        <v>64</v>
      </c>
      <c r="K258" s="1">
        <v>9</v>
      </c>
      <c r="L258" s="1">
        <v>300029</v>
      </c>
      <c r="M258" s="1">
        <v>557634</v>
      </c>
      <c r="N258" s="1">
        <v>0</v>
      </c>
      <c r="O258" s="8">
        <v>674</v>
      </c>
      <c r="P258" s="8">
        <v>1538145</v>
      </c>
      <c r="Q258" s="8">
        <v>541794</v>
      </c>
    </row>
    <row r="259" spans="1:17" x14ac:dyDescent="0.35">
      <c r="A259" s="1">
        <v>256</v>
      </c>
      <c r="B259" s="1" t="s">
        <v>1772</v>
      </c>
      <c r="C259" s="1" t="s">
        <v>16</v>
      </c>
      <c r="D259" s="1" t="s">
        <v>11</v>
      </c>
      <c r="E259" s="1" t="s">
        <v>10</v>
      </c>
      <c r="F259" s="1" t="s">
        <v>1</v>
      </c>
      <c r="G259" s="1" t="s">
        <v>0</v>
      </c>
      <c r="H259" s="1">
        <v>19339.72</v>
      </c>
      <c r="I259" s="1">
        <v>14.9</v>
      </c>
      <c r="J259" s="1">
        <v>20</v>
      </c>
      <c r="K259" s="1">
        <v>17</v>
      </c>
      <c r="L259" s="1">
        <v>306907</v>
      </c>
      <c r="M259" s="1">
        <v>504064</v>
      </c>
      <c r="N259" s="1">
        <v>0</v>
      </c>
      <c r="O259" s="8">
        <v>746</v>
      </c>
      <c r="P259" s="8">
        <v>1166220</v>
      </c>
      <c r="Q259" s="8">
        <v>448404</v>
      </c>
    </row>
    <row r="260" spans="1:17" x14ac:dyDescent="0.35">
      <c r="A260" s="1">
        <v>257</v>
      </c>
      <c r="B260" s="1" t="s">
        <v>1771</v>
      </c>
      <c r="C260" s="1" t="s">
        <v>4</v>
      </c>
      <c r="D260" s="1" t="s">
        <v>11</v>
      </c>
      <c r="E260" s="1" t="s">
        <v>10</v>
      </c>
      <c r="F260" s="1" t="s">
        <v>1</v>
      </c>
      <c r="G260" s="1" t="s">
        <v>0</v>
      </c>
      <c r="H260" s="1">
        <v>15069.09</v>
      </c>
      <c r="I260" s="1">
        <v>15.4</v>
      </c>
      <c r="K260" s="1">
        <v>10</v>
      </c>
      <c r="L260" s="1">
        <v>404073</v>
      </c>
      <c r="M260" s="1">
        <v>609994</v>
      </c>
      <c r="N260" s="1">
        <v>0</v>
      </c>
      <c r="O260" s="8">
        <v>709</v>
      </c>
      <c r="P260" s="8">
        <v>848958</v>
      </c>
      <c r="Q260" s="8">
        <v>117854</v>
      </c>
    </row>
    <row r="261" spans="1:17" x14ac:dyDescent="0.35">
      <c r="A261" s="1">
        <v>258</v>
      </c>
      <c r="B261" s="1" t="s">
        <v>1770</v>
      </c>
      <c r="C261" s="1" t="s">
        <v>4</v>
      </c>
      <c r="D261" s="1" t="s">
        <v>3</v>
      </c>
      <c r="E261" s="1" t="s">
        <v>10</v>
      </c>
      <c r="F261" s="1" t="s">
        <v>1</v>
      </c>
      <c r="G261" s="1" t="s">
        <v>0</v>
      </c>
      <c r="H261" s="1">
        <v>55072.83</v>
      </c>
      <c r="I261" s="1">
        <v>27</v>
      </c>
      <c r="K261" s="1">
        <v>16</v>
      </c>
      <c r="L261" s="1">
        <v>734597</v>
      </c>
      <c r="M261" s="1">
        <v>1466542</v>
      </c>
      <c r="N261" s="1">
        <v>0</v>
      </c>
      <c r="O261" s="8">
        <v>654</v>
      </c>
      <c r="P261" s="8">
        <v>2551643</v>
      </c>
      <c r="Q261" s="8">
        <v>537196</v>
      </c>
    </row>
    <row r="262" spans="1:17" x14ac:dyDescent="0.35">
      <c r="A262" s="1">
        <v>259</v>
      </c>
      <c r="B262" s="1" t="s">
        <v>1769</v>
      </c>
      <c r="C262" s="1" t="s">
        <v>4</v>
      </c>
      <c r="D262" s="1" t="s">
        <v>11</v>
      </c>
      <c r="E262" s="1" t="s">
        <v>10</v>
      </c>
      <c r="F262" s="1" t="s">
        <v>1</v>
      </c>
      <c r="G262" s="1" t="s">
        <v>0</v>
      </c>
      <c r="H262" s="1">
        <v>11397.34</v>
      </c>
      <c r="I262" s="1">
        <v>18.8</v>
      </c>
      <c r="J262" s="1">
        <v>29</v>
      </c>
      <c r="K262" s="1">
        <v>11</v>
      </c>
      <c r="L262" s="1">
        <v>185478</v>
      </c>
      <c r="M262" s="1">
        <v>259402</v>
      </c>
      <c r="N262" s="1">
        <v>1</v>
      </c>
      <c r="O262" s="8">
        <v>715</v>
      </c>
      <c r="P262" s="8">
        <v>865602</v>
      </c>
      <c r="Q262" s="8">
        <v>196108</v>
      </c>
    </row>
    <row r="263" spans="1:17" x14ac:dyDescent="0.35">
      <c r="A263" s="1">
        <v>260</v>
      </c>
      <c r="B263" s="1" t="s">
        <v>1768</v>
      </c>
      <c r="C263" s="1" t="s">
        <v>4</v>
      </c>
      <c r="D263" s="1" t="s">
        <v>11</v>
      </c>
      <c r="E263" s="1" t="s">
        <v>10</v>
      </c>
      <c r="F263" s="1" t="s">
        <v>1</v>
      </c>
      <c r="G263" s="1" t="s">
        <v>0</v>
      </c>
      <c r="H263" s="1">
        <v>12254.05</v>
      </c>
      <c r="I263" s="1">
        <v>11.4</v>
      </c>
      <c r="K263" s="1">
        <v>6</v>
      </c>
      <c r="L263" s="1">
        <v>41876</v>
      </c>
      <c r="M263" s="1">
        <v>119416</v>
      </c>
      <c r="N263" s="1">
        <v>0</v>
      </c>
      <c r="O263" s="8">
        <v>744</v>
      </c>
      <c r="P263" s="8">
        <v>1205322</v>
      </c>
      <c r="Q263" s="8">
        <v>337656</v>
      </c>
    </row>
    <row r="264" spans="1:17" x14ac:dyDescent="0.35">
      <c r="A264" s="1">
        <v>261</v>
      </c>
      <c r="B264" s="1" t="s">
        <v>1767</v>
      </c>
      <c r="C264" s="1" t="s">
        <v>16</v>
      </c>
      <c r="D264" s="1" t="s">
        <v>11</v>
      </c>
      <c r="E264" s="1" t="s">
        <v>7</v>
      </c>
      <c r="F264" s="1" t="s">
        <v>6</v>
      </c>
      <c r="G264" s="1" t="s">
        <v>0</v>
      </c>
      <c r="H264" s="1">
        <v>34469.61</v>
      </c>
      <c r="I264" s="1">
        <v>16</v>
      </c>
      <c r="J264" s="1">
        <v>46</v>
      </c>
      <c r="K264" s="1">
        <v>5</v>
      </c>
      <c r="L264" s="1">
        <v>58482</v>
      </c>
      <c r="M264" s="1">
        <v>90530</v>
      </c>
      <c r="N264" s="1">
        <v>0</v>
      </c>
      <c r="O264" s="8"/>
      <c r="P264" s="8"/>
      <c r="Q264" s="8">
        <v>441628</v>
      </c>
    </row>
    <row r="265" spans="1:17" x14ac:dyDescent="0.35">
      <c r="A265" s="1">
        <v>262</v>
      </c>
      <c r="B265" s="1" t="s">
        <v>1766</v>
      </c>
      <c r="C265" s="1" t="s">
        <v>4</v>
      </c>
      <c r="D265" s="1" t="s">
        <v>3</v>
      </c>
      <c r="E265" s="1" t="s">
        <v>10</v>
      </c>
      <c r="F265" s="1" t="s">
        <v>1</v>
      </c>
      <c r="G265" s="1" t="s">
        <v>0</v>
      </c>
      <c r="H265" s="1">
        <v>16289.08</v>
      </c>
      <c r="I265" s="1">
        <v>23</v>
      </c>
      <c r="J265" s="1">
        <v>24</v>
      </c>
      <c r="K265" s="1">
        <v>7</v>
      </c>
      <c r="L265" s="1">
        <v>115558</v>
      </c>
      <c r="M265" s="1">
        <v>157432</v>
      </c>
      <c r="N265" s="1">
        <v>0</v>
      </c>
      <c r="O265" s="8">
        <v>716</v>
      </c>
      <c r="P265" s="8">
        <v>1045285</v>
      </c>
      <c r="Q265" s="8">
        <v>448272</v>
      </c>
    </row>
    <row r="266" spans="1:17" x14ac:dyDescent="0.35">
      <c r="A266" s="1">
        <v>263</v>
      </c>
      <c r="B266" s="1" t="s">
        <v>1765</v>
      </c>
      <c r="C266" s="1" t="s">
        <v>16</v>
      </c>
      <c r="D266" s="1" t="s">
        <v>3</v>
      </c>
      <c r="E266" s="1" t="s">
        <v>10</v>
      </c>
      <c r="F266" s="1" t="s">
        <v>1</v>
      </c>
      <c r="G266" s="1" t="s">
        <v>0</v>
      </c>
      <c r="H266" s="1">
        <v>20455.02</v>
      </c>
      <c r="I266" s="1">
        <v>17.5</v>
      </c>
      <c r="K266" s="1">
        <v>13</v>
      </c>
      <c r="L266" s="1">
        <v>363983</v>
      </c>
      <c r="M266" s="1">
        <v>629970</v>
      </c>
      <c r="N266" s="1">
        <v>0</v>
      </c>
      <c r="O266" s="8"/>
      <c r="P266" s="8"/>
      <c r="Q266" s="8">
        <v>581592</v>
      </c>
    </row>
    <row r="267" spans="1:17" x14ac:dyDescent="0.35">
      <c r="A267" s="1">
        <v>264</v>
      </c>
      <c r="B267" s="1" t="s">
        <v>1764</v>
      </c>
      <c r="C267" s="1" t="s">
        <v>16</v>
      </c>
      <c r="D267" s="1" t="s">
        <v>11</v>
      </c>
      <c r="E267" s="1" t="s">
        <v>7</v>
      </c>
      <c r="F267" s="1" t="s">
        <v>6</v>
      </c>
      <c r="G267" s="1" t="s">
        <v>0</v>
      </c>
      <c r="H267" s="1">
        <v>2122.4899999999998</v>
      </c>
      <c r="I267" s="1">
        <v>14.9</v>
      </c>
      <c r="K267" s="1">
        <v>3</v>
      </c>
      <c r="L267" s="1">
        <v>58463</v>
      </c>
      <c r="M267" s="1">
        <v>119592</v>
      </c>
      <c r="N267" s="1">
        <v>0</v>
      </c>
      <c r="O267" s="8">
        <v>733</v>
      </c>
      <c r="P267" s="8">
        <v>233681</v>
      </c>
      <c r="Q267" s="8">
        <v>63140</v>
      </c>
    </row>
    <row r="268" spans="1:17" x14ac:dyDescent="0.35">
      <c r="A268" s="1">
        <v>265</v>
      </c>
      <c r="B268" s="1" t="s">
        <v>1763</v>
      </c>
      <c r="C268" s="1" t="s">
        <v>4</v>
      </c>
      <c r="D268" s="1" t="s">
        <v>11</v>
      </c>
      <c r="E268" s="1" t="s">
        <v>29</v>
      </c>
      <c r="F268" s="1" t="s">
        <v>6</v>
      </c>
      <c r="G268" s="1" t="s">
        <v>0</v>
      </c>
      <c r="H268" s="1">
        <v>24111</v>
      </c>
      <c r="I268" s="1">
        <v>17.399999999999999</v>
      </c>
      <c r="K268" s="1">
        <v>8</v>
      </c>
      <c r="L268" s="1">
        <v>100624</v>
      </c>
      <c r="M268" s="1">
        <v>236830</v>
      </c>
      <c r="N268" s="1">
        <v>0</v>
      </c>
      <c r="O268" s="8">
        <v>719</v>
      </c>
      <c r="P268" s="8">
        <v>1157328</v>
      </c>
      <c r="Q268" s="8">
        <v>223344</v>
      </c>
    </row>
    <row r="269" spans="1:17" x14ac:dyDescent="0.35">
      <c r="A269" s="1">
        <v>266</v>
      </c>
      <c r="B269" s="1" t="s">
        <v>1762</v>
      </c>
      <c r="C269" s="1" t="s">
        <v>4</v>
      </c>
      <c r="D269" s="1" t="s">
        <v>3</v>
      </c>
      <c r="E269" s="1" t="s">
        <v>38</v>
      </c>
      <c r="F269" s="1" t="s">
        <v>1</v>
      </c>
      <c r="G269" s="1" t="s">
        <v>9</v>
      </c>
      <c r="H269" s="1">
        <v>13623.76</v>
      </c>
      <c r="I269" s="1">
        <v>22.2</v>
      </c>
      <c r="K269" s="1">
        <v>19</v>
      </c>
      <c r="L269" s="1">
        <v>387315</v>
      </c>
      <c r="M269" s="1">
        <v>2156110</v>
      </c>
      <c r="N269" s="1">
        <v>0</v>
      </c>
      <c r="O269" s="8">
        <v>744</v>
      </c>
      <c r="P269" s="8">
        <v>1054747</v>
      </c>
      <c r="Q269" s="8">
        <v>436172</v>
      </c>
    </row>
    <row r="270" spans="1:17" x14ac:dyDescent="0.35">
      <c r="A270" s="1">
        <v>267</v>
      </c>
      <c r="B270" s="1" t="s">
        <v>1761</v>
      </c>
      <c r="C270" s="1" t="s">
        <v>4</v>
      </c>
      <c r="D270" s="1" t="s">
        <v>11</v>
      </c>
      <c r="E270" s="1" t="s">
        <v>13</v>
      </c>
      <c r="F270" s="1" t="s">
        <v>31</v>
      </c>
      <c r="G270" s="1" t="s">
        <v>0</v>
      </c>
      <c r="H270" s="1">
        <v>12610.11</v>
      </c>
      <c r="I270" s="1">
        <v>16.5</v>
      </c>
      <c r="K270" s="1">
        <v>7</v>
      </c>
      <c r="L270" s="1">
        <v>116793</v>
      </c>
      <c r="M270" s="1">
        <v>426602</v>
      </c>
      <c r="N270" s="1">
        <v>0</v>
      </c>
      <c r="O270" s="8">
        <v>735</v>
      </c>
      <c r="P270" s="8">
        <v>678566</v>
      </c>
      <c r="Q270" s="8">
        <v>157146</v>
      </c>
    </row>
    <row r="271" spans="1:17" x14ac:dyDescent="0.35">
      <c r="A271" s="1">
        <v>268</v>
      </c>
      <c r="B271" s="1" t="s">
        <v>1760</v>
      </c>
      <c r="C271" s="1" t="s">
        <v>4</v>
      </c>
      <c r="D271" s="1" t="s">
        <v>11</v>
      </c>
      <c r="E271" s="1" t="s">
        <v>10</v>
      </c>
      <c r="F271" s="1" t="s">
        <v>1</v>
      </c>
      <c r="G271" s="1" t="s">
        <v>0</v>
      </c>
      <c r="H271" s="1">
        <v>18537.349999999999</v>
      </c>
      <c r="I271" s="1">
        <v>22.5</v>
      </c>
      <c r="K271" s="1">
        <v>9</v>
      </c>
      <c r="L271" s="1">
        <v>486248</v>
      </c>
      <c r="M271" s="1">
        <v>578666</v>
      </c>
      <c r="N271" s="1">
        <v>0</v>
      </c>
      <c r="O271" s="8">
        <v>716</v>
      </c>
      <c r="P271" s="8">
        <v>2815781</v>
      </c>
      <c r="Q271" s="8">
        <v>178046</v>
      </c>
    </row>
    <row r="272" spans="1:17" x14ac:dyDescent="0.35">
      <c r="A272" s="1">
        <v>269</v>
      </c>
      <c r="B272" s="1" t="s">
        <v>1759</v>
      </c>
      <c r="C272" s="1" t="s">
        <v>4</v>
      </c>
      <c r="D272" s="1" t="s">
        <v>11</v>
      </c>
      <c r="E272" s="1" t="s">
        <v>10</v>
      </c>
      <c r="F272" s="1" t="s">
        <v>1</v>
      </c>
      <c r="G272" s="1" t="s">
        <v>0</v>
      </c>
      <c r="H272" s="1">
        <v>12757.55</v>
      </c>
      <c r="I272" s="1">
        <v>15.9</v>
      </c>
      <c r="J272" s="1">
        <v>45</v>
      </c>
      <c r="K272" s="1">
        <v>9</v>
      </c>
      <c r="L272" s="1">
        <v>93347</v>
      </c>
      <c r="M272" s="1">
        <v>195448</v>
      </c>
      <c r="N272" s="1">
        <v>0</v>
      </c>
      <c r="O272" s="8">
        <v>721</v>
      </c>
      <c r="P272" s="8">
        <v>805733</v>
      </c>
      <c r="Q272" s="8"/>
    </row>
    <row r="273" spans="1:17" x14ac:dyDescent="0.35">
      <c r="A273" s="1">
        <v>270</v>
      </c>
      <c r="B273" s="1" t="s">
        <v>1758</v>
      </c>
      <c r="C273" s="1" t="s">
        <v>4</v>
      </c>
      <c r="D273" s="1" t="s">
        <v>11</v>
      </c>
      <c r="E273" s="1" t="s">
        <v>10</v>
      </c>
      <c r="F273" s="1" t="s">
        <v>1</v>
      </c>
      <c r="G273" s="1" t="s">
        <v>1208</v>
      </c>
      <c r="H273" s="1">
        <v>2481.02</v>
      </c>
      <c r="I273" s="1">
        <v>18.8</v>
      </c>
      <c r="J273" s="1">
        <v>56</v>
      </c>
      <c r="K273" s="1">
        <v>5</v>
      </c>
      <c r="L273" s="1">
        <v>0</v>
      </c>
      <c r="M273" s="1">
        <v>0</v>
      </c>
      <c r="N273" s="1">
        <v>0</v>
      </c>
      <c r="O273" s="8">
        <v>746</v>
      </c>
      <c r="P273" s="8">
        <v>456646</v>
      </c>
      <c r="Q273" s="8"/>
    </row>
    <row r="274" spans="1:17" x14ac:dyDescent="0.35">
      <c r="A274" s="1">
        <v>271</v>
      </c>
      <c r="B274" s="1" t="s">
        <v>1757</v>
      </c>
      <c r="C274" s="1" t="s">
        <v>4</v>
      </c>
      <c r="D274" s="1" t="s">
        <v>11</v>
      </c>
      <c r="F274" s="1" t="s">
        <v>1</v>
      </c>
      <c r="G274" s="1" t="s">
        <v>0</v>
      </c>
      <c r="H274" s="1">
        <v>8081.46</v>
      </c>
      <c r="I274" s="1">
        <v>13.7</v>
      </c>
      <c r="J274" s="1">
        <v>14</v>
      </c>
      <c r="K274" s="1">
        <v>5</v>
      </c>
      <c r="L274" s="1">
        <v>96463</v>
      </c>
      <c r="M274" s="1">
        <v>174240</v>
      </c>
      <c r="N274" s="1">
        <v>1</v>
      </c>
      <c r="O274" s="8">
        <v>720</v>
      </c>
      <c r="P274" s="8">
        <v>1077528</v>
      </c>
      <c r="Q274" s="8">
        <v>216194</v>
      </c>
    </row>
    <row r="275" spans="1:17" x14ac:dyDescent="0.35">
      <c r="A275" s="1">
        <v>272</v>
      </c>
      <c r="B275" s="1" t="s">
        <v>1756</v>
      </c>
      <c r="C275" s="1" t="s">
        <v>4</v>
      </c>
      <c r="D275" s="1" t="s">
        <v>11</v>
      </c>
      <c r="E275" s="1" t="s">
        <v>10</v>
      </c>
      <c r="F275" s="1" t="s">
        <v>1</v>
      </c>
      <c r="G275" s="1" t="s">
        <v>0</v>
      </c>
      <c r="H275" s="1">
        <v>23782.11</v>
      </c>
      <c r="I275" s="1">
        <v>15.4</v>
      </c>
      <c r="K275" s="1">
        <v>13</v>
      </c>
      <c r="L275" s="1">
        <v>400178</v>
      </c>
      <c r="M275" s="1">
        <v>716188</v>
      </c>
      <c r="N275" s="1">
        <v>0</v>
      </c>
      <c r="O275" s="8">
        <v>739</v>
      </c>
      <c r="P275" s="8">
        <v>1448655</v>
      </c>
      <c r="Q275" s="8">
        <v>430100</v>
      </c>
    </row>
    <row r="276" spans="1:17" x14ac:dyDescent="0.35">
      <c r="A276" s="1">
        <v>273</v>
      </c>
      <c r="B276" s="1" t="s">
        <v>1755</v>
      </c>
      <c r="C276" s="1" t="s">
        <v>4</v>
      </c>
      <c r="D276" s="1" t="s">
        <v>11</v>
      </c>
      <c r="E276" s="1" t="s">
        <v>41</v>
      </c>
      <c r="F276" s="1" t="s">
        <v>6</v>
      </c>
      <c r="G276" s="1" t="s">
        <v>0</v>
      </c>
      <c r="H276" s="1">
        <v>12426</v>
      </c>
      <c r="I276" s="1">
        <v>13.1</v>
      </c>
      <c r="K276" s="1">
        <v>8</v>
      </c>
      <c r="L276" s="1">
        <v>478021</v>
      </c>
      <c r="M276" s="1">
        <v>684178</v>
      </c>
      <c r="N276" s="1">
        <v>0</v>
      </c>
      <c r="O276" s="8">
        <v>738</v>
      </c>
      <c r="P276" s="8">
        <v>1263652</v>
      </c>
      <c r="Q276" s="8">
        <v>562760</v>
      </c>
    </row>
    <row r="277" spans="1:17" x14ac:dyDescent="0.35">
      <c r="A277" s="1">
        <v>274</v>
      </c>
      <c r="B277" s="1" t="s">
        <v>1754</v>
      </c>
      <c r="C277" s="1" t="s">
        <v>4</v>
      </c>
      <c r="D277" s="1" t="s">
        <v>11</v>
      </c>
      <c r="F277" s="1" t="s">
        <v>1</v>
      </c>
      <c r="G277" s="1" t="s">
        <v>0</v>
      </c>
      <c r="H277" s="1">
        <v>22042.47</v>
      </c>
      <c r="I277" s="1">
        <v>29.1</v>
      </c>
      <c r="K277" s="1">
        <v>10</v>
      </c>
      <c r="L277" s="1">
        <v>387714</v>
      </c>
      <c r="M277" s="1">
        <v>464266</v>
      </c>
      <c r="N277" s="1">
        <v>0</v>
      </c>
      <c r="O277" s="8"/>
      <c r="P277" s="8"/>
      <c r="Q277" s="8">
        <v>215006</v>
      </c>
    </row>
    <row r="278" spans="1:17" x14ac:dyDescent="0.35">
      <c r="A278" s="1">
        <v>275</v>
      </c>
      <c r="B278" s="1" t="s">
        <v>1753</v>
      </c>
      <c r="C278" s="1" t="s">
        <v>4</v>
      </c>
      <c r="D278" s="1" t="s">
        <v>11</v>
      </c>
      <c r="E278" s="1" t="s">
        <v>41</v>
      </c>
      <c r="F278" s="1" t="s">
        <v>6</v>
      </c>
      <c r="G278" s="1" t="s">
        <v>0</v>
      </c>
      <c r="H278" s="1">
        <v>8831.01</v>
      </c>
      <c r="I278" s="1">
        <v>15.2</v>
      </c>
      <c r="J278" s="1">
        <v>48</v>
      </c>
      <c r="K278" s="1">
        <v>25</v>
      </c>
      <c r="L278" s="1">
        <v>144172</v>
      </c>
      <c r="M278" s="1">
        <v>415250</v>
      </c>
      <c r="N278" s="1">
        <v>0</v>
      </c>
      <c r="O278" s="8"/>
      <c r="P278" s="8"/>
      <c r="Q278" s="8">
        <v>325622</v>
      </c>
    </row>
    <row r="279" spans="1:17" x14ac:dyDescent="0.35">
      <c r="A279" s="1">
        <v>276</v>
      </c>
      <c r="B279" s="1" t="s">
        <v>1752</v>
      </c>
      <c r="C279" s="1" t="s">
        <v>4</v>
      </c>
      <c r="D279" s="1" t="s">
        <v>11</v>
      </c>
      <c r="E279" s="1" t="s">
        <v>10</v>
      </c>
      <c r="F279" s="1" t="s">
        <v>1</v>
      </c>
      <c r="G279" s="1" t="s">
        <v>0</v>
      </c>
      <c r="H279" s="1">
        <v>10037.700000000001</v>
      </c>
      <c r="I279" s="1">
        <v>11.1</v>
      </c>
      <c r="K279" s="1">
        <v>11</v>
      </c>
      <c r="L279" s="1">
        <v>320834</v>
      </c>
      <c r="M279" s="1">
        <v>518144</v>
      </c>
      <c r="N279" s="1">
        <v>0</v>
      </c>
      <c r="O279" s="8">
        <v>686</v>
      </c>
      <c r="P279" s="8">
        <v>576327</v>
      </c>
      <c r="Q279" s="8">
        <v>118998</v>
      </c>
    </row>
    <row r="280" spans="1:17" x14ac:dyDescent="0.35">
      <c r="A280" s="1">
        <v>277</v>
      </c>
      <c r="B280" s="1" t="s">
        <v>1751</v>
      </c>
      <c r="C280" s="1" t="s">
        <v>16</v>
      </c>
      <c r="D280" s="1" t="s">
        <v>11</v>
      </c>
      <c r="E280" s="1" t="s">
        <v>18</v>
      </c>
      <c r="F280" s="1" t="s">
        <v>31</v>
      </c>
      <c r="G280" s="1" t="s">
        <v>9</v>
      </c>
      <c r="H280" s="1">
        <v>25635.75</v>
      </c>
      <c r="I280" s="1">
        <v>11.7</v>
      </c>
      <c r="K280" s="1">
        <v>15</v>
      </c>
      <c r="L280" s="1">
        <v>271928</v>
      </c>
      <c r="M280" s="1">
        <v>1363098</v>
      </c>
      <c r="N280" s="1">
        <v>0</v>
      </c>
      <c r="O280" s="8">
        <v>749</v>
      </c>
      <c r="P280" s="8">
        <v>1636318</v>
      </c>
      <c r="Q280" s="8">
        <v>334356</v>
      </c>
    </row>
    <row r="281" spans="1:17" x14ac:dyDescent="0.35">
      <c r="A281" s="1">
        <v>278</v>
      </c>
      <c r="B281" s="1" t="s">
        <v>1750</v>
      </c>
      <c r="C281" s="1" t="s">
        <v>4</v>
      </c>
      <c r="D281" s="1" t="s">
        <v>3</v>
      </c>
      <c r="F281" s="1" t="s">
        <v>1</v>
      </c>
      <c r="G281" s="1" t="s">
        <v>0</v>
      </c>
      <c r="H281" s="1">
        <v>20139.43</v>
      </c>
      <c r="I281" s="1">
        <v>16</v>
      </c>
      <c r="K281" s="1">
        <v>10</v>
      </c>
      <c r="L281" s="1">
        <v>119586</v>
      </c>
      <c r="M281" s="1">
        <v>422180</v>
      </c>
      <c r="N281" s="1">
        <v>1</v>
      </c>
      <c r="O281" s="8">
        <v>725</v>
      </c>
      <c r="P281" s="8">
        <v>1632936</v>
      </c>
      <c r="Q281" s="8">
        <v>266926</v>
      </c>
    </row>
    <row r="282" spans="1:17" x14ac:dyDescent="0.35">
      <c r="A282" s="1">
        <v>279</v>
      </c>
      <c r="B282" s="1" t="s">
        <v>1749</v>
      </c>
      <c r="C282" s="1" t="s">
        <v>16</v>
      </c>
      <c r="D282" s="1" t="s">
        <v>11</v>
      </c>
      <c r="E282" s="1" t="s">
        <v>2</v>
      </c>
      <c r="F282" s="1" t="s">
        <v>31</v>
      </c>
      <c r="G282" s="1" t="s">
        <v>15</v>
      </c>
      <c r="H282" s="1">
        <v>4925.37</v>
      </c>
      <c r="I282" s="1">
        <v>11.4</v>
      </c>
      <c r="J282" s="1">
        <v>20</v>
      </c>
      <c r="K282" s="1">
        <v>6</v>
      </c>
      <c r="L282" s="1">
        <v>115862</v>
      </c>
      <c r="M282" s="1">
        <v>296780</v>
      </c>
      <c r="N282" s="1">
        <v>0</v>
      </c>
      <c r="O282" s="8">
        <v>681</v>
      </c>
      <c r="P282" s="8">
        <v>573819</v>
      </c>
      <c r="Q282" s="8">
        <v>224796</v>
      </c>
    </row>
    <row r="283" spans="1:17" x14ac:dyDescent="0.35">
      <c r="A283" s="1">
        <v>280</v>
      </c>
      <c r="B283" s="1" t="s">
        <v>1748</v>
      </c>
      <c r="C283" s="1" t="s">
        <v>4</v>
      </c>
      <c r="D283" s="1" t="s">
        <v>3</v>
      </c>
      <c r="E283" s="1" t="s">
        <v>10</v>
      </c>
      <c r="F283" s="1" t="s">
        <v>1</v>
      </c>
      <c r="G283" s="1" t="s">
        <v>0</v>
      </c>
      <c r="H283" s="1">
        <v>15059.97</v>
      </c>
      <c r="I283" s="1">
        <v>15.3</v>
      </c>
      <c r="J283" s="1">
        <v>39</v>
      </c>
      <c r="K283" s="1">
        <v>6</v>
      </c>
      <c r="L283" s="1">
        <v>58482</v>
      </c>
      <c r="M283" s="1">
        <v>101376</v>
      </c>
      <c r="N283" s="1">
        <v>1</v>
      </c>
      <c r="O283" s="8">
        <v>725</v>
      </c>
      <c r="P283" s="8">
        <v>1263785</v>
      </c>
      <c r="Q283" s="8">
        <v>401852</v>
      </c>
    </row>
    <row r="284" spans="1:17" x14ac:dyDescent="0.35">
      <c r="A284" s="1">
        <v>281</v>
      </c>
      <c r="B284" s="1" t="s">
        <v>1747</v>
      </c>
      <c r="C284" s="1" t="s">
        <v>4</v>
      </c>
      <c r="D284" s="1" t="s">
        <v>11</v>
      </c>
      <c r="E284" s="1" t="s">
        <v>33</v>
      </c>
      <c r="F284" s="1" t="s">
        <v>1</v>
      </c>
      <c r="G284" s="1" t="s">
        <v>0</v>
      </c>
      <c r="H284" s="1">
        <v>26895.83</v>
      </c>
      <c r="I284" s="1">
        <v>16.5</v>
      </c>
      <c r="K284" s="1">
        <v>12</v>
      </c>
      <c r="L284" s="1">
        <v>79686</v>
      </c>
      <c r="M284" s="1">
        <v>262108</v>
      </c>
      <c r="N284" s="1">
        <v>0</v>
      </c>
      <c r="O284" s="8"/>
      <c r="P284" s="8"/>
      <c r="Q284" s="8">
        <v>309540</v>
      </c>
    </row>
    <row r="285" spans="1:17" x14ac:dyDescent="0.35">
      <c r="A285" s="1">
        <v>282</v>
      </c>
      <c r="B285" s="1" t="s">
        <v>1746</v>
      </c>
      <c r="C285" s="1" t="s">
        <v>4</v>
      </c>
      <c r="D285" s="1" t="s">
        <v>3</v>
      </c>
      <c r="E285" s="1" t="s">
        <v>10</v>
      </c>
      <c r="F285" s="1" t="s">
        <v>1</v>
      </c>
      <c r="G285" s="1" t="s">
        <v>0</v>
      </c>
      <c r="H285" s="1">
        <v>13667.27</v>
      </c>
      <c r="I285" s="1">
        <v>15.9</v>
      </c>
      <c r="J285" s="1">
        <v>51</v>
      </c>
      <c r="K285" s="1">
        <v>6</v>
      </c>
      <c r="L285" s="1">
        <v>65683</v>
      </c>
      <c r="M285" s="1">
        <v>109758</v>
      </c>
      <c r="N285" s="1">
        <v>0</v>
      </c>
      <c r="O285" s="8">
        <v>693</v>
      </c>
      <c r="P285" s="8">
        <v>1115699</v>
      </c>
      <c r="Q285" s="8">
        <v>273482</v>
      </c>
    </row>
    <row r="286" spans="1:17" x14ac:dyDescent="0.35">
      <c r="A286" s="1">
        <v>283</v>
      </c>
      <c r="B286" s="1" t="s">
        <v>1745</v>
      </c>
      <c r="C286" s="1" t="s">
        <v>4</v>
      </c>
      <c r="D286" s="1" t="s">
        <v>11</v>
      </c>
      <c r="E286" s="1" t="s">
        <v>41</v>
      </c>
      <c r="F286" s="1" t="s">
        <v>6</v>
      </c>
      <c r="G286" s="1" t="s">
        <v>0</v>
      </c>
      <c r="H286" s="1">
        <v>21047.439999999999</v>
      </c>
      <c r="I286" s="1">
        <v>21.2</v>
      </c>
      <c r="J286" s="1">
        <v>31</v>
      </c>
      <c r="K286" s="1">
        <v>14</v>
      </c>
      <c r="L286" s="1">
        <v>546782</v>
      </c>
      <c r="M286" s="1">
        <v>924242</v>
      </c>
      <c r="N286" s="1">
        <v>0</v>
      </c>
      <c r="O286" s="8">
        <v>723</v>
      </c>
      <c r="P286" s="8">
        <v>1640061</v>
      </c>
      <c r="Q286" s="8">
        <v>323708</v>
      </c>
    </row>
    <row r="287" spans="1:17" x14ac:dyDescent="0.35">
      <c r="A287" s="1">
        <v>284</v>
      </c>
      <c r="B287" s="1" t="s">
        <v>1744</v>
      </c>
      <c r="C287" s="1" t="s">
        <v>16</v>
      </c>
      <c r="D287" s="1" t="s">
        <v>11</v>
      </c>
      <c r="E287" s="1" t="s">
        <v>18</v>
      </c>
      <c r="F287" s="1" t="s">
        <v>6</v>
      </c>
      <c r="G287" s="1" t="s">
        <v>0</v>
      </c>
      <c r="H287" s="1">
        <v>2550.94</v>
      </c>
      <c r="I287" s="1">
        <v>20.8</v>
      </c>
      <c r="J287" s="1">
        <v>35</v>
      </c>
      <c r="K287" s="1">
        <v>11</v>
      </c>
      <c r="L287" s="1">
        <v>38532</v>
      </c>
      <c r="M287" s="1">
        <v>241142</v>
      </c>
      <c r="N287" s="1">
        <v>0</v>
      </c>
      <c r="O287" s="8">
        <v>696</v>
      </c>
      <c r="P287" s="8">
        <v>993833</v>
      </c>
      <c r="Q287" s="8">
        <v>88528</v>
      </c>
    </row>
    <row r="288" spans="1:17" x14ac:dyDescent="0.35">
      <c r="A288" s="1">
        <v>285</v>
      </c>
      <c r="B288" s="1" t="s">
        <v>1743</v>
      </c>
      <c r="C288" s="1" t="s">
        <v>4</v>
      </c>
      <c r="D288" s="1" t="s">
        <v>11</v>
      </c>
      <c r="E288" s="1" t="s">
        <v>41</v>
      </c>
      <c r="F288" s="1" t="s">
        <v>1</v>
      </c>
      <c r="G288" s="1" t="s">
        <v>0</v>
      </c>
      <c r="H288" s="1">
        <v>12209.21</v>
      </c>
      <c r="I288" s="1">
        <v>14.1</v>
      </c>
      <c r="K288" s="1">
        <v>17</v>
      </c>
      <c r="L288" s="1">
        <v>300048</v>
      </c>
      <c r="M288" s="1">
        <v>569536</v>
      </c>
      <c r="N288" s="1">
        <v>0</v>
      </c>
      <c r="O288" s="8"/>
      <c r="P288" s="8"/>
      <c r="Q288" s="8">
        <v>249568</v>
      </c>
    </row>
    <row r="289" spans="1:17" x14ac:dyDescent="0.35">
      <c r="A289" s="1">
        <v>286</v>
      </c>
      <c r="B289" s="1" t="s">
        <v>1742</v>
      </c>
      <c r="C289" s="1" t="s">
        <v>4</v>
      </c>
      <c r="D289" s="1" t="s">
        <v>11</v>
      </c>
      <c r="E289" s="1" t="s">
        <v>29</v>
      </c>
      <c r="F289" s="1" t="s">
        <v>6</v>
      </c>
      <c r="G289" s="1" t="s">
        <v>0</v>
      </c>
      <c r="H289" s="1">
        <v>9145.08</v>
      </c>
      <c r="I289" s="1">
        <v>14.7</v>
      </c>
      <c r="K289" s="1">
        <v>11</v>
      </c>
      <c r="L289" s="1">
        <v>39026</v>
      </c>
      <c r="M289" s="1">
        <v>122144</v>
      </c>
      <c r="N289" s="1">
        <v>1</v>
      </c>
      <c r="O289" s="8">
        <v>713</v>
      </c>
      <c r="P289" s="8">
        <v>606290</v>
      </c>
      <c r="Q289" s="8"/>
    </row>
    <row r="290" spans="1:17" x14ac:dyDescent="0.35">
      <c r="A290" s="1">
        <v>287</v>
      </c>
      <c r="B290" s="1" t="s">
        <v>1741</v>
      </c>
      <c r="C290" s="1" t="s">
        <v>4</v>
      </c>
      <c r="D290" s="1" t="s">
        <v>11</v>
      </c>
      <c r="E290" s="1" t="s">
        <v>43</v>
      </c>
      <c r="F290" s="1" t="s">
        <v>31</v>
      </c>
      <c r="G290" s="1" t="s">
        <v>0</v>
      </c>
      <c r="H290" s="1">
        <v>17525.79</v>
      </c>
      <c r="I290" s="1">
        <v>9.6999999999999993</v>
      </c>
      <c r="K290" s="1">
        <v>13</v>
      </c>
      <c r="L290" s="1">
        <v>219849</v>
      </c>
      <c r="M290" s="1">
        <v>587884</v>
      </c>
      <c r="N290" s="1">
        <v>0</v>
      </c>
      <c r="O290" s="8"/>
      <c r="P290" s="8"/>
      <c r="Q290" s="8">
        <v>416834</v>
      </c>
    </row>
    <row r="291" spans="1:17" x14ac:dyDescent="0.35">
      <c r="A291" s="1">
        <v>288</v>
      </c>
      <c r="B291" s="1" t="s">
        <v>1740</v>
      </c>
      <c r="C291" s="1" t="s">
        <v>4</v>
      </c>
      <c r="D291" s="1" t="s">
        <v>11</v>
      </c>
      <c r="E291" s="1" t="s">
        <v>21</v>
      </c>
      <c r="F291" s="1" t="s">
        <v>6</v>
      </c>
      <c r="G291" s="1" t="s">
        <v>0</v>
      </c>
      <c r="H291" s="1">
        <v>30290.18</v>
      </c>
      <c r="I291" s="1">
        <v>11.5</v>
      </c>
      <c r="K291" s="1">
        <v>20</v>
      </c>
      <c r="L291" s="1">
        <v>104291</v>
      </c>
      <c r="M291" s="1">
        <v>377366</v>
      </c>
      <c r="N291" s="1">
        <v>0</v>
      </c>
      <c r="O291" s="8">
        <v>697</v>
      </c>
      <c r="P291" s="8">
        <v>2202917</v>
      </c>
      <c r="Q291" s="8">
        <v>110902</v>
      </c>
    </row>
    <row r="292" spans="1:17" x14ac:dyDescent="0.35">
      <c r="A292" s="1">
        <v>289</v>
      </c>
      <c r="B292" s="1" t="s">
        <v>1739</v>
      </c>
      <c r="C292" s="1" t="s">
        <v>4</v>
      </c>
      <c r="D292" s="1" t="s">
        <v>11</v>
      </c>
      <c r="E292" s="1" t="s">
        <v>29</v>
      </c>
      <c r="F292" s="1" t="s">
        <v>6</v>
      </c>
      <c r="G292" s="1" t="s">
        <v>0</v>
      </c>
      <c r="H292" s="1">
        <v>14180.08</v>
      </c>
      <c r="I292" s="1">
        <v>17.600000000000001</v>
      </c>
      <c r="J292" s="1">
        <v>55</v>
      </c>
      <c r="K292" s="1">
        <v>10</v>
      </c>
      <c r="L292" s="1">
        <v>130131</v>
      </c>
      <c r="M292" s="1">
        <v>251108</v>
      </c>
      <c r="N292" s="1">
        <v>0</v>
      </c>
      <c r="O292" s="8">
        <v>727</v>
      </c>
      <c r="P292" s="8">
        <v>855095</v>
      </c>
      <c r="Q292" s="8">
        <v>132022</v>
      </c>
    </row>
    <row r="293" spans="1:17" x14ac:dyDescent="0.35">
      <c r="A293" s="1">
        <v>290</v>
      </c>
      <c r="B293" s="1" t="s">
        <v>1738</v>
      </c>
      <c r="C293" s="1" t="s">
        <v>4</v>
      </c>
      <c r="D293" s="1" t="s">
        <v>11</v>
      </c>
      <c r="E293" s="1" t="s">
        <v>10</v>
      </c>
      <c r="F293" s="1" t="s">
        <v>6</v>
      </c>
      <c r="G293" s="1" t="s">
        <v>0</v>
      </c>
      <c r="H293" s="1">
        <v>29465.58</v>
      </c>
      <c r="I293" s="1">
        <v>15.7</v>
      </c>
      <c r="J293" s="1">
        <v>63</v>
      </c>
      <c r="K293" s="1">
        <v>11</v>
      </c>
      <c r="L293" s="1">
        <v>66994</v>
      </c>
      <c r="M293" s="1">
        <v>129294</v>
      </c>
      <c r="N293" s="1">
        <v>1</v>
      </c>
      <c r="O293" s="8">
        <v>707</v>
      </c>
      <c r="P293" s="8">
        <v>1118948</v>
      </c>
      <c r="Q293" s="8">
        <v>277948</v>
      </c>
    </row>
    <row r="294" spans="1:17" x14ac:dyDescent="0.35">
      <c r="A294" s="1">
        <v>291</v>
      </c>
      <c r="B294" s="1" t="s">
        <v>1737</v>
      </c>
      <c r="C294" s="1" t="s">
        <v>4</v>
      </c>
      <c r="D294" s="1" t="s">
        <v>11</v>
      </c>
      <c r="E294" s="1" t="s">
        <v>41</v>
      </c>
      <c r="F294" s="1" t="s">
        <v>1</v>
      </c>
      <c r="G294" s="1" t="s">
        <v>0</v>
      </c>
      <c r="H294" s="1">
        <v>14779.72</v>
      </c>
      <c r="I294" s="1">
        <v>20.6</v>
      </c>
      <c r="J294" s="1">
        <v>37</v>
      </c>
      <c r="K294" s="1">
        <v>11</v>
      </c>
      <c r="L294" s="1">
        <v>281618</v>
      </c>
      <c r="M294" s="1">
        <v>939708</v>
      </c>
      <c r="N294" s="1">
        <v>0</v>
      </c>
      <c r="O294" s="8">
        <v>748</v>
      </c>
      <c r="P294" s="8">
        <v>2233697</v>
      </c>
      <c r="Q294" s="8">
        <v>219186</v>
      </c>
    </row>
    <row r="295" spans="1:17" x14ac:dyDescent="0.35">
      <c r="A295" s="1">
        <v>292</v>
      </c>
      <c r="B295" s="1" t="s">
        <v>1736</v>
      </c>
      <c r="C295" s="1" t="s">
        <v>4</v>
      </c>
      <c r="D295" s="1" t="s">
        <v>11</v>
      </c>
      <c r="E295" s="1" t="s">
        <v>18</v>
      </c>
      <c r="F295" s="1" t="s">
        <v>6</v>
      </c>
      <c r="G295" s="1" t="s">
        <v>0</v>
      </c>
      <c r="H295" s="1">
        <v>19514.14</v>
      </c>
      <c r="I295" s="1">
        <v>20.7</v>
      </c>
      <c r="J295" s="1">
        <v>45</v>
      </c>
      <c r="K295" s="1">
        <v>11</v>
      </c>
      <c r="L295" s="1">
        <v>192337</v>
      </c>
      <c r="M295" s="1">
        <v>281534</v>
      </c>
      <c r="N295" s="1">
        <v>0</v>
      </c>
      <c r="O295" s="8">
        <v>739</v>
      </c>
      <c r="P295" s="8">
        <v>1176727</v>
      </c>
      <c r="Q295" s="8">
        <v>178684</v>
      </c>
    </row>
    <row r="296" spans="1:17" x14ac:dyDescent="0.35">
      <c r="A296" s="1">
        <v>293</v>
      </c>
      <c r="B296" s="1" t="s">
        <v>1735</v>
      </c>
      <c r="C296" s="1" t="s">
        <v>4</v>
      </c>
      <c r="D296" s="1" t="s">
        <v>11</v>
      </c>
      <c r="E296" s="1" t="s">
        <v>29</v>
      </c>
      <c r="F296" s="1" t="s">
        <v>1</v>
      </c>
      <c r="G296" s="1" t="s">
        <v>35</v>
      </c>
      <c r="H296" s="1">
        <v>7380.17</v>
      </c>
      <c r="I296" s="1">
        <v>19</v>
      </c>
      <c r="J296" s="1">
        <v>56</v>
      </c>
      <c r="K296" s="1">
        <v>10</v>
      </c>
      <c r="L296" s="1">
        <v>71953</v>
      </c>
      <c r="M296" s="1">
        <v>108504</v>
      </c>
      <c r="N296" s="1">
        <v>1</v>
      </c>
      <c r="O296" s="8">
        <v>743</v>
      </c>
      <c r="P296" s="8">
        <v>1312045</v>
      </c>
      <c r="Q296" s="8">
        <v>108526</v>
      </c>
    </row>
    <row r="297" spans="1:17" x14ac:dyDescent="0.35">
      <c r="A297" s="1">
        <v>294</v>
      </c>
      <c r="B297" s="1" t="s">
        <v>1734</v>
      </c>
      <c r="C297" s="1" t="s">
        <v>4</v>
      </c>
      <c r="D297" s="1" t="s">
        <v>11</v>
      </c>
      <c r="E297" s="1" t="s">
        <v>10</v>
      </c>
      <c r="F297" s="1" t="s">
        <v>1</v>
      </c>
      <c r="G297" s="1" t="s">
        <v>9</v>
      </c>
      <c r="H297" s="1">
        <v>16960.54</v>
      </c>
      <c r="I297" s="1">
        <v>15.9</v>
      </c>
      <c r="K297" s="1">
        <v>7</v>
      </c>
      <c r="L297" s="1">
        <v>170563</v>
      </c>
      <c r="M297" s="1">
        <v>339922</v>
      </c>
      <c r="N297" s="1">
        <v>0</v>
      </c>
      <c r="O297" s="8"/>
      <c r="P297" s="8"/>
      <c r="Q297" s="8">
        <v>222156</v>
      </c>
    </row>
    <row r="298" spans="1:17" x14ac:dyDescent="0.35">
      <c r="A298" s="1">
        <v>295</v>
      </c>
      <c r="B298" s="1" t="s">
        <v>1733</v>
      </c>
      <c r="C298" s="1" t="s">
        <v>4</v>
      </c>
      <c r="D298" s="1" t="s">
        <v>11</v>
      </c>
      <c r="F298" s="1" t="s">
        <v>1</v>
      </c>
      <c r="G298" s="1" t="s">
        <v>0</v>
      </c>
      <c r="H298" s="1">
        <v>18479.59</v>
      </c>
      <c r="I298" s="1">
        <v>22.5</v>
      </c>
      <c r="J298" s="1">
        <v>41</v>
      </c>
      <c r="K298" s="1">
        <v>19</v>
      </c>
      <c r="L298" s="1">
        <v>592249</v>
      </c>
      <c r="M298" s="1">
        <v>864754</v>
      </c>
      <c r="N298" s="1">
        <v>0</v>
      </c>
      <c r="O298" s="8">
        <v>676</v>
      </c>
      <c r="P298" s="8">
        <v>1167132</v>
      </c>
      <c r="Q298" s="8">
        <v>205524</v>
      </c>
    </row>
    <row r="299" spans="1:17" x14ac:dyDescent="0.35">
      <c r="A299" s="1">
        <v>296</v>
      </c>
      <c r="B299" s="1" t="s">
        <v>1732</v>
      </c>
      <c r="C299" s="1" t="s">
        <v>16</v>
      </c>
      <c r="D299" s="1" t="s">
        <v>11</v>
      </c>
      <c r="E299" s="1" t="s">
        <v>7</v>
      </c>
      <c r="F299" s="1" t="s">
        <v>6</v>
      </c>
      <c r="G299" s="1" t="s">
        <v>0</v>
      </c>
      <c r="H299" s="1">
        <v>16196.74</v>
      </c>
      <c r="I299" s="1">
        <v>17</v>
      </c>
      <c r="K299" s="1">
        <v>17</v>
      </c>
      <c r="L299" s="1">
        <v>202540</v>
      </c>
      <c r="M299" s="1">
        <v>1061170</v>
      </c>
      <c r="N299" s="1">
        <v>0</v>
      </c>
      <c r="O299" s="8">
        <v>746</v>
      </c>
      <c r="P299" s="8">
        <v>968905</v>
      </c>
      <c r="Q299" s="8">
        <v>134618</v>
      </c>
    </row>
    <row r="300" spans="1:17" x14ac:dyDescent="0.35">
      <c r="A300" s="1">
        <v>297</v>
      </c>
      <c r="B300" s="1" t="s">
        <v>1731</v>
      </c>
      <c r="C300" s="1" t="s">
        <v>4</v>
      </c>
      <c r="D300" s="1" t="s">
        <v>11</v>
      </c>
      <c r="E300" s="1" t="s">
        <v>2</v>
      </c>
      <c r="F300" s="1" t="s">
        <v>6</v>
      </c>
      <c r="G300" s="1" t="s">
        <v>0</v>
      </c>
      <c r="H300" s="1">
        <v>4842.53</v>
      </c>
      <c r="I300" s="1">
        <v>9.3000000000000007</v>
      </c>
      <c r="K300" s="1">
        <v>7</v>
      </c>
      <c r="L300" s="1">
        <v>162564</v>
      </c>
      <c r="M300" s="1">
        <v>341000</v>
      </c>
      <c r="N300" s="1">
        <v>0</v>
      </c>
      <c r="O300" s="8">
        <v>694</v>
      </c>
      <c r="P300" s="8">
        <v>301093</v>
      </c>
      <c r="Q300" s="8">
        <v>94974</v>
      </c>
    </row>
    <row r="301" spans="1:17" x14ac:dyDescent="0.35">
      <c r="A301" s="1">
        <v>298</v>
      </c>
      <c r="B301" s="1" t="s">
        <v>1730</v>
      </c>
      <c r="C301" s="1" t="s">
        <v>4</v>
      </c>
      <c r="D301" s="1" t="s">
        <v>3</v>
      </c>
      <c r="E301" s="1" t="s">
        <v>43</v>
      </c>
      <c r="F301" s="1" t="s">
        <v>31</v>
      </c>
      <c r="G301" s="1" t="s">
        <v>0</v>
      </c>
      <c r="H301" s="1">
        <v>39286.68</v>
      </c>
      <c r="I301" s="1">
        <v>14.8</v>
      </c>
      <c r="K301" s="1">
        <v>9</v>
      </c>
      <c r="L301" s="1">
        <v>621585</v>
      </c>
      <c r="M301" s="1">
        <v>906466</v>
      </c>
      <c r="N301" s="1">
        <v>0</v>
      </c>
      <c r="O301" s="8">
        <v>668</v>
      </c>
      <c r="P301" s="8">
        <v>1468662</v>
      </c>
      <c r="Q301" s="8">
        <v>523248</v>
      </c>
    </row>
    <row r="302" spans="1:17" x14ac:dyDescent="0.35">
      <c r="A302" s="1">
        <v>299</v>
      </c>
      <c r="B302" s="1" t="s">
        <v>1729</v>
      </c>
      <c r="C302" s="1" t="s">
        <v>4</v>
      </c>
      <c r="D302" s="1" t="s">
        <v>3</v>
      </c>
      <c r="E302" s="1" t="s">
        <v>21</v>
      </c>
      <c r="F302" s="1" t="s">
        <v>1</v>
      </c>
      <c r="G302" s="1" t="s">
        <v>0</v>
      </c>
      <c r="H302" s="1">
        <v>15284.36</v>
      </c>
      <c r="I302" s="1">
        <v>16.3</v>
      </c>
      <c r="J302" s="1">
        <v>71</v>
      </c>
      <c r="K302" s="1">
        <v>17</v>
      </c>
      <c r="L302" s="1">
        <v>428963</v>
      </c>
      <c r="M302" s="1">
        <v>1118722</v>
      </c>
      <c r="N302" s="1">
        <v>0</v>
      </c>
      <c r="O302" s="8">
        <v>687</v>
      </c>
      <c r="P302" s="8">
        <v>1491158</v>
      </c>
      <c r="Q302" s="8">
        <v>588544</v>
      </c>
    </row>
    <row r="303" spans="1:17" x14ac:dyDescent="0.35">
      <c r="A303" s="1">
        <v>300</v>
      </c>
      <c r="B303" s="1" t="s">
        <v>1728</v>
      </c>
      <c r="C303" s="1" t="s">
        <v>4</v>
      </c>
      <c r="D303" s="1" t="s">
        <v>11</v>
      </c>
      <c r="E303" s="1" t="s">
        <v>7</v>
      </c>
      <c r="F303" s="1" t="s">
        <v>6</v>
      </c>
      <c r="G303" s="1" t="s">
        <v>0</v>
      </c>
      <c r="H303" s="1">
        <v>14656.6</v>
      </c>
      <c r="I303" s="1">
        <v>19.899999999999999</v>
      </c>
      <c r="J303" s="1">
        <v>8</v>
      </c>
      <c r="K303" s="1">
        <v>6</v>
      </c>
      <c r="L303" s="1">
        <v>125742</v>
      </c>
      <c r="M303" s="1">
        <v>224334</v>
      </c>
      <c r="N303" s="1">
        <v>0</v>
      </c>
      <c r="O303" s="8">
        <v>725</v>
      </c>
      <c r="P303" s="8">
        <v>2229137</v>
      </c>
      <c r="Q303" s="8"/>
    </row>
    <row r="304" spans="1:17" x14ac:dyDescent="0.35">
      <c r="A304" s="1">
        <v>301</v>
      </c>
      <c r="B304" s="1" t="s">
        <v>1727</v>
      </c>
      <c r="C304" s="1" t="s">
        <v>4</v>
      </c>
      <c r="D304" s="1" t="s">
        <v>11</v>
      </c>
      <c r="E304" s="1" t="s">
        <v>10</v>
      </c>
      <c r="F304" s="1" t="s">
        <v>1</v>
      </c>
      <c r="G304" s="1" t="s">
        <v>0</v>
      </c>
      <c r="H304" s="1">
        <v>35750.400000000001</v>
      </c>
      <c r="I304" s="1">
        <v>42.4</v>
      </c>
      <c r="J304" s="1">
        <v>69</v>
      </c>
      <c r="K304" s="1">
        <v>17</v>
      </c>
      <c r="L304" s="1">
        <v>381995</v>
      </c>
      <c r="M304" s="1">
        <v>785598</v>
      </c>
      <c r="N304" s="1">
        <v>2</v>
      </c>
      <c r="O304" s="8"/>
      <c r="P304" s="8"/>
      <c r="Q304" s="8">
        <v>319330</v>
      </c>
    </row>
    <row r="305" spans="1:17" x14ac:dyDescent="0.35">
      <c r="A305" s="1">
        <v>302</v>
      </c>
      <c r="B305" s="1" t="s">
        <v>1726</v>
      </c>
      <c r="C305" s="1" t="s">
        <v>4</v>
      </c>
      <c r="D305" s="1" t="s">
        <v>11</v>
      </c>
      <c r="E305" s="1" t="s">
        <v>7</v>
      </c>
      <c r="F305" s="1" t="s">
        <v>6</v>
      </c>
      <c r="G305" s="1" t="s">
        <v>0</v>
      </c>
      <c r="H305" s="1">
        <v>10025.16</v>
      </c>
      <c r="I305" s="1">
        <v>17.8</v>
      </c>
      <c r="J305" s="1">
        <v>14</v>
      </c>
      <c r="K305" s="1">
        <v>8</v>
      </c>
      <c r="L305" s="1">
        <v>57570</v>
      </c>
      <c r="M305" s="1">
        <v>169620</v>
      </c>
      <c r="N305" s="1">
        <v>0</v>
      </c>
      <c r="O305" s="8">
        <v>742</v>
      </c>
      <c r="P305" s="8">
        <v>629850</v>
      </c>
      <c r="Q305" s="8">
        <v>391468</v>
      </c>
    </row>
    <row r="306" spans="1:17" x14ac:dyDescent="0.35">
      <c r="A306" s="1">
        <v>303</v>
      </c>
      <c r="B306" s="1" t="s">
        <v>1725</v>
      </c>
      <c r="C306" s="1" t="s">
        <v>4</v>
      </c>
      <c r="D306" s="1" t="s">
        <v>11</v>
      </c>
      <c r="E306" s="1" t="s">
        <v>10</v>
      </c>
      <c r="F306" s="1" t="s">
        <v>31</v>
      </c>
      <c r="G306" s="1" t="s">
        <v>0</v>
      </c>
      <c r="H306" s="1">
        <v>15472.27</v>
      </c>
      <c r="I306" s="1">
        <v>22.8</v>
      </c>
      <c r="J306" s="1">
        <v>53</v>
      </c>
      <c r="K306" s="1">
        <v>11</v>
      </c>
      <c r="L306" s="1">
        <v>480434</v>
      </c>
      <c r="M306" s="1">
        <v>881606</v>
      </c>
      <c r="N306" s="1">
        <v>0</v>
      </c>
      <c r="O306" s="8">
        <v>737</v>
      </c>
      <c r="P306" s="8">
        <v>1054937</v>
      </c>
      <c r="Q306" s="8"/>
    </row>
    <row r="307" spans="1:17" x14ac:dyDescent="0.35">
      <c r="A307" s="1">
        <v>304</v>
      </c>
      <c r="B307" s="1" t="s">
        <v>1724</v>
      </c>
      <c r="C307" s="1" t="s">
        <v>16</v>
      </c>
      <c r="D307" s="1" t="s">
        <v>11</v>
      </c>
      <c r="E307" s="1" t="s">
        <v>10</v>
      </c>
      <c r="F307" s="1" t="s">
        <v>6</v>
      </c>
      <c r="G307" s="1" t="s">
        <v>0</v>
      </c>
      <c r="H307" s="1">
        <v>21386.400000000001</v>
      </c>
      <c r="I307" s="1">
        <v>35</v>
      </c>
      <c r="K307" s="1">
        <v>16</v>
      </c>
      <c r="L307" s="1">
        <v>351329</v>
      </c>
      <c r="M307" s="1">
        <v>799216</v>
      </c>
      <c r="N307" s="1">
        <v>0</v>
      </c>
      <c r="O307" s="8">
        <v>736</v>
      </c>
      <c r="P307" s="8">
        <v>1343642</v>
      </c>
      <c r="Q307" s="8">
        <v>432168</v>
      </c>
    </row>
    <row r="308" spans="1:17" x14ac:dyDescent="0.35">
      <c r="A308" s="1">
        <v>305</v>
      </c>
      <c r="B308" s="1" t="s">
        <v>1723</v>
      </c>
      <c r="C308" s="1" t="s">
        <v>4</v>
      </c>
      <c r="D308" s="1" t="s">
        <v>3</v>
      </c>
      <c r="E308" s="1" t="s">
        <v>10</v>
      </c>
      <c r="F308" s="1" t="s">
        <v>1</v>
      </c>
      <c r="G308" s="1" t="s">
        <v>0</v>
      </c>
      <c r="H308" s="1">
        <v>26568.46</v>
      </c>
      <c r="I308" s="1">
        <v>26.5</v>
      </c>
      <c r="J308" s="1">
        <v>7</v>
      </c>
      <c r="K308" s="1">
        <v>12</v>
      </c>
      <c r="L308" s="1">
        <v>252871</v>
      </c>
      <c r="M308" s="1">
        <v>603702</v>
      </c>
      <c r="N308" s="1">
        <v>0</v>
      </c>
      <c r="O308" s="8">
        <v>676</v>
      </c>
      <c r="P308" s="8">
        <v>1235741</v>
      </c>
      <c r="Q308" s="8">
        <v>628474</v>
      </c>
    </row>
    <row r="309" spans="1:17" x14ac:dyDescent="0.35">
      <c r="A309" s="1">
        <v>306</v>
      </c>
      <c r="B309" s="1" t="s">
        <v>1722</v>
      </c>
      <c r="C309" s="1" t="s">
        <v>16</v>
      </c>
      <c r="D309" s="1" t="s">
        <v>3</v>
      </c>
      <c r="E309" s="1" t="s">
        <v>38</v>
      </c>
      <c r="F309" s="1" t="s">
        <v>6</v>
      </c>
      <c r="G309" s="1" t="s">
        <v>0</v>
      </c>
      <c r="H309" s="1">
        <v>28543.7</v>
      </c>
      <c r="I309" s="1">
        <v>12.5</v>
      </c>
      <c r="K309" s="1">
        <v>11</v>
      </c>
      <c r="L309" s="1">
        <v>469604</v>
      </c>
      <c r="M309" s="1">
        <v>849618</v>
      </c>
      <c r="N309" s="1">
        <v>0</v>
      </c>
      <c r="O309" s="8">
        <v>659</v>
      </c>
      <c r="P309" s="8">
        <v>1115718</v>
      </c>
      <c r="Q309" s="8">
        <v>513524</v>
      </c>
    </row>
    <row r="310" spans="1:17" x14ac:dyDescent="0.35">
      <c r="A310" s="1">
        <v>307</v>
      </c>
      <c r="B310" s="1" t="s">
        <v>1721</v>
      </c>
      <c r="C310" s="1" t="s">
        <v>16</v>
      </c>
      <c r="D310" s="1" t="s">
        <v>3</v>
      </c>
      <c r="E310" s="1" t="s">
        <v>29</v>
      </c>
      <c r="F310" s="1" t="s">
        <v>31</v>
      </c>
      <c r="G310" s="1" t="s">
        <v>0</v>
      </c>
      <c r="H310" s="1">
        <v>5780.94</v>
      </c>
      <c r="I310" s="1">
        <v>24.1</v>
      </c>
      <c r="J310" s="1">
        <v>43</v>
      </c>
      <c r="K310" s="1">
        <v>11</v>
      </c>
      <c r="L310" s="1">
        <v>369170</v>
      </c>
      <c r="M310" s="1">
        <v>1978966</v>
      </c>
      <c r="N310" s="1">
        <v>0</v>
      </c>
      <c r="O310" s="8">
        <v>736</v>
      </c>
      <c r="P310" s="8">
        <v>6606775</v>
      </c>
      <c r="Q310" s="8">
        <v>765006</v>
      </c>
    </row>
    <row r="311" spans="1:17" x14ac:dyDescent="0.35">
      <c r="A311" s="1">
        <v>308</v>
      </c>
      <c r="B311" s="1" t="s">
        <v>1720</v>
      </c>
      <c r="C311" s="1" t="s">
        <v>16</v>
      </c>
      <c r="D311" s="1" t="s">
        <v>11</v>
      </c>
      <c r="E311" s="1" t="s">
        <v>2</v>
      </c>
      <c r="F311" s="1" t="s">
        <v>1</v>
      </c>
      <c r="G311" s="1" t="s">
        <v>0</v>
      </c>
      <c r="H311" s="1">
        <v>13227.04</v>
      </c>
      <c r="I311" s="1">
        <v>12.5</v>
      </c>
      <c r="J311" s="1">
        <v>18</v>
      </c>
      <c r="K311" s="1">
        <v>12</v>
      </c>
      <c r="L311" s="1">
        <v>151791</v>
      </c>
      <c r="M311" s="1">
        <v>201322</v>
      </c>
      <c r="N311" s="1">
        <v>0</v>
      </c>
      <c r="O311" s="8">
        <v>716</v>
      </c>
      <c r="P311" s="8">
        <v>1051175</v>
      </c>
      <c r="Q311" s="8">
        <v>141636</v>
      </c>
    </row>
    <row r="312" spans="1:17" x14ac:dyDescent="0.35">
      <c r="A312" s="1">
        <v>309</v>
      </c>
      <c r="B312" s="1" t="s">
        <v>1719</v>
      </c>
      <c r="C312" s="1" t="s">
        <v>4</v>
      </c>
      <c r="D312" s="1" t="s">
        <v>11</v>
      </c>
      <c r="E312" s="1" t="s">
        <v>38</v>
      </c>
      <c r="F312" s="1" t="s">
        <v>6</v>
      </c>
      <c r="G312" s="1" t="s">
        <v>35</v>
      </c>
      <c r="H312" s="1">
        <v>2498.5</v>
      </c>
      <c r="I312" s="1">
        <v>15.5</v>
      </c>
      <c r="K312" s="1">
        <v>5</v>
      </c>
      <c r="L312" s="1">
        <v>71459</v>
      </c>
      <c r="M312" s="1">
        <v>220044</v>
      </c>
      <c r="N312" s="1">
        <v>0</v>
      </c>
      <c r="O312" s="8">
        <v>750</v>
      </c>
      <c r="P312" s="8">
        <v>931095</v>
      </c>
      <c r="Q312" s="8"/>
    </row>
    <row r="313" spans="1:17" x14ac:dyDescent="0.35">
      <c r="A313" s="1">
        <v>310</v>
      </c>
      <c r="B313" s="1" t="s">
        <v>1718</v>
      </c>
      <c r="C313" s="1" t="s">
        <v>4</v>
      </c>
      <c r="D313" s="1" t="s">
        <v>11</v>
      </c>
      <c r="E313" s="1" t="s">
        <v>18</v>
      </c>
      <c r="F313" s="1" t="s">
        <v>6</v>
      </c>
      <c r="G313" s="1" t="s">
        <v>68</v>
      </c>
      <c r="H313" s="1">
        <v>12647.73</v>
      </c>
      <c r="I313" s="1">
        <v>23</v>
      </c>
      <c r="K313" s="1">
        <v>12</v>
      </c>
      <c r="L313" s="1">
        <v>445721</v>
      </c>
      <c r="M313" s="1">
        <v>757834</v>
      </c>
      <c r="N313" s="1">
        <v>0</v>
      </c>
      <c r="O313" s="8">
        <v>740</v>
      </c>
      <c r="P313" s="8">
        <v>1707207</v>
      </c>
      <c r="Q313" s="8">
        <v>130328</v>
      </c>
    </row>
    <row r="314" spans="1:17" x14ac:dyDescent="0.35">
      <c r="A314" s="1">
        <v>311</v>
      </c>
      <c r="B314" s="1" t="s">
        <v>1717</v>
      </c>
      <c r="C314" s="1" t="s">
        <v>4</v>
      </c>
      <c r="D314" s="1" t="s">
        <v>3</v>
      </c>
      <c r="E314" s="1" t="s">
        <v>7</v>
      </c>
      <c r="F314" s="1" t="s">
        <v>6</v>
      </c>
      <c r="G314" s="1" t="s">
        <v>0</v>
      </c>
      <c r="H314" s="1">
        <v>16049.11</v>
      </c>
      <c r="I314" s="1">
        <v>13.3</v>
      </c>
      <c r="K314" s="1">
        <v>9</v>
      </c>
      <c r="L314" s="1">
        <v>318839</v>
      </c>
      <c r="M314" s="1">
        <v>818576</v>
      </c>
      <c r="N314" s="1">
        <v>0</v>
      </c>
      <c r="O314" s="8">
        <v>718</v>
      </c>
      <c r="P314" s="8">
        <v>1160178</v>
      </c>
      <c r="Q314" s="8">
        <v>268664</v>
      </c>
    </row>
    <row r="315" spans="1:17" x14ac:dyDescent="0.35">
      <c r="A315" s="1">
        <v>312</v>
      </c>
      <c r="B315" s="1" t="s">
        <v>1716</v>
      </c>
      <c r="C315" s="1" t="s">
        <v>4</v>
      </c>
      <c r="D315" s="1" t="s">
        <v>11</v>
      </c>
      <c r="E315" s="1" t="s">
        <v>29</v>
      </c>
      <c r="F315" s="1" t="s">
        <v>1</v>
      </c>
      <c r="G315" s="1" t="s">
        <v>35</v>
      </c>
      <c r="H315" s="1">
        <v>75878.02</v>
      </c>
      <c r="I315" s="1">
        <v>43.3</v>
      </c>
      <c r="K315" s="1">
        <v>19</v>
      </c>
      <c r="L315" s="1">
        <v>834784</v>
      </c>
      <c r="M315" s="1">
        <v>1378872</v>
      </c>
      <c r="N315" s="1">
        <v>0</v>
      </c>
      <c r="O315" s="8"/>
      <c r="P315" s="8"/>
      <c r="Q315" s="8">
        <v>753368</v>
      </c>
    </row>
    <row r="316" spans="1:17" x14ac:dyDescent="0.35">
      <c r="A316" s="1">
        <v>313</v>
      </c>
      <c r="B316" s="1" t="s">
        <v>1026</v>
      </c>
      <c r="C316" s="1" t="s">
        <v>4</v>
      </c>
      <c r="D316" s="1" t="s">
        <v>3</v>
      </c>
      <c r="F316" s="1" t="s">
        <v>1</v>
      </c>
      <c r="G316" s="1" t="s">
        <v>0</v>
      </c>
      <c r="H316" s="1">
        <v>33722.910000000003</v>
      </c>
      <c r="I316" s="1">
        <v>16.7</v>
      </c>
      <c r="J316" s="1">
        <v>22</v>
      </c>
      <c r="K316" s="1">
        <v>28</v>
      </c>
      <c r="L316" s="1">
        <v>328054</v>
      </c>
      <c r="M316" s="1">
        <v>895906</v>
      </c>
      <c r="N316" s="1">
        <v>2</v>
      </c>
      <c r="O316" s="8">
        <v>696</v>
      </c>
      <c r="P316" s="8">
        <v>1264602</v>
      </c>
      <c r="Q316" s="8">
        <v>448712</v>
      </c>
    </row>
    <row r="317" spans="1:17" x14ac:dyDescent="0.35">
      <c r="A317" s="1">
        <v>314</v>
      </c>
      <c r="B317" s="1" t="s">
        <v>1715</v>
      </c>
      <c r="C317" s="1" t="s">
        <v>4</v>
      </c>
      <c r="D317" s="1" t="s">
        <v>11</v>
      </c>
      <c r="E317" s="1" t="s">
        <v>10</v>
      </c>
      <c r="F317" s="1" t="s">
        <v>1</v>
      </c>
      <c r="G317" s="1" t="s">
        <v>0</v>
      </c>
      <c r="H317" s="1">
        <v>12284.45</v>
      </c>
      <c r="I317" s="1">
        <v>20.5</v>
      </c>
      <c r="J317" s="1">
        <v>58</v>
      </c>
      <c r="K317" s="1">
        <v>15</v>
      </c>
      <c r="L317" s="1">
        <v>406220</v>
      </c>
      <c r="M317" s="1">
        <v>863060</v>
      </c>
      <c r="N317" s="1">
        <v>0</v>
      </c>
      <c r="O317" s="8">
        <v>742</v>
      </c>
      <c r="P317" s="8">
        <v>963490</v>
      </c>
      <c r="Q317" s="8">
        <v>334686</v>
      </c>
    </row>
    <row r="318" spans="1:17" x14ac:dyDescent="0.35">
      <c r="A318" s="1">
        <v>315</v>
      </c>
      <c r="B318" s="1" t="s">
        <v>1714</v>
      </c>
      <c r="C318" s="1" t="s">
        <v>4</v>
      </c>
      <c r="D318" s="1" t="s">
        <v>11</v>
      </c>
      <c r="E318" s="1" t="s">
        <v>21</v>
      </c>
      <c r="F318" s="1" t="s">
        <v>6</v>
      </c>
      <c r="G318" s="1" t="s">
        <v>35</v>
      </c>
      <c r="H318" s="1">
        <v>27041.75</v>
      </c>
      <c r="I318" s="1">
        <v>19.5</v>
      </c>
      <c r="J318" s="1">
        <v>31</v>
      </c>
      <c r="K318" s="1">
        <v>18</v>
      </c>
      <c r="L318" s="1">
        <v>247342</v>
      </c>
      <c r="M318" s="1">
        <v>667568</v>
      </c>
      <c r="N318" s="1">
        <v>1</v>
      </c>
      <c r="O318" s="8"/>
      <c r="P318" s="8"/>
      <c r="Q318" s="8">
        <v>125004</v>
      </c>
    </row>
    <row r="319" spans="1:17" x14ac:dyDescent="0.35">
      <c r="A319" s="1">
        <v>316</v>
      </c>
      <c r="B319" s="1" t="s">
        <v>1713</v>
      </c>
      <c r="C319" s="1" t="s">
        <v>4</v>
      </c>
      <c r="D319" s="1" t="s">
        <v>11</v>
      </c>
      <c r="E319" s="1" t="s">
        <v>7</v>
      </c>
      <c r="F319" s="1" t="s">
        <v>6</v>
      </c>
      <c r="G319" s="1" t="s">
        <v>0</v>
      </c>
      <c r="H319" s="1">
        <v>1873.4</v>
      </c>
      <c r="I319" s="1">
        <v>10.5</v>
      </c>
      <c r="K319" s="1">
        <v>3</v>
      </c>
      <c r="L319" s="1">
        <v>92378</v>
      </c>
      <c r="M319" s="1">
        <v>122958</v>
      </c>
      <c r="N319" s="1">
        <v>0</v>
      </c>
      <c r="O319" s="8">
        <v>728</v>
      </c>
      <c r="P319" s="8">
        <v>311372</v>
      </c>
      <c r="Q319" s="8"/>
    </row>
    <row r="320" spans="1:17" x14ac:dyDescent="0.35">
      <c r="A320" s="1">
        <v>317</v>
      </c>
      <c r="B320" s="1" t="s">
        <v>1712</v>
      </c>
      <c r="C320" s="1" t="s">
        <v>16</v>
      </c>
      <c r="D320" s="1" t="s">
        <v>11</v>
      </c>
      <c r="E320" s="1" t="s">
        <v>38</v>
      </c>
      <c r="F320" s="1" t="s">
        <v>1</v>
      </c>
      <c r="G320" s="1" t="s">
        <v>0</v>
      </c>
      <c r="H320" s="1">
        <v>41396.25</v>
      </c>
      <c r="I320" s="1">
        <v>18</v>
      </c>
      <c r="K320" s="1">
        <v>9</v>
      </c>
      <c r="L320" s="1">
        <v>522690</v>
      </c>
      <c r="M320" s="1">
        <v>745338</v>
      </c>
      <c r="N320" s="1">
        <v>0</v>
      </c>
      <c r="O320" s="8"/>
      <c r="P320" s="8"/>
      <c r="Q320" s="8">
        <v>242616</v>
      </c>
    </row>
    <row r="321" spans="1:17" x14ac:dyDescent="0.35">
      <c r="A321" s="1">
        <v>318</v>
      </c>
      <c r="B321" s="1" t="s">
        <v>1711</v>
      </c>
      <c r="C321" s="1" t="s">
        <v>4</v>
      </c>
      <c r="D321" s="1" t="s">
        <v>11</v>
      </c>
      <c r="E321" s="1" t="s">
        <v>43</v>
      </c>
      <c r="F321" s="1" t="s">
        <v>6</v>
      </c>
      <c r="G321" s="1" t="s">
        <v>35</v>
      </c>
      <c r="H321" s="1">
        <v>7983.8</v>
      </c>
      <c r="I321" s="1">
        <v>36.4</v>
      </c>
      <c r="K321" s="1">
        <v>7</v>
      </c>
      <c r="L321" s="1">
        <v>184490</v>
      </c>
      <c r="M321" s="1">
        <v>240856</v>
      </c>
      <c r="N321" s="1">
        <v>0</v>
      </c>
      <c r="O321" s="8">
        <v>742</v>
      </c>
      <c r="P321" s="8">
        <v>748486</v>
      </c>
      <c r="Q321" s="8">
        <v>175076</v>
      </c>
    </row>
    <row r="322" spans="1:17" x14ac:dyDescent="0.35">
      <c r="A322" s="1">
        <v>319</v>
      </c>
      <c r="B322" s="1" t="s">
        <v>1710</v>
      </c>
      <c r="C322" s="1" t="s">
        <v>16</v>
      </c>
      <c r="D322" s="1" t="s">
        <v>11</v>
      </c>
      <c r="E322" s="1" t="s">
        <v>10</v>
      </c>
      <c r="F322" s="1" t="s">
        <v>6</v>
      </c>
      <c r="G322" s="1" t="s">
        <v>0</v>
      </c>
      <c r="H322" s="1">
        <v>7256.67</v>
      </c>
      <c r="I322" s="1">
        <v>13.5</v>
      </c>
      <c r="K322" s="1">
        <v>15</v>
      </c>
      <c r="L322" s="1">
        <v>263321</v>
      </c>
      <c r="M322" s="1">
        <v>671572</v>
      </c>
      <c r="N322" s="1">
        <v>0</v>
      </c>
      <c r="O322" s="8">
        <v>744</v>
      </c>
      <c r="P322" s="8">
        <v>576688</v>
      </c>
      <c r="Q322" s="8">
        <v>107712</v>
      </c>
    </row>
    <row r="323" spans="1:17" x14ac:dyDescent="0.35">
      <c r="A323" s="1">
        <v>320</v>
      </c>
      <c r="B323" s="1" t="s">
        <v>1709</v>
      </c>
      <c r="C323" s="1" t="s">
        <v>4</v>
      </c>
      <c r="D323" s="1" t="s">
        <v>11</v>
      </c>
      <c r="E323" s="1" t="s">
        <v>13</v>
      </c>
      <c r="F323" s="1" t="s">
        <v>1</v>
      </c>
      <c r="G323" s="1" t="s">
        <v>0</v>
      </c>
      <c r="H323" s="1">
        <v>17466.509999999998</v>
      </c>
      <c r="I323" s="1">
        <v>13.3</v>
      </c>
      <c r="K323" s="1">
        <v>8</v>
      </c>
      <c r="L323" s="1">
        <v>492841</v>
      </c>
      <c r="M323" s="1">
        <v>640464</v>
      </c>
      <c r="N323" s="1">
        <v>0</v>
      </c>
      <c r="O323" s="8">
        <v>744</v>
      </c>
      <c r="P323" s="8">
        <v>1053265</v>
      </c>
      <c r="Q323" s="8">
        <v>155210</v>
      </c>
    </row>
    <row r="324" spans="1:17" x14ac:dyDescent="0.35">
      <c r="A324" s="1">
        <v>321</v>
      </c>
      <c r="B324" s="1" t="s">
        <v>1708</v>
      </c>
      <c r="C324" s="1" t="s">
        <v>4</v>
      </c>
      <c r="D324" s="1" t="s">
        <v>11</v>
      </c>
      <c r="E324" s="1" t="s">
        <v>43</v>
      </c>
      <c r="F324" s="1" t="s">
        <v>1</v>
      </c>
      <c r="G324" s="1" t="s">
        <v>0</v>
      </c>
      <c r="H324" s="1">
        <v>15088.09</v>
      </c>
      <c r="I324" s="1">
        <v>16.600000000000001</v>
      </c>
      <c r="K324" s="1">
        <v>8</v>
      </c>
      <c r="L324" s="1">
        <v>202084</v>
      </c>
      <c r="M324" s="1">
        <v>403458</v>
      </c>
      <c r="N324" s="1">
        <v>0</v>
      </c>
      <c r="O324" s="8">
        <v>747</v>
      </c>
      <c r="P324" s="8">
        <v>914432</v>
      </c>
      <c r="Q324" s="8"/>
    </row>
    <row r="325" spans="1:17" x14ac:dyDescent="0.35">
      <c r="A325" s="1">
        <v>322</v>
      </c>
      <c r="B325" s="1" t="s">
        <v>1707</v>
      </c>
      <c r="C325" s="1" t="s">
        <v>4</v>
      </c>
      <c r="D325" s="1" t="s">
        <v>3</v>
      </c>
      <c r="E325" s="1" t="s">
        <v>18</v>
      </c>
      <c r="F325" s="1" t="s">
        <v>6</v>
      </c>
      <c r="G325" s="1" t="s">
        <v>35</v>
      </c>
      <c r="H325" s="1">
        <v>20262.93</v>
      </c>
      <c r="I325" s="1">
        <v>14.7</v>
      </c>
      <c r="J325" s="1">
        <v>45</v>
      </c>
      <c r="K325" s="1">
        <v>10</v>
      </c>
      <c r="L325" s="1">
        <v>135641</v>
      </c>
      <c r="M325" s="1">
        <v>358556</v>
      </c>
      <c r="N325" s="1">
        <v>1</v>
      </c>
      <c r="O325" s="8">
        <v>618</v>
      </c>
      <c r="P325" s="8">
        <v>6283072</v>
      </c>
      <c r="Q325" s="8">
        <v>712404</v>
      </c>
    </row>
    <row r="326" spans="1:17" x14ac:dyDescent="0.35">
      <c r="A326" s="1">
        <v>323</v>
      </c>
      <c r="B326" s="1" t="s">
        <v>1706</v>
      </c>
      <c r="C326" s="1" t="s">
        <v>4</v>
      </c>
      <c r="D326" s="1" t="s">
        <v>3</v>
      </c>
      <c r="E326" s="1" t="s">
        <v>10</v>
      </c>
      <c r="F326" s="1" t="s">
        <v>1</v>
      </c>
      <c r="G326" s="1" t="s">
        <v>0</v>
      </c>
      <c r="H326" s="1">
        <v>35221.06</v>
      </c>
      <c r="I326" s="1">
        <v>17.2</v>
      </c>
      <c r="K326" s="1">
        <v>17</v>
      </c>
      <c r="L326" s="1">
        <v>579158</v>
      </c>
      <c r="M326" s="1">
        <v>1086866</v>
      </c>
      <c r="N326" s="1">
        <v>0</v>
      </c>
      <c r="O326" s="8">
        <v>676</v>
      </c>
      <c r="P326" s="8">
        <v>2212835</v>
      </c>
      <c r="Q326" s="8">
        <v>753610</v>
      </c>
    </row>
    <row r="327" spans="1:17" x14ac:dyDescent="0.35">
      <c r="A327" s="1">
        <v>324</v>
      </c>
      <c r="B327" s="1" t="s">
        <v>1705</v>
      </c>
      <c r="C327" s="1" t="s">
        <v>4</v>
      </c>
      <c r="D327" s="1" t="s">
        <v>11</v>
      </c>
      <c r="E327" s="1" t="s">
        <v>43</v>
      </c>
      <c r="F327" s="1" t="s">
        <v>1</v>
      </c>
      <c r="G327" s="1" t="s">
        <v>35</v>
      </c>
      <c r="H327" s="1">
        <v>8539.5499999999993</v>
      </c>
      <c r="I327" s="1">
        <v>29.2</v>
      </c>
      <c r="K327" s="1">
        <v>11</v>
      </c>
      <c r="L327" s="1">
        <v>9842</v>
      </c>
      <c r="M327" s="1">
        <v>1425820</v>
      </c>
      <c r="N327" s="1">
        <v>0</v>
      </c>
      <c r="O327" s="8">
        <v>748</v>
      </c>
      <c r="P327" s="8">
        <v>1603657</v>
      </c>
      <c r="Q327" s="8">
        <v>154748</v>
      </c>
    </row>
    <row r="328" spans="1:17" x14ac:dyDescent="0.35">
      <c r="A328" s="1">
        <v>325</v>
      </c>
      <c r="B328" s="1" t="s">
        <v>1704</v>
      </c>
      <c r="C328" s="1" t="s">
        <v>16</v>
      </c>
      <c r="D328" s="1" t="s">
        <v>11</v>
      </c>
      <c r="E328" s="1" t="s">
        <v>13</v>
      </c>
      <c r="F328" s="1" t="s">
        <v>1</v>
      </c>
      <c r="G328" s="1" t="s">
        <v>68</v>
      </c>
      <c r="H328" s="1">
        <v>13480.5</v>
      </c>
      <c r="I328" s="1">
        <v>9</v>
      </c>
      <c r="K328" s="1">
        <v>12</v>
      </c>
      <c r="L328" s="1">
        <v>138377</v>
      </c>
      <c r="M328" s="1">
        <v>222838</v>
      </c>
      <c r="N328" s="1">
        <v>0</v>
      </c>
      <c r="O328" s="8">
        <v>720</v>
      </c>
      <c r="P328" s="8">
        <v>1057293</v>
      </c>
      <c r="Q328" s="8">
        <v>251416</v>
      </c>
    </row>
    <row r="329" spans="1:17" x14ac:dyDescent="0.35">
      <c r="A329" s="1">
        <v>326</v>
      </c>
      <c r="B329" s="1" t="s">
        <v>1703</v>
      </c>
      <c r="C329" s="1" t="s">
        <v>4</v>
      </c>
      <c r="D329" s="1" t="s">
        <v>3</v>
      </c>
      <c r="E329" s="1" t="s">
        <v>18</v>
      </c>
      <c r="F329" s="1" t="s">
        <v>1</v>
      </c>
      <c r="G329" s="1" t="s">
        <v>0</v>
      </c>
      <c r="H329" s="1">
        <v>34869.75</v>
      </c>
      <c r="I329" s="1">
        <v>30.6</v>
      </c>
      <c r="J329" s="1">
        <v>50</v>
      </c>
      <c r="K329" s="1">
        <v>15</v>
      </c>
      <c r="L329" s="1">
        <v>425448</v>
      </c>
      <c r="M329" s="1">
        <v>1089902</v>
      </c>
      <c r="N329" s="1">
        <v>0</v>
      </c>
      <c r="O329" s="8">
        <v>705</v>
      </c>
      <c r="P329" s="8">
        <v>1603220</v>
      </c>
      <c r="Q329" s="8">
        <v>764390</v>
      </c>
    </row>
    <row r="330" spans="1:17" x14ac:dyDescent="0.35">
      <c r="A330" s="1">
        <v>327</v>
      </c>
      <c r="B330" s="1" t="s">
        <v>1702</v>
      </c>
      <c r="C330" s="1" t="s">
        <v>16</v>
      </c>
      <c r="D330" s="1" t="s">
        <v>11</v>
      </c>
      <c r="E330" s="1" t="s">
        <v>18</v>
      </c>
      <c r="F330" s="1" t="s">
        <v>6</v>
      </c>
      <c r="G330" s="1" t="s">
        <v>0</v>
      </c>
      <c r="H330" s="1">
        <v>20639.13</v>
      </c>
      <c r="I330" s="1">
        <v>11.9</v>
      </c>
      <c r="J330" s="1">
        <v>74</v>
      </c>
      <c r="K330" s="1">
        <v>9</v>
      </c>
      <c r="L330" s="1">
        <v>76551</v>
      </c>
      <c r="M330" s="1">
        <v>284130</v>
      </c>
      <c r="N330" s="1">
        <v>0</v>
      </c>
      <c r="O330" s="8"/>
      <c r="P330" s="8"/>
      <c r="Q330" s="8">
        <v>215006</v>
      </c>
    </row>
    <row r="331" spans="1:17" x14ac:dyDescent="0.35">
      <c r="A331" s="1">
        <v>328</v>
      </c>
      <c r="B331" s="1" t="s">
        <v>1701</v>
      </c>
      <c r="C331" s="1" t="s">
        <v>4</v>
      </c>
      <c r="D331" s="1" t="s">
        <v>3</v>
      </c>
      <c r="E331" s="1" t="s">
        <v>7</v>
      </c>
      <c r="F331" s="1" t="s">
        <v>31</v>
      </c>
      <c r="G331" s="1" t="s">
        <v>0</v>
      </c>
      <c r="H331" s="1">
        <v>18626.27</v>
      </c>
      <c r="I331" s="1">
        <v>17.899999999999999</v>
      </c>
      <c r="J331" s="1">
        <v>64</v>
      </c>
      <c r="K331" s="1">
        <v>4</v>
      </c>
      <c r="L331" s="1">
        <v>317338</v>
      </c>
      <c r="M331" s="1">
        <v>433818</v>
      </c>
      <c r="N331" s="1">
        <v>0</v>
      </c>
      <c r="O331" s="8">
        <v>647</v>
      </c>
      <c r="P331" s="8">
        <v>1405772</v>
      </c>
      <c r="Q331" s="8">
        <v>616902</v>
      </c>
    </row>
    <row r="332" spans="1:17" x14ac:dyDescent="0.35">
      <c r="A332" s="1">
        <v>329</v>
      </c>
      <c r="B332" s="1" t="s">
        <v>1700</v>
      </c>
      <c r="C332" s="1" t="s">
        <v>4</v>
      </c>
      <c r="D332" s="1" t="s">
        <v>11</v>
      </c>
      <c r="E332" s="1" t="s">
        <v>7</v>
      </c>
      <c r="F332" s="1" t="s">
        <v>1</v>
      </c>
      <c r="G332" s="1" t="s">
        <v>9</v>
      </c>
      <c r="H332" s="1">
        <v>23263.41</v>
      </c>
      <c r="I332" s="1">
        <v>31.5</v>
      </c>
      <c r="J332" s="1">
        <v>10</v>
      </c>
      <c r="K332" s="1">
        <v>14</v>
      </c>
      <c r="L332" s="1">
        <v>371051</v>
      </c>
      <c r="M332" s="1">
        <v>1053052</v>
      </c>
      <c r="N332" s="1">
        <v>0</v>
      </c>
      <c r="O332" s="8">
        <v>716</v>
      </c>
      <c r="P332" s="8">
        <v>2848575</v>
      </c>
      <c r="Q332" s="8"/>
    </row>
    <row r="333" spans="1:17" x14ac:dyDescent="0.35">
      <c r="A333" s="1">
        <v>330</v>
      </c>
      <c r="B333" s="1" t="s">
        <v>1699</v>
      </c>
      <c r="C333" s="1" t="s">
        <v>4</v>
      </c>
      <c r="D333" s="1" t="s">
        <v>11</v>
      </c>
      <c r="E333" s="1" t="s">
        <v>10</v>
      </c>
      <c r="F333" s="1" t="s">
        <v>31</v>
      </c>
      <c r="G333" s="1" t="s">
        <v>0</v>
      </c>
      <c r="H333" s="1">
        <v>16174.89</v>
      </c>
      <c r="I333" s="1">
        <v>14.1</v>
      </c>
      <c r="K333" s="1">
        <v>19</v>
      </c>
      <c r="L333" s="1">
        <v>450908</v>
      </c>
      <c r="M333" s="1">
        <v>1549284</v>
      </c>
      <c r="N333" s="1">
        <v>0</v>
      </c>
      <c r="O333" s="8">
        <v>743</v>
      </c>
      <c r="P333" s="8">
        <v>773300</v>
      </c>
      <c r="Q333" s="8"/>
    </row>
    <row r="334" spans="1:17" x14ac:dyDescent="0.35">
      <c r="A334" s="1">
        <v>331</v>
      </c>
      <c r="B334" s="1" t="s">
        <v>1698</v>
      </c>
      <c r="C334" s="1" t="s">
        <v>4</v>
      </c>
      <c r="D334" s="1" t="s">
        <v>11</v>
      </c>
      <c r="E334" s="1" t="s">
        <v>18</v>
      </c>
      <c r="F334" s="1" t="s">
        <v>1</v>
      </c>
      <c r="G334" s="1" t="s">
        <v>0</v>
      </c>
      <c r="H334" s="1">
        <v>6497.05</v>
      </c>
      <c r="I334" s="1">
        <v>21.2</v>
      </c>
      <c r="J334" s="1">
        <v>8</v>
      </c>
      <c r="K334" s="1">
        <v>5</v>
      </c>
      <c r="L334" s="1">
        <v>806379</v>
      </c>
      <c r="M334" s="1">
        <v>2074886</v>
      </c>
      <c r="N334" s="1">
        <v>0</v>
      </c>
      <c r="O334" s="8"/>
      <c r="P334" s="8"/>
      <c r="Q334" s="8">
        <v>447788</v>
      </c>
    </row>
    <row r="335" spans="1:17" x14ac:dyDescent="0.35">
      <c r="A335" s="1">
        <v>332</v>
      </c>
      <c r="B335" s="3" t="s">
        <v>1697</v>
      </c>
      <c r="C335" s="1" t="s">
        <v>4</v>
      </c>
      <c r="D335" s="1" t="s">
        <v>11</v>
      </c>
      <c r="E335" s="1" t="s">
        <v>13</v>
      </c>
      <c r="F335" s="1" t="s">
        <v>6</v>
      </c>
      <c r="G335" s="1" t="s">
        <v>0</v>
      </c>
      <c r="H335" s="1">
        <v>7426.15</v>
      </c>
      <c r="I335" s="1">
        <v>12.8</v>
      </c>
      <c r="J335" s="1">
        <v>5</v>
      </c>
      <c r="K335" s="1">
        <v>14</v>
      </c>
      <c r="L335" s="1">
        <v>117211</v>
      </c>
      <c r="M335" s="1">
        <v>622534</v>
      </c>
      <c r="N335" s="1">
        <v>0</v>
      </c>
      <c r="O335" s="8">
        <v>710</v>
      </c>
      <c r="P335" s="8">
        <v>598082</v>
      </c>
      <c r="Q335" s="8">
        <v>170962</v>
      </c>
    </row>
    <row r="336" spans="1:17" x14ac:dyDescent="0.35">
      <c r="A336" s="1">
        <v>333</v>
      </c>
      <c r="B336" s="1" t="s">
        <v>1696</v>
      </c>
      <c r="C336" s="1" t="s">
        <v>4</v>
      </c>
      <c r="D336" s="1" t="s">
        <v>11</v>
      </c>
      <c r="E336" s="1" t="s">
        <v>13</v>
      </c>
      <c r="F336" s="1" t="s">
        <v>1</v>
      </c>
      <c r="G336" s="1" t="s">
        <v>0</v>
      </c>
      <c r="H336" s="1">
        <v>25442.14</v>
      </c>
      <c r="I336" s="1">
        <v>14.8</v>
      </c>
      <c r="J336" s="1">
        <v>13</v>
      </c>
      <c r="K336" s="1">
        <v>9</v>
      </c>
      <c r="L336" s="1">
        <v>607202</v>
      </c>
      <c r="M336" s="1">
        <v>730092</v>
      </c>
      <c r="N336" s="1">
        <v>0</v>
      </c>
      <c r="O336" s="8">
        <v>704</v>
      </c>
      <c r="P336" s="8">
        <v>1160862</v>
      </c>
      <c r="Q336" s="8"/>
    </row>
    <row r="337" spans="1:17" x14ac:dyDescent="0.35">
      <c r="A337" s="1">
        <v>334</v>
      </c>
      <c r="B337" s="1" t="s">
        <v>1695</v>
      </c>
      <c r="C337" s="1" t="s">
        <v>16</v>
      </c>
      <c r="D337" s="1" t="s">
        <v>11</v>
      </c>
      <c r="E337" s="1" t="s">
        <v>10</v>
      </c>
      <c r="F337" s="1" t="s">
        <v>6</v>
      </c>
      <c r="G337" s="1" t="s">
        <v>0</v>
      </c>
      <c r="H337" s="1">
        <v>22936.799999999999</v>
      </c>
      <c r="I337" s="1">
        <v>23.3</v>
      </c>
      <c r="J337" s="1">
        <v>35</v>
      </c>
      <c r="K337" s="1">
        <v>19</v>
      </c>
      <c r="L337" s="1">
        <v>427025</v>
      </c>
      <c r="M337" s="1">
        <v>1242340</v>
      </c>
      <c r="N337" s="1">
        <v>0</v>
      </c>
      <c r="O337" s="8"/>
      <c r="P337" s="8"/>
      <c r="Q337" s="8">
        <v>340362</v>
      </c>
    </row>
    <row r="338" spans="1:17" x14ac:dyDescent="0.35">
      <c r="A338" s="1">
        <v>335</v>
      </c>
      <c r="B338" s="1" t="s">
        <v>1694</v>
      </c>
      <c r="C338" s="1" t="s">
        <v>4</v>
      </c>
      <c r="D338" s="1" t="s">
        <v>11</v>
      </c>
      <c r="E338" s="1" t="s">
        <v>41</v>
      </c>
      <c r="F338" s="1" t="s">
        <v>6</v>
      </c>
      <c r="G338" s="1" t="s">
        <v>0</v>
      </c>
      <c r="H338" s="1">
        <v>11733.07</v>
      </c>
      <c r="I338" s="1">
        <v>23.8</v>
      </c>
      <c r="J338" s="1">
        <v>42</v>
      </c>
      <c r="K338" s="1">
        <v>9</v>
      </c>
      <c r="L338" s="1">
        <v>293683</v>
      </c>
      <c r="M338" s="1">
        <v>717420</v>
      </c>
      <c r="N338" s="1">
        <v>0</v>
      </c>
      <c r="O338" s="8">
        <v>746</v>
      </c>
      <c r="P338" s="8">
        <v>891119</v>
      </c>
      <c r="Q338" s="8">
        <v>332222</v>
      </c>
    </row>
    <row r="339" spans="1:17" x14ac:dyDescent="0.35">
      <c r="A339" s="1">
        <v>336</v>
      </c>
      <c r="B339" s="1" t="s">
        <v>1693</v>
      </c>
      <c r="C339" s="1" t="s">
        <v>4</v>
      </c>
      <c r="D339" s="1" t="s">
        <v>11</v>
      </c>
      <c r="E339" s="1" t="s">
        <v>18</v>
      </c>
      <c r="F339" s="1" t="s">
        <v>1</v>
      </c>
      <c r="G339" s="1" t="s">
        <v>0</v>
      </c>
      <c r="H339" s="1">
        <v>10988.84</v>
      </c>
      <c r="I339" s="1">
        <v>24.5</v>
      </c>
      <c r="K339" s="1">
        <v>13</v>
      </c>
      <c r="L339" s="1">
        <v>418133</v>
      </c>
      <c r="M339" s="1">
        <v>1315666</v>
      </c>
      <c r="N339" s="1">
        <v>0</v>
      </c>
      <c r="O339" s="8">
        <v>733</v>
      </c>
      <c r="P339" s="8">
        <v>1803936</v>
      </c>
      <c r="Q339" s="8"/>
    </row>
    <row r="340" spans="1:17" x14ac:dyDescent="0.35">
      <c r="A340" s="1">
        <v>337</v>
      </c>
      <c r="B340" s="1" t="s">
        <v>1692</v>
      </c>
      <c r="C340" s="1" t="s">
        <v>4</v>
      </c>
      <c r="D340" s="1" t="s">
        <v>11</v>
      </c>
      <c r="E340" s="1" t="s">
        <v>18</v>
      </c>
      <c r="F340" s="1" t="s">
        <v>1</v>
      </c>
      <c r="G340" s="1" t="s">
        <v>0</v>
      </c>
      <c r="H340" s="1">
        <v>17081.57</v>
      </c>
      <c r="I340" s="1">
        <v>20.7</v>
      </c>
      <c r="J340" s="1">
        <v>33</v>
      </c>
      <c r="K340" s="1">
        <v>11</v>
      </c>
      <c r="L340" s="1">
        <v>176567</v>
      </c>
      <c r="M340" s="1">
        <v>276298</v>
      </c>
      <c r="N340" s="1">
        <v>0</v>
      </c>
      <c r="O340" s="8">
        <v>743</v>
      </c>
      <c r="P340" s="8">
        <v>1496193</v>
      </c>
      <c r="Q340" s="8"/>
    </row>
    <row r="341" spans="1:17" x14ac:dyDescent="0.35">
      <c r="A341" s="1">
        <v>338</v>
      </c>
      <c r="B341" s="1" t="s">
        <v>1691</v>
      </c>
      <c r="C341" s="1" t="s">
        <v>4</v>
      </c>
      <c r="D341" s="1" t="s">
        <v>3</v>
      </c>
      <c r="E341" s="1" t="s">
        <v>13</v>
      </c>
      <c r="F341" s="1" t="s">
        <v>1</v>
      </c>
      <c r="G341" s="1" t="s">
        <v>0</v>
      </c>
      <c r="H341" s="1">
        <v>4157.2</v>
      </c>
      <c r="I341" s="1">
        <v>15.6</v>
      </c>
      <c r="J341" s="1">
        <v>69</v>
      </c>
      <c r="K341" s="1">
        <v>3</v>
      </c>
      <c r="L341" s="1">
        <v>150822</v>
      </c>
      <c r="M341" s="1">
        <v>219956</v>
      </c>
      <c r="N341" s="1">
        <v>0</v>
      </c>
      <c r="O341" s="8">
        <v>676</v>
      </c>
      <c r="P341" s="8">
        <v>1292380</v>
      </c>
      <c r="Q341" s="8">
        <v>440132</v>
      </c>
    </row>
    <row r="342" spans="1:17" x14ac:dyDescent="0.35">
      <c r="A342" s="1">
        <v>339</v>
      </c>
      <c r="B342" s="1" t="s">
        <v>1690</v>
      </c>
      <c r="C342" s="1" t="s">
        <v>16</v>
      </c>
      <c r="D342" s="1" t="s">
        <v>3</v>
      </c>
      <c r="E342" s="1" t="s">
        <v>13</v>
      </c>
      <c r="F342" s="1" t="s">
        <v>1</v>
      </c>
      <c r="G342" s="1" t="s">
        <v>0</v>
      </c>
      <c r="H342" s="1">
        <v>14597.13</v>
      </c>
      <c r="I342" s="1">
        <v>20.7</v>
      </c>
      <c r="J342" s="1">
        <v>51</v>
      </c>
      <c r="K342" s="1">
        <v>11</v>
      </c>
      <c r="L342" s="1">
        <v>71212</v>
      </c>
      <c r="M342" s="1">
        <v>91916</v>
      </c>
      <c r="N342" s="1">
        <v>0</v>
      </c>
      <c r="O342" s="8"/>
      <c r="P342" s="8"/>
      <c r="Q342" s="8">
        <v>403414</v>
      </c>
    </row>
    <row r="343" spans="1:17" x14ac:dyDescent="0.35">
      <c r="A343" s="1">
        <v>340</v>
      </c>
      <c r="B343" s="1" t="s">
        <v>1689</v>
      </c>
      <c r="C343" s="1" t="s">
        <v>4</v>
      </c>
      <c r="D343" s="1" t="s">
        <v>11</v>
      </c>
      <c r="E343" s="1" t="s">
        <v>10</v>
      </c>
      <c r="F343" s="1" t="s">
        <v>245</v>
      </c>
      <c r="G343" s="1" t="s">
        <v>26</v>
      </c>
      <c r="H343" s="1">
        <v>10706.5</v>
      </c>
      <c r="I343" s="1">
        <v>13.7</v>
      </c>
      <c r="J343" s="1">
        <v>40</v>
      </c>
      <c r="K343" s="1">
        <v>13</v>
      </c>
      <c r="L343" s="1">
        <v>86507</v>
      </c>
      <c r="M343" s="1">
        <v>770440</v>
      </c>
      <c r="N343" s="1">
        <v>0</v>
      </c>
      <c r="O343" s="8">
        <v>729</v>
      </c>
      <c r="P343" s="8">
        <v>1555416</v>
      </c>
      <c r="Q343" s="8">
        <v>112574</v>
      </c>
    </row>
    <row r="344" spans="1:17" x14ac:dyDescent="0.35">
      <c r="A344" s="1">
        <v>341</v>
      </c>
      <c r="B344" s="1" t="s">
        <v>1688</v>
      </c>
      <c r="C344" s="1" t="s">
        <v>4</v>
      </c>
      <c r="D344" s="1" t="s">
        <v>11</v>
      </c>
      <c r="E344" s="1" t="s">
        <v>7</v>
      </c>
      <c r="F344" s="1" t="s">
        <v>1</v>
      </c>
      <c r="G344" s="1" t="s">
        <v>0</v>
      </c>
      <c r="H344" s="1">
        <v>3407.08</v>
      </c>
      <c r="I344" s="1">
        <v>14.2</v>
      </c>
      <c r="K344" s="1">
        <v>9</v>
      </c>
      <c r="L344" s="1">
        <v>112727</v>
      </c>
      <c r="M344" s="1">
        <v>725098</v>
      </c>
      <c r="N344" s="1">
        <v>0</v>
      </c>
      <c r="O344" s="8">
        <v>741</v>
      </c>
      <c r="P344" s="8">
        <v>825968</v>
      </c>
      <c r="Q344" s="8">
        <v>88198</v>
      </c>
    </row>
    <row r="345" spans="1:17" x14ac:dyDescent="0.35">
      <c r="A345" s="1">
        <v>342</v>
      </c>
      <c r="B345" s="1" t="s">
        <v>1687</v>
      </c>
      <c r="C345" s="1" t="s">
        <v>4</v>
      </c>
      <c r="D345" s="1" t="s">
        <v>3</v>
      </c>
      <c r="E345" s="1" t="s">
        <v>13</v>
      </c>
      <c r="F345" s="1" t="s">
        <v>1</v>
      </c>
      <c r="G345" s="1" t="s">
        <v>9</v>
      </c>
      <c r="H345" s="1">
        <v>17685.96</v>
      </c>
      <c r="I345" s="1">
        <v>25.5</v>
      </c>
      <c r="J345" s="1">
        <v>31</v>
      </c>
      <c r="K345" s="1">
        <v>10</v>
      </c>
      <c r="L345" s="1">
        <v>300789</v>
      </c>
      <c r="M345" s="1">
        <v>657118</v>
      </c>
      <c r="N345" s="1">
        <v>1</v>
      </c>
      <c r="O345" s="8">
        <v>703</v>
      </c>
      <c r="P345" s="8">
        <v>1697859</v>
      </c>
      <c r="Q345" s="8">
        <v>764544</v>
      </c>
    </row>
    <row r="346" spans="1:17" x14ac:dyDescent="0.35">
      <c r="A346" s="1">
        <v>343</v>
      </c>
      <c r="B346" s="1" t="s">
        <v>1686</v>
      </c>
      <c r="C346" s="1" t="s">
        <v>4</v>
      </c>
      <c r="D346" s="1" t="s">
        <v>11</v>
      </c>
      <c r="E346" s="1" t="s">
        <v>18</v>
      </c>
      <c r="F346" s="1" t="s">
        <v>6</v>
      </c>
      <c r="G346" s="1" t="s">
        <v>0</v>
      </c>
      <c r="H346" s="1">
        <v>14080.33</v>
      </c>
      <c r="I346" s="1">
        <v>38.5</v>
      </c>
      <c r="K346" s="1">
        <v>7</v>
      </c>
      <c r="L346" s="1">
        <v>252320</v>
      </c>
      <c r="M346" s="1">
        <v>1047200</v>
      </c>
      <c r="N346" s="1">
        <v>0</v>
      </c>
      <c r="O346" s="8">
        <v>741</v>
      </c>
      <c r="P346" s="8">
        <v>1056039</v>
      </c>
      <c r="Q346" s="8">
        <v>224642</v>
      </c>
    </row>
    <row r="347" spans="1:17" x14ac:dyDescent="0.35">
      <c r="A347" s="1">
        <v>344</v>
      </c>
      <c r="B347" s="1" t="s">
        <v>1685</v>
      </c>
      <c r="C347" s="1" t="s">
        <v>4</v>
      </c>
      <c r="D347" s="1" t="s">
        <v>3</v>
      </c>
      <c r="E347" s="1" t="s">
        <v>29</v>
      </c>
      <c r="F347" s="1" t="s">
        <v>1</v>
      </c>
      <c r="G347" s="1" t="s">
        <v>0</v>
      </c>
      <c r="H347" s="1">
        <v>7573.59</v>
      </c>
      <c r="I347" s="1">
        <v>15.9</v>
      </c>
      <c r="J347" s="1">
        <v>36</v>
      </c>
      <c r="K347" s="1">
        <v>4</v>
      </c>
      <c r="L347" s="1">
        <v>148960</v>
      </c>
      <c r="M347" s="1">
        <v>238898</v>
      </c>
      <c r="N347" s="1">
        <v>1</v>
      </c>
      <c r="O347" s="8">
        <v>683</v>
      </c>
      <c r="P347" s="8">
        <v>1117865</v>
      </c>
      <c r="Q347" s="8">
        <v>446336</v>
      </c>
    </row>
    <row r="348" spans="1:17" x14ac:dyDescent="0.35">
      <c r="A348" s="1">
        <v>345</v>
      </c>
      <c r="B348" s="1" t="s">
        <v>1684</v>
      </c>
      <c r="C348" s="1" t="s">
        <v>16</v>
      </c>
      <c r="D348" s="1" t="s">
        <v>11</v>
      </c>
      <c r="E348" s="1" t="s">
        <v>10</v>
      </c>
      <c r="F348" s="1" t="s">
        <v>1</v>
      </c>
      <c r="G348" s="1" t="s">
        <v>0</v>
      </c>
      <c r="H348" s="1">
        <v>20342.16</v>
      </c>
      <c r="I348" s="1">
        <v>17.399999999999999</v>
      </c>
      <c r="K348" s="1">
        <v>8</v>
      </c>
      <c r="L348" s="1">
        <v>309054</v>
      </c>
      <c r="M348" s="1">
        <v>503316</v>
      </c>
      <c r="N348" s="1">
        <v>0</v>
      </c>
      <c r="O348" s="8">
        <v>732</v>
      </c>
      <c r="P348" s="8">
        <v>1585113</v>
      </c>
      <c r="Q348" s="8">
        <v>447656</v>
      </c>
    </row>
    <row r="349" spans="1:17" x14ac:dyDescent="0.35">
      <c r="A349" s="1">
        <v>346</v>
      </c>
      <c r="B349" s="1" t="s">
        <v>1683</v>
      </c>
      <c r="C349" s="1" t="s">
        <v>16</v>
      </c>
      <c r="D349" s="1" t="s">
        <v>11</v>
      </c>
      <c r="E349" s="1" t="s">
        <v>13</v>
      </c>
      <c r="F349" s="1" t="s">
        <v>31</v>
      </c>
      <c r="G349" s="1" t="s">
        <v>35</v>
      </c>
      <c r="H349" s="1">
        <v>24334.82</v>
      </c>
      <c r="I349" s="1">
        <v>15.6</v>
      </c>
      <c r="K349" s="1">
        <v>9</v>
      </c>
      <c r="L349" s="1">
        <v>74214</v>
      </c>
      <c r="M349" s="1">
        <v>767272</v>
      </c>
      <c r="N349" s="1">
        <v>1</v>
      </c>
      <c r="O349" s="8">
        <v>675</v>
      </c>
      <c r="P349" s="8">
        <v>1438509</v>
      </c>
      <c r="Q349" s="8">
        <v>261910</v>
      </c>
    </row>
    <row r="350" spans="1:17" x14ac:dyDescent="0.35">
      <c r="A350" s="1">
        <v>347</v>
      </c>
      <c r="B350" s="1" t="s">
        <v>1682</v>
      </c>
      <c r="C350" s="1" t="s">
        <v>4</v>
      </c>
      <c r="D350" s="1" t="s">
        <v>3</v>
      </c>
      <c r="F350" s="1" t="s">
        <v>1</v>
      </c>
      <c r="G350" s="1" t="s">
        <v>0</v>
      </c>
      <c r="H350" s="1">
        <v>40670.639999999999</v>
      </c>
      <c r="I350" s="1">
        <v>24.4</v>
      </c>
      <c r="K350" s="1">
        <v>14</v>
      </c>
      <c r="L350" s="1">
        <v>620996</v>
      </c>
      <c r="M350" s="1">
        <v>1461482</v>
      </c>
      <c r="N350" s="1">
        <v>0</v>
      </c>
      <c r="O350" s="8">
        <v>715</v>
      </c>
      <c r="P350" s="8">
        <v>2302116</v>
      </c>
      <c r="Q350" s="8">
        <v>746372</v>
      </c>
    </row>
    <row r="351" spans="1:17" x14ac:dyDescent="0.35">
      <c r="A351" s="1">
        <v>348</v>
      </c>
      <c r="B351" s="1" t="s">
        <v>1681</v>
      </c>
      <c r="C351" s="1" t="s">
        <v>4</v>
      </c>
      <c r="D351" s="1" t="s">
        <v>11</v>
      </c>
      <c r="E351" s="1" t="s">
        <v>10</v>
      </c>
      <c r="F351" s="1" t="s">
        <v>6</v>
      </c>
      <c r="G351" s="1" t="s">
        <v>0</v>
      </c>
      <c r="H351" s="1">
        <v>25030.22</v>
      </c>
      <c r="I351" s="1">
        <v>22.5</v>
      </c>
      <c r="J351" s="1">
        <v>76</v>
      </c>
      <c r="K351" s="1">
        <v>19</v>
      </c>
      <c r="L351" s="1">
        <v>532589</v>
      </c>
      <c r="M351" s="1">
        <v>828872</v>
      </c>
      <c r="N351" s="1">
        <v>0</v>
      </c>
      <c r="O351" s="8">
        <v>670</v>
      </c>
      <c r="P351" s="8">
        <v>981578</v>
      </c>
      <c r="Q351" s="8">
        <v>146982</v>
      </c>
    </row>
    <row r="352" spans="1:17" x14ac:dyDescent="0.35">
      <c r="A352" s="1">
        <v>349</v>
      </c>
      <c r="B352" s="1" t="s">
        <v>1680</v>
      </c>
      <c r="C352" s="1" t="s">
        <v>4</v>
      </c>
      <c r="D352" s="1" t="s">
        <v>3</v>
      </c>
      <c r="E352" s="1" t="s">
        <v>2</v>
      </c>
      <c r="F352" s="1" t="s">
        <v>6</v>
      </c>
      <c r="G352" s="1" t="s">
        <v>0</v>
      </c>
      <c r="H352" s="1">
        <v>30270.61</v>
      </c>
      <c r="I352" s="1">
        <v>21.6</v>
      </c>
      <c r="J352" s="1">
        <v>72</v>
      </c>
      <c r="K352" s="1">
        <v>18</v>
      </c>
      <c r="L352" s="1">
        <v>342209</v>
      </c>
      <c r="M352" s="1">
        <v>589644</v>
      </c>
      <c r="N352" s="1">
        <v>0</v>
      </c>
      <c r="O352" s="8">
        <v>699</v>
      </c>
      <c r="P352" s="8">
        <v>1853298</v>
      </c>
      <c r="Q352" s="8">
        <v>533698</v>
      </c>
    </row>
    <row r="353" spans="1:17" x14ac:dyDescent="0.35">
      <c r="A353" s="1">
        <v>350</v>
      </c>
      <c r="B353" s="1" t="s">
        <v>1679</v>
      </c>
      <c r="C353" s="1" t="s">
        <v>4</v>
      </c>
      <c r="D353" s="1" t="s">
        <v>11</v>
      </c>
      <c r="E353" s="1" t="s">
        <v>7</v>
      </c>
      <c r="F353" s="1" t="s">
        <v>6</v>
      </c>
      <c r="G353" s="1" t="s">
        <v>0</v>
      </c>
      <c r="H353" s="1">
        <v>12437.59</v>
      </c>
      <c r="I353" s="1">
        <v>16.899999999999999</v>
      </c>
      <c r="K353" s="1">
        <v>13</v>
      </c>
      <c r="L353" s="1">
        <v>413060</v>
      </c>
      <c r="M353" s="1">
        <v>582560</v>
      </c>
      <c r="N353" s="1">
        <v>0</v>
      </c>
      <c r="O353" s="8"/>
      <c r="P353" s="8"/>
      <c r="Q353" s="8">
        <v>316514</v>
      </c>
    </row>
    <row r="354" spans="1:17" x14ac:dyDescent="0.35">
      <c r="A354" s="1">
        <v>351</v>
      </c>
      <c r="B354" s="1" t="s">
        <v>1678</v>
      </c>
      <c r="C354" s="1" t="s">
        <v>16</v>
      </c>
      <c r="D354" s="1" t="s">
        <v>3</v>
      </c>
      <c r="E354" s="1" t="s">
        <v>7</v>
      </c>
      <c r="F354" s="1" t="s">
        <v>6</v>
      </c>
      <c r="G354" s="1" t="s">
        <v>0</v>
      </c>
      <c r="H354" s="1">
        <v>35960.92</v>
      </c>
      <c r="I354" s="1">
        <v>12.1</v>
      </c>
      <c r="K354" s="1">
        <v>17</v>
      </c>
      <c r="L354" s="1">
        <v>580203</v>
      </c>
      <c r="M354" s="1">
        <v>917774</v>
      </c>
      <c r="N354" s="1">
        <v>0</v>
      </c>
      <c r="O354" s="8">
        <v>623</v>
      </c>
      <c r="P354" s="8">
        <v>2094807</v>
      </c>
      <c r="Q354" s="8">
        <v>563068</v>
      </c>
    </row>
    <row r="355" spans="1:17" x14ac:dyDescent="0.35">
      <c r="A355" s="1">
        <v>352</v>
      </c>
      <c r="B355" s="1" t="s">
        <v>1677</v>
      </c>
      <c r="C355" s="1" t="s">
        <v>4</v>
      </c>
      <c r="D355" s="1" t="s">
        <v>11</v>
      </c>
      <c r="E355" s="1" t="s">
        <v>10</v>
      </c>
      <c r="F355" s="1" t="s">
        <v>6</v>
      </c>
      <c r="G355" s="1" t="s">
        <v>68</v>
      </c>
      <c r="H355" s="1">
        <v>6447.65</v>
      </c>
      <c r="I355" s="1">
        <v>12.4</v>
      </c>
      <c r="K355" s="1">
        <v>9</v>
      </c>
      <c r="L355" s="1">
        <v>216809</v>
      </c>
      <c r="M355" s="1">
        <v>318186</v>
      </c>
      <c r="N355" s="1">
        <v>0</v>
      </c>
      <c r="O355" s="8">
        <v>711</v>
      </c>
      <c r="P355" s="8">
        <v>564756</v>
      </c>
      <c r="Q355" s="8">
        <v>163482</v>
      </c>
    </row>
    <row r="356" spans="1:17" x14ac:dyDescent="0.35">
      <c r="A356" s="1">
        <v>353</v>
      </c>
      <c r="B356" s="1" t="s">
        <v>1676</v>
      </c>
      <c r="C356" s="1" t="s">
        <v>4</v>
      </c>
      <c r="D356" s="1" t="s">
        <v>11</v>
      </c>
      <c r="E356" s="1" t="s">
        <v>18</v>
      </c>
      <c r="F356" s="1" t="s">
        <v>1</v>
      </c>
      <c r="G356" s="1" t="s">
        <v>0</v>
      </c>
      <c r="H356" s="1">
        <v>6457.15</v>
      </c>
      <c r="I356" s="1">
        <v>13.2</v>
      </c>
      <c r="K356" s="1">
        <v>5</v>
      </c>
      <c r="L356" s="1">
        <v>327541</v>
      </c>
      <c r="M356" s="1">
        <v>780384</v>
      </c>
      <c r="N356" s="1">
        <v>0</v>
      </c>
      <c r="O356" s="8">
        <v>744</v>
      </c>
      <c r="P356" s="8">
        <v>954275</v>
      </c>
      <c r="Q356" s="8">
        <v>173316</v>
      </c>
    </row>
    <row r="357" spans="1:17" x14ac:dyDescent="0.35">
      <c r="A357" s="1">
        <v>354</v>
      </c>
      <c r="B357" s="1" t="s">
        <v>1675</v>
      </c>
      <c r="C357" s="1" t="s">
        <v>16</v>
      </c>
      <c r="D357" s="1" t="s">
        <v>11</v>
      </c>
      <c r="E357" s="1" t="s">
        <v>2</v>
      </c>
      <c r="F357" s="1" t="s">
        <v>1</v>
      </c>
      <c r="G357" s="1" t="s">
        <v>9</v>
      </c>
      <c r="H357" s="1">
        <v>6969.39</v>
      </c>
      <c r="I357" s="1">
        <v>15.4</v>
      </c>
      <c r="J357" s="1">
        <v>22</v>
      </c>
      <c r="K357" s="1">
        <v>10</v>
      </c>
      <c r="L357" s="1">
        <v>68742</v>
      </c>
      <c r="M357" s="1">
        <v>151910</v>
      </c>
      <c r="N357" s="1">
        <v>0</v>
      </c>
      <c r="O357" s="8">
        <v>639</v>
      </c>
      <c r="P357" s="8">
        <v>347035</v>
      </c>
      <c r="Q357" s="8">
        <v>133936</v>
      </c>
    </row>
    <row r="358" spans="1:17" x14ac:dyDescent="0.35">
      <c r="A358" s="1">
        <v>355</v>
      </c>
      <c r="B358" s="1" t="s">
        <v>1674</v>
      </c>
      <c r="C358" s="1" t="s">
        <v>4</v>
      </c>
      <c r="D358" s="1" t="s">
        <v>11</v>
      </c>
      <c r="E358" s="1" t="s">
        <v>7</v>
      </c>
      <c r="F358" s="1" t="s">
        <v>6</v>
      </c>
      <c r="G358" s="1" t="s">
        <v>0</v>
      </c>
      <c r="H358" s="1">
        <v>4799.3999999999996</v>
      </c>
      <c r="I358" s="1">
        <v>10.1</v>
      </c>
      <c r="K358" s="1">
        <v>8</v>
      </c>
      <c r="L358" s="1">
        <v>72257</v>
      </c>
      <c r="M358" s="1">
        <v>172128</v>
      </c>
      <c r="N358" s="1">
        <v>0</v>
      </c>
      <c r="O358" s="8">
        <v>747</v>
      </c>
      <c r="P358" s="8">
        <v>185782</v>
      </c>
      <c r="Q358" s="8">
        <v>64526</v>
      </c>
    </row>
    <row r="359" spans="1:17" x14ac:dyDescent="0.35">
      <c r="A359" s="1">
        <v>356</v>
      </c>
      <c r="B359" s="1" t="s">
        <v>1673</v>
      </c>
      <c r="C359" s="1" t="s">
        <v>16</v>
      </c>
      <c r="D359" s="1" t="s">
        <v>11</v>
      </c>
      <c r="E359" s="1" t="s">
        <v>18</v>
      </c>
      <c r="F359" s="1" t="s">
        <v>6</v>
      </c>
      <c r="G359" s="1" t="s">
        <v>35</v>
      </c>
      <c r="H359" s="1">
        <v>3070.97</v>
      </c>
      <c r="I359" s="1">
        <v>12.8</v>
      </c>
      <c r="J359" s="1">
        <v>12</v>
      </c>
      <c r="K359" s="1">
        <v>10</v>
      </c>
      <c r="L359" s="1">
        <v>48051</v>
      </c>
      <c r="M359" s="1">
        <v>60764</v>
      </c>
      <c r="N359" s="1">
        <v>0</v>
      </c>
      <c r="O359" s="8">
        <v>671</v>
      </c>
      <c r="P359" s="8">
        <v>835620</v>
      </c>
      <c r="Q359" s="8">
        <v>47806</v>
      </c>
    </row>
    <row r="360" spans="1:17" x14ac:dyDescent="0.35">
      <c r="A360" s="1">
        <v>357</v>
      </c>
      <c r="B360" s="1" t="s">
        <v>1672</v>
      </c>
      <c r="C360" s="1" t="s">
        <v>4</v>
      </c>
      <c r="D360" s="1" t="s">
        <v>11</v>
      </c>
      <c r="E360" s="1" t="s">
        <v>10</v>
      </c>
      <c r="F360" s="1" t="s">
        <v>6</v>
      </c>
      <c r="G360" s="1" t="s">
        <v>0</v>
      </c>
      <c r="H360" s="1">
        <v>10640.95</v>
      </c>
      <c r="I360" s="1">
        <v>16.7</v>
      </c>
      <c r="J360" s="1">
        <v>47</v>
      </c>
      <c r="K360" s="1">
        <v>7</v>
      </c>
      <c r="L360" s="1">
        <v>136154</v>
      </c>
      <c r="M360" s="1">
        <v>248270</v>
      </c>
      <c r="N360" s="1">
        <v>0</v>
      </c>
      <c r="O360" s="8"/>
      <c r="P360" s="8"/>
      <c r="Q360" s="8">
        <v>131934</v>
      </c>
    </row>
    <row r="361" spans="1:17" x14ac:dyDescent="0.35">
      <c r="A361" s="1">
        <v>358</v>
      </c>
      <c r="B361" s="1" t="s">
        <v>1671</v>
      </c>
      <c r="C361" s="1" t="s">
        <v>16</v>
      </c>
      <c r="D361" s="1" t="s">
        <v>11</v>
      </c>
      <c r="E361" s="1" t="s">
        <v>18</v>
      </c>
      <c r="F361" s="1" t="s">
        <v>6</v>
      </c>
      <c r="G361" s="1" t="s">
        <v>0</v>
      </c>
      <c r="H361" s="1">
        <v>8573.56</v>
      </c>
      <c r="I361" s="1">
        <v>12.9</v>
      </c>
      <c r="J361" s="1">
        <v>36</v>
      </c>
      <c r="K361" s="1">
        <v>20</v>
      </c>
      <c r="L361" s="1">
        <v>88939</v>
      </c>
      <c r="M361" s="1">
        <v>357588</v>
      </c>
      <c r="N361" s="1">
        <v>0</v>
      </c>
      <c r="O361" s="8">
        <v>748</v>
      </c>
      <c r="P361" s="8">
        <v>463429</v>
      </c>
      <c r="Q361" s="8">
        <v>147576</v>
      </c>
    </row>
    <row r="362" spans="1:17" x14ac:dyDescent="0.35">
      <c r="A362" s="1">
        <v>359</v>
      </c>
      <c r="B362" s="1" t="s">
        <v>1670</v>
      </c>
      <c r="C362" s="1" t="s">
        <v>4</v>
      </c>
      <c r="D362" s="1" t="s">
        <v>3</v>
      </c>
      <c r="E362" s="1" t="s">
        <v>10</v>
      </c>
      <c r="F362" s="1" t="s">
        <v>1</v>
      </c>
      <c r="G362" s="1" t="s">
        <v>0</v>
      </c>
      <c r="H362" s="1">
        <v>27881.93</v>
      </c>
      <c r="I362" s="1">
        <v>18.100000000000001</v>
      </c>
      <c r="J362" s="1">
        <v>39</v>
      </c>
      <c r="K362" s="1">
        <v>15</v>
      </c>
      <c r="L362" s="1">
        <v>163020</v>
      </c>
      <c r="M362" s="1">
        <v>215974</v>
      </c>
      <c r="N362" s="1">
        <v>0</v>
      </c>
      <c r="O362" s="8">
        <v>699</v>
      </c>
      <c r="P362" s="8">
        <v>3954888</v>
      </c>
      <c r="Q362" s="8">
        <v>545160</v>
      </c>
    </row>
    <row r="363" spans="1:17" x14ac:dyDescent="0.35">
      <c r="A363" s="1">
        <v>360</v>
      </c>
      <c r="B363" s="1" t="s">
        <v>1669</v>
      </c>
      <c r="C363" s="1" t="s">
        <v>4</v>
      </c>
      <c r="D363" s="1" t="s">
        <v>11</v>
      </c>
      <c r="E363" s="1" t="s">
        <v>38</v>
      </c>
      <c r="F363" s="1" t="s">
        <v>6</v>
      </c>
      <c r="G363" s="1" t="s">
        <v>0</v>
      </c>
      <c r="H363" s="1">
        <v>24031.01</v>
      </c>
      <c r="I363" s="1">
        <v>11.3</v>
      </c>
      <c r="J363" s="1">
        <v>40</v>
      </c>
      <c r="K363" s="1">
        <v>12</v>
      </c>
      <c r="L363" s="1">
        <v>405327</v>
      </c>
      <c r="M363" s="1">
        <v>811998</v>
      </c>
      <c r="N363" s="1">
        <v>0</v>
      </c>
      <c r="O363" s="8">
        <v>691</v>
      </c>
      <c r="P363" s="8">
        <v>2270652</v>
      </c>
      <c r="Q363" s="8">
        <v>657294</v>
      </c>
    </row>
    <row r="364" spans="1:17" x14ac:dyDescent="0.35">
      <c r="A364" s="1">
        <v>361</v>
      </c>
      <c r="B364" s="1" t="s">
        <v>1668</v>
      </c>
      <c r="C364" s="1" t="s">
        <v>4</v>
      </c>
      <c r="D364" s="1" t="s">
        <v>11</v>
      </c>
      <c r="F364" s="1" t="s">
        <v>1</v>
      </c>
      <c r="G364" s="1" t="s">
        <v>0</v>
      </c>
      <c r="H364" s="1">
        <v>35945.53</v>
      </c>
      <c r="I364" s="1">
        <v>9.1999999999999993</v>
      </c>
      <c r="K364" s="1">
        <v>6</v>
      </c>
      <c r="L364" s="1">
        <v>457710</v>
      </c>
      <c r="M364" s="1">
        <v>1130008</v>
      </c>
      <c r="N364" s="1">
        <v>0</v>
      </c>
      <c r="O364" s="8">
        <v>715</v>
      </c>
      <c r="P364" s="8">
        <v>3369897</v>
      </c>
      <c r="Q364" s="8">
        <v>780406</v>
      </c>
    </row>
    <row r="365" spans="1:17" x14ac:dyDescent="0.35">
      <c r="A365" s="1">
        <v>362</v>
      </c>
      <c r="B365" s="1" t="s">
        <v>1667</v>
      </c>
      <c r="C365" s="1" t="s">
        <v>4</v>
      </c>
      <c r="D365" s="1" t="s">
        <v>11</v>
      </c>
      <c r="E365" s="1" t="s">
        <v>2</v>
      </c>
      <c r="F365" s="1" t="s">
        <v>6</v>
      </c>
      <c r="G365" s="1" t="s">
        <v>0</v>
      </c>
      <c r="H365" s="1">
        <v>32037.42</v>
      </c>
      <c r="I365" s="1">
        <v>20.5</v>
      </c>
      <c r="J365" s="1">
        <v>34</v>
      </c>
      <c r="K365" s="1">
        <v>14</v>
      </c>
      <c r="L365" s="1">
        <v>198094</v>
      </c>
      <c r="M365" s="1">
        <v>749606</v>
      </c>
      <c r="N365" s="1">
        <v>0</v>
      </c>
      <c r="O365" s="8">
        <v>743</v>
      </c>
      <c r="P365" s="8">
        <v>2688462</v>
      </c>
      <c r="Q365" s="8"/>
    </row>
    <row r="366" spans="1:17" x14ac:dyDescent="0.35">
      <c r="A366" s="1">
        <v>363</v>
      </c>
      <c r="B366" s="1" t="s">
        <v>1666</v>
      </c>
      <c r="C366" s="1" t="s">
        <v>4</v>
      </c>
      <c r="D366" s="1" t="s">
        <v>11</v>
      </c>
      <c r="E366" s="1" t="s">
        <v>38</v>
      </c>
      <c r="F366" s="1" t="s">
        <v>6</v>
      </c>
      <c r="G366" s="1" t="s">
        <v>35</v>
      </c>
      <c r="H366" s="1">
        <v>7391.57</v>
      </c>
      <c r="I366" s="1">
        <v>17.899999999999999</v>
      </c>
      <c r="K366" s="1">
        <v>2</v>
      </c>
      <c r="L366" s="1">
        <v>3382</v>
      </c>
      <c r="M366" s="1">
        <v>4334</v>
      </c>
      <c r="N366" s="1">
        <v>0</v>
      </c>
      <c r="O366" s="8">
        <v>708</v>
      </c>
      <c r="P366" s="8">
        <v>897769</v>
      </c>
      <c r="Q366" s="8">
        <v>43318</v>
      </c>
    </row>
    <row r="367" spans="1:17" x14ac:dyDescent="0.35">
      <c r="A367" s="1">
        <v>364</v>
      </c>
      <c r="B367" s="1" t="s">
        <v>1665</v>
      </c>
      <c r="C367" s="1" t="s">
        <v>4</v>
      </c>
      <c r="D367" s="1" t="s">
        <v>11</v>
      </c>
      <c r="E367" s="1" t="s">
        <v>29</v>
      </c>
      <c r="F367" s="1" t="s">
        <v>6</v>
      </c>
      <c r="G367" s="1" t="s">
        <v>35</v>
      </c>
      <c r="H367" s="1">
        <v>7794.75</v>
      </c>
      <c r="I367" s="1">
        <v>7.5</v>
      </c>
      <c r="K367" s="1">
        <v>9</v>
      </c>
      <c r="L367" s="1">
        <v>193781</v>
      </c>
      <c r="M367" s="1">
        <v>358446</v>
      </c>
      <c r="N367" s="1">
        <v>1</v>
      </c>
      <c r="O367" s="8">
        <v>723</v>
      </c>
      <c r="P367" s="8">
        <v>502892</v>
      </c>
      <c r="Q367" s="8">
        <v>44792</v>
      </c>
    </row>
    <row r="368" spans="1:17" x14ac:dyDescent="0.35">
      <c r="A368" s="1">
        <v>365</v>
      </c>
      <c r="B368" s="1" t="s">
        <v>1664</v>
      </c>
      <c r="C368" s="1" t="s">
        <v>4</v>
      </c>
      <c r="D368" s="1" t="s">
        <v>11</v>
      </c>
      <c r="E368" s="1" t="s">
        <v>29</v>
      </c>
      <c r="F368" s="1" t="s">
        <v>6</v>
      </c>
      <c r="G368" s="1" t="s">
        <v>0</v>
      </c>
      <c r="H368" s="1">
        <v>15793.37</v>
      </c>
      <c r="I368" s="1">
        <v>18.2</v>
      </c>
      <c r="J368" s="1">
        <v>14</v>
      </c>
      <c r="K368" s="1">
        <v>11</v>
      </c>
      <c r="L368" s="1">
        <v>348878</v>
      </c>
      <c r="M368" s="1">
        <v>738496</v>
      </c>
      <c r="N368" s="1">
        <v>0</v>
      </c>
      <c r="O368" s="8">
        <v>738</v>
      </c>
      <c r="P368" s="8">
        <v>992256</v>
      </c>
      <c r="Q368" s="8"/>
    </row>
    <row r="369" spans="1:17" x14ac:dyDescent="0.35">
      <c r="A369" s="1">
        <v>366</v>
      </c>
      <c r="B369" s="1" t="s">
        <v>1663</v>
      </c>
      <c r="C369" s="1" t="s">
        <v>16</v>
      </c>
      <c r="D369" s="1" t="s">
        <v>3</v>
      </c>
      <c r="E369" s="1" t="s">
        <v>33</v>
      </c>
      <c r="F369" s="1" t="s">
        <v>1</v>
      </c>
      <c r="G369" s="1" t="s">
        <v>0</v>
      </c>
      <c r="H369" s="1">
        <v>41434.06</v>
      </c>
      <c r="I369" s="1">
        <v>14.6</v>
      </c>
      <c r="K369" s="1">
        <v>8</v>
      </c>
      <c r="L369" s="1">
        <v>91979</v>
      </c>
      <c r="M369" s="1">
        <v>132484</v>
      </c>
      <c r="N369" s="1">
        <v>0</v>
      </c>
      <c r="O369" s="8">
        <v>699</v>
      </c>
      <c r="P369" s="8">
        <v>3336970</v>
      </c>
      <c r="Q369" s="8">
        <v>772772</v>
      </c>
    </row>
    <row r="370" spans="1:17" x14ac:dyDescent="0.35">
      <c r="A370" s="1">
        <v>367</v>
      </c>
      <c r="B370" s="1" t="s">
        <v>1662</v>
      </c>
      <c r="C370" s="1" t="s">
        <v>4</v>
      </c>
      <c r="D370" s="1" t="s">
        <v>11</v>
      </c>
      <c r="E370" s="1" t="s">
        <v>10</v>
      </c>
      <c r="F370" s="1" t="s">
        <v>6</v>
      </c>
      <c r="G370" s="1" t="s">
        <v>0</v>
      </c>
      <c r="H370" s="1">
        <v>21410.53</v>
      </c>
      <c r="I370" s="1">
        <v>23</v>
      </c>
      <c r="J370" s="1">
        <v>75</v>
      </c>
      <c r="K370" s="1">
        <v>15</v>
      </c>
      <c r="L370" s="1">
        <v>309776</v>
      </c>
      <c r="M370" s="1">
        <v>1203664</v>
      </c>
      <c r="N370" s="1">
        <v>0</v>
      </c>
      <c r="O370" s="8">
        <v>750</v>
      </c>
      <c r="P370" s="8">
        <v>867996</v>
      </c>
      <c r="Q370" s="8">
        <v>268004</v>
      </c>
    </row>
    <row r="371" spans="1:17" x14ac:dyDescent="0.35">
      <c r="A371" s="1">
        <v>368</v>
      </c>
      <c r="B371" s="1" t="s">
        <v>1661</v>
      </c>
      <c r="C371" s="1" t="s">
        <v>4</v>
      </c>
      <c r="D371" s="1" t="s">
        <v>11</v>
      </c>
      <c r="E371" s="1" t="s">
        <v>10</v>
      </c>
      <c r="F371" s="1" t="s">
        <v>1</v>
      </c>
      <c r="G371" s="1" t="s">
        <v>0</v>
      </c>
      <c r="H371" s="1">
        <v>34895.78</v>
      </c>
      <c r="I371" s="1">
        <v>19.600000000000001</v>
      </c>
      <c r="J371" s="1">
        <v>63</v>
      </c>
      <c r="K371" s="1">
        <v>24</v>
      </c>
      <c r="L371" s="1">
        <v>481783</v>
      </c>
      <c r="M371" s="1">
        <v>950334</v>
      </c>
      <c r="N371" s="1">
        <v>1</v>
      </c>
      <c r="O371" s="8">
        <v>687</v>
      </c>
      <c r="P371" s="8">
        <v>1629383</v>
      </c>
      <c r="Q371" s="8">
        <v>776864</v>
      </c>
    </row>
    <row r="372" spans="1:17" x14ac:dyDescent="0.35">
      <c r="A372" s="1">
        <v>369</v>
      </c>
      <c r="B372" s="1" t="s">
        <v>1660</v>
      </c>
      <c r="C372" s="1" t="s">
        <v>4</v>
      </c>
      <c r="D372" s="1" t="s">
        <v>3</v>
      </c>
      <c r="E372" s="1" t="s">
        <v>10</v>
      </c>
      <c r="F372" s="1" t="s">
        <v>6</v>
      </c>
      <c r="G372" s="1" t="s">
        <v>0</v>
      </c>
      <c r="H372" s="1">
        <v>8766.2199999999993</v>
      </c>
      <c r="I372" s="1">
        <v>16.399999999999999</v>
      </c>
      <c r="K372" s="1">
        <v>4</v>
      </c>
      <c r="L372" s="1">
        <v>146262</v>
      </c>
      <c r="M372" s="1">
        <v>234586</v>
      </c>
      <c r="N372" s="1">
        <v>0</v>
      </c>
      <c r="O372" s="8">
        <v>614</v>
      </c>
      <c r="P372" s="8">
        <v>821826</v>
      </c>
      <c r="Q372" s="8">
        <v>273856</v>
      </c>
    </row>
    <row r="373" spans="1:17" x14ac:dyDescent="0.35">
      <c r="A373" s="1">
        <v>370</v>
      </c>
      <c r="B373" s="1" t="s">
        <v>1659</v>
      </c>
      <c r="C373" s="1" t="s">
        <v>4</v>
      </c>
      <c r="D373" s="1" t="s">
        <v>11</v>
      </c>
      <c r="E373" s="1" t="s">
        <v>10</v>
      </c>
      <c r="F373" s="1" t="s">
        <v>6</v>
      </c>
      <c r="G373" s="1" t="s">
        <v>45</v>
      </c>
      <c r="H373" s="1">
        <v>13412.86</v>
      </c>
      <c r="I373" s="1">
        <v>11.8</v>
      </c>
      <c r="K373" s="1">
        <v>10</v>
      </c>
      <c r="L373" s="1">
        <v>49153</v>
      </c>
      <c r="M373" s="1">
        <v>178948</v>
      </c>
      <c r="N373" s="1">
        <v>2</v>
      </c>
      <c r="O373" s="8">
        <v>713</v>
      </c>
      <c r="P373" s="8">
        <v>572793</v>
      </c>
      <c r="Q373" s="8">
        <v>33154</v>
      </c>
    </row>
    <row r="374" spans="1:17" x14ac:dyDescent="0.35">
      <c r="A374" s="1">
        <v>371</v>
      </c>
      <c r="B374" s="1" t="s">
        <v>1658</v>
      </c>
      <c r="C374" s="1" t="s">
        <v>4</v>
      </c>
      <c r="D374" s="1" t="s">
        <v>11</v>
      </c>
      <c r="E374" s="1" t="s">
        <v>10</v>
      </c>
      <c r="F374" s="1" t="s">
        <v>1</v>
      </c>
      <c r="G374" s="1" t="s">
        <v>9</v>
      </c>
      <c r="H374" s="1">
        <v>31506.37</v>
      </c>
      <c r="I374" s="1">
        <v>20.2</v>
      </c>
      <c r="K374" s="1">
        <v>12</v>
      </c>
      <c r="L374" s="1">
        <v>332918</v>
      </c>
      <c r="M374" s="1">
        <v>687126</v>
      </c>
      <c r="N374" s="1">
        <v>0</v>
      </c>
      <c r="O374" s="8">
        <v>746</v>
      </c>
      <c r="P374" s="8">
        <v>1166904</v>
      </c>
      <c r="Q374" s="8">
        <v>450384</v>
      </c>
    </row>
    <row r="375" spans="1:17" x14ac:dyDescent="0.35">
      <c r="A375" s="1">
        <v>372</v>
      </c>
      <c r="B375" s="1" t="s">
        <v>1657</v>
      </c>
      <c r="C375" s="1" t="s">
        <v>4</v>
      </c>
      <c r="D375" s="1" t="s">
        <v>11</v>
      </c>
      <c r="E375" s="1" t="s">
        <v>10</v>
      </c>
      <c r="F375" s="1" t="s">
        <v>1</v>
      </c>
      <c r="G375" s="1" t="s">
        <v>0</v>
      </c>
      <c r="H375" s="1">
        <v>13213.17</v>
      </c>
      <c r="I375" s="1">
        <v>17.5</v>
      </c>
      <c r="J375" s="1">
        <v>64</v>
      </c>
      <c r="K375" s="1">
        <v>8</v>
      </c>
      <c r="L375" s="1">
        <v>302309</v>
      </c>
      <c r="M375" s="1">
        <v>562782</v>
      </c>
      <c r="N375" s="1">
        <v>1</v>
      </c>
      <c r="O375" s="8">
        <v>699</v>
      </c>
      <c r="P375" s="8">
        <v>1258389</v>
      </c>
      <c r="Q375" s="8">
        <v>662310</v>
      </c>
    </row>
    <row r="376" spans="1:17" x14ac:dyDescent="0.35">
      <c r="A376" s="1">
        <v>373</v>
      </c>
      <c r="B376" s="1" t="s">
        <v>1656</v>
      </c>
      <c r="C376" s="1" t="s">
        <v>4</v>
      </c>
      <c r="D376" s="1" t="s">
        <v>11</v>
      </c>
      <c r="E376" s="1" t="s">
        <v>10</v>
      </c>
      <c r="F376" s="1" t="s">
        <v>1</v>
      </c>
      <c r="G376" s="1" t="s">
        <v>0</v>
      </c>
      <c r="H376" s="1">
        <v>13659.67</v>
      </c>
      <c r="I376" s="1">
        <v>9.8000000000000007</v>
      </c>
      <c r="J376" s="1">
        <v>41</v>
      </c>
      <c r="K376" s="1">
        <v>9</v>
      </c>
      <c r="L376" s="1">
        <v>117496</v>
      </c>
      <c r="M376" s="1">
        <v>242968</v>
      </c>
      <c r="N376" s="1">
        <v>0</v>
      </c>
      <c r="O376" s="8">
        <v>712</v>
      </c>
      <c r="P376" s="8">
        <v>823707</v>
      </c>
      <c r="Q376" s="8">
        <v>353232</v>
      </c>
    </row>
    <row r="377" spans="1:17" x14ac:dyDescent="0.35">
      <c r="A377" s="1">
        <v>374</v>
      </c>
      <c r="B377" s="1" t="s">
        <v>1655</v>
      </c>
      <c r="C377" s="1" t="s">
        <v>4</v>
      </c>
      <c r="D377" s="1" t="s">
        <v>11</v>
      </c>
      <c r="E377" s="1" t="s">
        <v>41</v>
      </c>
      <c r="F377" s="1" t="s">
        <v>1</v>
      </c>
      <c r="G377" s="1" t="s">
        <v>0</v>
      </c>
      <c r="H377" s="1">
        <v>17344.72</v>
      </c>
      <c r="I377" s="1">
        <v>14.2</v>
      </c>
      <c r="K377" s="1">
        <v>11</v>
      </c>
      <c r="L377" s="1">
        <v>139897</v>
      </c>
      <c r="M377" s="1">
        <v>217448</v>
      </c>
      <c r="N377" s="1">
        <v>0</v>
      </c>
      <c r="O377" s="8">
        <v>734</v>
      </c>
      <c r="P377" s="8">
        <v>950399</v>
      </c>
      <c r="Q377" s="8"/>
    </row>
    <row r="378" spans="1:17" x14ac:dyDescent="0.35">
      <c r="A378" s="1">
        <v>375</v>
      </c>
      <c r="B378" s="1" t="s">
        <v>1654</v>
      </c>
      <c r="C378" s="1" t="s">
        <v>4</v>
      </c>
      <c r="D378" s="1" t="s">
        <v>11</v>
      </c>
      <c r="E378" s="1" t="s">
        <v>10</v>
      </c>
      <c r="F378" s="1" t="s">
        <v>6</v>
      </c>
      <c r="G378" s="1" t="s">
        <v>0</v>
      </c>
      <c r="H378" s="1">
        <v>9386.57</v>
      </c>
      <c r="I378" s="1">
        <v>12</v>
      </c>
      <c r="J378" s="1">
        <v>13</v>
      </c>
      <c r="K378" s="1">
        <v>19</v>
      </c>
      <c r="L378" s="1">
        <v>117420</v>
      </c>
      <c r="M378" s="1">
        <v>229658</v>
      </c>
      <c r="N378" s="1">
        <v>0</v>
      </c>
      <c r="O378" s="8">
        <v>741</v>
      </c>
      <c r="P378" s="8">
        <v>954560</v>
      </c>
      <c r="Q378" s="8">
        <v>221056</v>
      </c>
    </row>
    <row r="379" spans="1:17" x14ac:dyDescent="0.35">
      <c r="A379" s="1">
        <v>376</v>
      </c>
      <c r="B379" s="1" t="s">
        <v>1653</v>
      </c>
      <c r="C379" s="1" t="s">
        <v>4</v>
      </c>
      <c r="D379" s="1" t="s">
        <v>11</v>
      </c>
      <c r="F379" s="1" t="s">
        <v>6</v>
      </c>
      <c r="G379" s="1" t="s">
        <v>807</v>
      </c>
      <c r="H379" s="1">
        <v>472.15</v>
      </c>
      <c r="I379" s="1">
        <v>23.6</v>
      </c>
      <c r="K379" s="1">
        <v>6</v>
      </c>
      <c r="L379" s="1">
        <v>15333</v>
      </c>
      <c r="M379" s="1">
        <v>322806</v>
      </c>
      <c r="N379" s="1">
        <v>1</v>
      </c>
      <c r="O379" s="8"/>
      <c r="P379" s="8"/>
      <c r="Q379" s="8">
        <v>76340</v>
      </c>
    </row>
    <row r="380" spans="1:17" x14ac:dyDescent="0.35">
      <c r="A380" s="1">
        <v>377</v>
      </c>
      <c r="B380" s="1" t="s">
        <v>1652</v>
      </c>
      <c r="C380" s="1" t="s">
        <v>4</v>
      </c>
      <c r="D380" s="1" t="s">
        <v>3</v>
      </c>
      <c r="E380" s="1" t="s">
        <v>13</v>
      </c>
      <c r="F380" s="1" t="s">
        <v>1</v>
      </c>
      <c r="G380" s="1" t="s">
        <v>0</v>
      </c>
      <c r="H380" s="1">
        <v>51380.56</v>
      </c>
      <c r="I380" s="1">
        <v>14.6</v>
      </c>
      <c r="K380" s="1">
        <v>43</v>
      </c>
      <c r="L380" s="1">
        <v>979526</v>
      </c>
      <c r="M380" s="1">
        <v>1543102</v>
      </c>
      <c r="N380" s="1">
        <v>0</v>
      </c>
      <c r="O380" s="8">
        <v>667</v>
      </c>
      <c r="P380" s="8">
        <v>2250246</v>
      </c>
      <c r="Q380" s="8">
        <v>469678</v>
      </c>
    </row>
    <row r="381" spans="1:17" x14ac:dyDescent="0.35">
      <c r="A381" s="1">
        <v>378</v>
      </c>
      <c r="B381" s="1" t="s">
        <v>1651</v>
      </c>
      <c r="C381" s="1" t="s">
        <v>4</v>
      </c>
      <c r="D381" s="1" t="s">
        <v>11</v>
      </c>
      <c r="E381" s="1" t="s">
        <v>41</v>
      </c>
      <c r="F381" s="1" t="s">
        <v>1</v>
      </c>
      <c r="G381" s="1" t="s">
        <v>0</v>
      </c>
      <c r="H381" s="1">
        <v>41017.199999999997</v>
      </c>
      <c r="I381" s="1">
        <v>21</v>
      </c>
      <c r="J381" s="1">
        <v>19</v>
      </c>
      <c r="K381" s="1">
        <v>15</v>
      </c>
      <c r="L381" s="1">
        <v>288002</v>
      </c>
      <c r="M381" s="1">
        <v>508354</v>
      </c>
      <c r="N381" s="1">
        <v>0</v>
      </c>
      <c r="O381" s="8">
        <v>739</v>
      </c>
      <c r="P381" s="8">
        <v>3095632</v>
      </c>
      <c r="Q381" s="8"/>
    </row>
    <row r="382" spans="1:17" x14ac:dyDescent="0.35">
      <c r="A382" s="1">
        <v>379</v>
      </c>
      <c r="B382" s="1" t="s">
        <v>1650</v>
      </c>
      <c r="C382" s="1" t="s">
        <v>4</v>
      </c>
      <c r="D382" s="1" t="s">
        <v>11</v>
      </c>
      <c r="E382" s="1" t="s">
        <v>33</v>
      </c>
      <c r="F382" s="1" t="s">
        <v>1</v>
      </c>
      <c r="G382" s="1" t="s">
        <v>9</v>
      </c>
      <c r="H382" s="1">
        <v>35438.99</v>
      </c>
      <c r="I382" s="1">
        <v>23.9</v>
      </c>
      <c r="J382" s="1">
        <v>18</v>
      </c>
      <c r="K382" s="1">
        <v>18</v>
      </c>
      <c r="L382" s="1">
        <v>3528718</v>
      </c>
      <c r="M382" s="1">
        <v>10189234</v>
      </c>
      <c r="N382" s="1">
        <v>0</v>
      </c>
      <c r="O382" s="8">
        <v>726</v>
      </c>
      <c r="P382" s="8">
        <v>2311236</v>
      </c>
      <c r="Q382" s="8"/>
    </row>
    <row r="383" spans="1:17" x14ac:dyDescent="0.35">
      <c r="A383" s="1">
        <v>380</v>
      </c>
      <c r="B383" s="1" t="s">
        <v>1649</v>
      </c>
      <c r="C383" s="1" t="s">
        <v>4</v>
      </c>
      <c r="D383" s="1" t="s">
        <v>11</v>
      </c>
      <c r="E383" s="1" t="s">
        <v>10</v>
      </c>
      <c r="F383" s="1" t="s">
        <v>6</v>
      </c>
      <c r="G383" s="1" t="s">
        <v>0</v>
      </c>
      <c r="H383" s="1">
        <v>15922</v>
      </c>
      <c r="I383" s="1">
        <v>13</v>
      </c>
      <c r="K383" s="1">
        <v>15</v>
      </c>
      <c r="L383" s="1">
        <v>99788</v>
      </c>
      <c r="M383" s="1">
        <v>687786</v>
      </c>
      <c r="N383" s="1">
        <v>1</v>
      </c>
      <c r="O383" s="8">
        <v>734</v>
      </c>
      <c r="P383" s="8">
        <v>652099</v>
      </c>
      <c r="Q383" s="8"/>
    </row>
    <row r="384" spans="1:17" x14ac:dyDescent="0.35">
      <c r="A384" s="1">
        <v>381</v>
      </c>
      <c r="B384" s="1" t="s">
        <v>1648</v>
      </c>
      <c r="C384" s="1" t="s">
        <v>4</v>
      </c>
      <c r="D384" s="1" t="s">
        <v>11</v>
      </c>
      <c r="E384" s="1" t="s">
        <v>18</v>
      </c>
      <c r="F384" s="1" t="s">
        <v>1</v>
      </c>
      <c r="G384" s="1" t="s">
        <v>0</v>
      </c>
      <c r="H384" s="1">
        <v>17059.91</v>
      </c>
      <c r="I384" s="1">
        <v>21.2</v>
      </c>
      <c r="K384" s="1">
        <v>8</v>
      </c>
      <c r="L384" s="1">
        <v>299725</v>
      </c>
      <c r="M384" s="1">
        <v>778140</v>
      </c>
      <c r="N384" s="1">
        <v>0</v>
      </c>
      <c r="O384" s="8">
        <v>749</v>
      </c>
      <c r="P384" s="8">
        <v>952185</v>
      </c>
      <c r="Q384" s="8">
        <v>319726</v>
      </c>
    </row>
    <row r="385" spans="1:17" x14ac:dyDescent="0.35">
      <c r="A385" s="1">
        <v>382</v>
      </c>
      <c r="B385" s="1" t="s">
        <v>1647</v>
      </c>
      <c r="C385" s="1" t="s">
        <v>4</v>
      </c>
      <c r="D385" s="1" t="s">
        <v>11</v>
      </c>
      <c r="E385" s="1" t="s">
        <v>21</v>
      </c>
      <c r="F385" s="1" t="s">
        <v>31</v>
      </c>
      <c r="G385" s="1" t="s">
        <v>0</v>
      </c>
      <c r="H385" s="1">
        <v>18796.89</v>
      </c>
      <c r="I385" s="1">
        <v>27.2</v>
      </c>
      <c r="K385" s="1">
        <v>9</v>
      </c>
      <c r="L385" s="1">
        <v>547504</v>
      </c>
      <c r="M385" s="1">
        <v>816948</v>
      </c>
      <c r="N385" s="1">
        <v>0</v>
      </c>
      <c r="O385" s="8">
        <v>736</v>
      </c>
      <c r="P385" s="8">
        <v>888041</v>
      </c>
      <c r="Q385" s="8">
        <v>460350</v>
      </c>
    </row>
    <row r="386" spans="1:17" x14ac:dyDescent="0.35">
      <c r="A386" s="1">
        <v>383</v>
      </c>
      <c r="B386" s="1" t="s">
        <v>1646</v>
      </c>
      <c r="C386" s="1" t="s">
        <v>4</v>
      </c>
      <c r="D386" s="1" t="s">
        <v>11</v>
      </c>
      <c r="F386" s="1" t="s">
        <v>1</v>
      </c>
      <c r="G386" s="1" t="s">
        <v>60</v>
      </c>
      <c r="H386" s="1">
        <v>18297.189999999999</v>
      </c>
      <c r="I386" s="1">
        <v>32.9</v>
      </c>
      <c r="J386" s="1">
        <v>12</v>
      </c>
      <c r="K386" s="1">
        <v>21</v>
      </c>
      <c r="L386" s="1">
        <v>198911</v>
      </c>
      <c r="M386" s="1">
        <v>342738</v>
      </c>
      <c r="N386" s="1">
        <v>0</v>
      </c>
      <c r="O386" s="8">
        <v>701</v>
      </c>
      <c r="P386" s="8">
        <v>2538343</v>
      </c>
      <c r="Q386" s="8">
        <v>133606</v>
      </c>
    </row>
    <row r="387" spans="1:17" x14ac:dyDescent="0.35">
      <c r="A387" s="1">
        <v>384</v>
      </c>
      <c r="B387" s="1" t="s">
        <v>1645</v>
      </c>
      <c r="C387" s="1" t="s">
        <v>16</v>
      </c>
      <c r="D387" s="1" t="s">
        <v>11</v>
      </c>
      <c r="F387" s="1" t="s">
        <v>6</v>
      </c>
      <c r="G387" s="1" t="s">
        <v>0</v>
      </c>
      <c r="H387" s="1">
        <v>4372.66</v>
      </c>
      <c r="I387" s="1">
        <v>8.9</v>
      </c>
      <c r="K387" s="1">
        <v>11</v>
      </c>
      <c r="L387" s="1">
        <v>110086</v>
      </c>
      <c r="M387" s="1">
        <v>242792</v>
      </c>
      <c r="N387" s="1">
        <v>0</v>
      </c>
      <c r="O387" s="8">
        <v>741</v>
      </c>
      <c r="P387" s="8">
        <v>230147</v>
      </c>
      <c r="Q387" s="8">
        <v>79948</v>
      </c>
    </row>
    <row r="388" spans="1:17" x14ac:dyDescent="0.35">
      <c r="A388" s="1">
        <v>385</v>
      </c>
      <c r="B388" s="1" t="s">
        <v>1644</v>
      </c>
      <c r="C388" s="1" t="s">
        <v>4</v>
      </c>
      <c r="D388" s="1" t="s">
        <v>11</v>
      </c>
      <c r="F388" s="1" t="s">
        <v>1</v>
      </c>
      <c r="G388" s="1" t="s">
        <v>0</v>
      </c>
      <c r="H388" s="1">
        <v>20289.53</v>
      </c>
      <c r="I388" s="1">
        <v>22.5</v>
      </c>
      <c r="J388" s="1">
        <v>34</v>
      </c>
      <c r="K388" s="1">
        <v>9</v>
      </c>
      <c r="L388" s="1">
        <v>170601</v>
      </c>
      <c r="M388" s="1">
        <v>302962</v>
      </c>
      <c r="N388" s="1">
        <v>1</v>
      </c>
      <c r="O388" s="8"/>
      <c r="P388" s="8"/>
      <c r="Q388" s="8">
        <v>67298</v>
      </c>
    </row>
    <row r="389" spans="1:17" x14ac:dyDescent="0.35">
      <c r="A389" s="1">
        <v>386</v>
      </c>
      <c r="B389" s="1" t="s">
        <v>1643</v>
      </c>
      <c r="C389" s="1" t="s">
        <v>16</v>
      </c>
      <c r="D389" s="1" t="s">
        <v>11</v>
      </c>
      <c r="E389" s="1" t="s">
        <v>10</v>
      </c>
      <c r="F389" s="1" t="s">
        <v>1</v>
      </c>
      <c r="G389" s="1" t="s">
        <v>0</v>
      </c>
      <c r="H389" s="1">
        <v>14118.71</v>
      </c>
      <c r="I389" s="1">
        <v>16.8</v>
      </c>
      <c r="K389" s="1">
        <v>6</v>
      </c>
      <c r="L389" s="1">
        <v>167371</v>
      </c>
      <c r="M389" s="1">
        <v>250074</v>
      </c>
      <c r="N389" s="1">
        <v>0</v>
      </c>
      <c r="O389" s="8">
        <v>731</v>
      </c>
      <c r="P389" s="8">
        <v>1629098</v>
      </c>
      <c r="Q389" s="8">
        <v>767690</v>
      </c>
    </row>
    <row r="390" spans="1:17" x14ac:dyDescent="0.35">
      <c r="A390" s="1">
        <v>387</v>
      </c>
      <c r="B390" s="1" t="s">
        <v>1642</v>
      </c>
      <c r="C390" s="1" t="s">
        <v>4</v>
      </c>
      <c r="D390" s="1" t="s">
        <v>11</v>
      </c>
      <c r="E390" s="1" t="s">
        <v>10</v>
      </c>
      <c r="F390" s="1" t="s">
        <v>1</v>
      </c>
      <c r="G390" s="1" t="s">
        <v>0</v>
      </c>
      <c r="H390" s="1">
        <v>11529.39</v>
      </c>
      <c r="I390" s="1">
        <v>19.399999999999999</v>
      </c>
      <c r="K390" s="1">
        <v>7</v>
      </c>
      <c r="L390" s="1">
        <v>373958</v>
      </c>
      <c r="M390" s="1">
        <v>600578</v>
      </c>
      <c r="N390" s="1">
        <v>0</v>
      </c>
      <c r="O390" s="8">
        <v>745</v>
      </c>
      <c r="P390" s="8">
        <v>1343243</v>
      </c>
      <c r="Q390" s="8">
        <v>328350</v>
      </c>
    </row>
    <row r="391" spans="1:17" x14ac:dyDescent="0.35">
      <c r="A391" s="1">
        <v>388</v>
      </c>
      <c r="B391" s="1" t="s">
        <v>1641</v>
      </c>
      <c r="C391" s="1" t="s">
        <v>4</v>
      </c>
      <c r="D391" s="1" t="s">
        <v>3</v>
      </c>
      <c r="E391" s="1" t="s">
        <v>41</v>
      </c>
      <c r="F391" s="1" t="s">
        <v>6</v>
      </c>
      <c r="G391" s="1" t="s">
        <v>0</v>
      </c>
      <c r="H391" s="1">
        <v>26665.74</v>
      </c>
      <c r="I391" s="1">
        <v>10.6</v>
      </c>
      <c r="K391" s="1">
        <v>5</v>
      </c>
      <c r="L391" s="1">
        <v>305482</v>
      </c>
      <c r="M391" s="1">
        <v>377102</v>
      </c>
      <c r="N391" s="1">
        <v>0</v>
      </c>
      <c r="O391" s="8">
        <v>657</v>
      </c>
      <c r="P391" s="8">
        <v>969665</v>
      </c>
      <c r="Q391" s="8">
        <v>380622</v>
      </c>
    </row>
    <row r="392" spans="1:17" x14ac:dyDescent="0.35">
      <c r="A392" s="1">
        <v>389</v>
      </c>
      <c r="B392" s="1" t="s">
        <v>1640</v>
      </c>
      <c r="C392" s="1" t="s">
        <v>4</v>
      </c>
      <c r="D392" s="1" t="s">
        <v>11</v>
      </c>
      <c r="E392" s="1" t="s">
        <v>18</v>
      </c>
      <c r="F392" s="1" t="s">
        <v>1</v>
      </c>
      <c r="G392" s="1" t="s">
        <v>0</v>
      </c>
      <c r="H392" s="1">
        <v>12964.46</v>
      </c>
      <c r="I392" s="1">
        <v>18</v>
      </c>
      <c r="J392" s="1">
        <v>52</v>
      </c>
      <c r="K392" s="1">
        <v>12</v>
      </c>
      <c r="L392" s="1">
        <v>461415</v>
      </c>
      <c r="M392" s="1">
        <v>907104</v>
      </c>
      <c r="N392" s="1">
        <v>0</v>
      </c>
      <c r="O392" s="8">
        <v>728</v>
      </c>
      <c r="P392" s="8">
        <v>831953</v>
      </c>
      <c r="Q392" s="8">
        <v>281710</v>
      </c>
    </row>
    <row r="393" spans="1:17" x14ac:dyDescent="0.35">
      <c r="A393" s="1">
        <v>390</v>
      </c>
      <c r="B393" s="1" t="s">
        <v>1639</v>
      </c>
      <c r="C393" s="1" t="s">
        <v>16</v>
      </c>
      <c r="D393" s="1" t="s">
        <v>3</v>
      </c>
      <c r="E393" s="1" t="s">
        <v>38</v>
      </c>
      <c r="F393" s="1" t="s">
        <v>1</v>
      </c>
      <c r="G393" s="1" t="s">
        <v>0</v>
      </c>
      <c r="H393" s="1">
        <v>23935.63</v>
      </c>
      <c r="I393" s="1">
        <v>16.600000000000001</v>
      </c>
      <c r="K393" s="1">
        <v>18</v>
      </c>
      <c r="L393" s="1">
        <v>232522</v>
      </c>
      <c r="M393" s="1">
        <v>333608</v>
      </c>
      <c r="N393" s="1">
        <v>1</v>
      </c>
      <c r="O393" s="8">
        <v>704</v>
      </c>
      <c r="P393" s="8">
        <v>1201788</v>
      </c>
      <c r="Q393" s="8">
        <v>418572</v>
      </c>
    </row>
    <row r="394" spans="1:17" x14ac:dyDescent="0.35">
      <c r="A394" s="1">
        <v>391</v>
      </c>
      <c r="B394" s="1" t="s">
        <v>1638</v>
      </c>
      <c r="C394" s="1" t="s">
        <v>4</v>
      </c>
      <c r="D394" s="1" t="s">
        <v>3</v>
      </c>
      <c r="E394" s="1" t="s">
        <v>10</v>
      </c>
      <c r="F394" s="1" t="s">
        <v>1</v>
      </c>
      <c r="G394" s="1" t="s">
        <v>0</v>
      </c>
      <c r="H394" s="1">
        <v>18093.32</v>
      </c>
      <c r="I394" s="1">
        <v>26.9</v>
      </c>
      <c r="K394" s="1">
        <v>9</v>
      </c>
      <c r="L394" s="1">
        <v>324539</v>
      </c>
      <c r="M394" s="1">
        <v>650122</v>
      </c>
      <c r="N394" s="1">
        <v>0</v>
      </c>
      <c r="O394" s="8"/>
      <c r="P394" s="8"/>
      <c r="Q394" s="8">
        <v>332552</v>
      </c>
    </row>
    <row r="395" spans="1:17" x14ac:dyDescent="0.35">
      <c r="A395" s="1">
        <v>392</v>
      </c>
      <c r="B395" s="1" t="s">
        <v>1637</v>
      </c>
      <c r="C395" s="1" t="s">
        <v>4</v>
      </c>
      <c r="D395" s="1" t="s">
        <v>11</v>
      </c>
      <c r="E395" s="1" t="s">
        <v>33</v>
      </c>
      <c r="F395" s="1" t="s">
        <v>1</v>
      </c>
      <c r="G395" s="1" t="s">
        <v>0</v>
      </c>
      <c r="H395" s="1">
        <v>12226.5</v>
      </c>
      <c r="I395" s="1">
        <v>16.100000000000001</v>
      </c>
      <c r="J395" s="1">
        <v>19</v>
      </c>
      <c r="K395" s="1">
        <v>10</v>
      </c>
      <c r="L395" s="1">
        <v>159676</v>
      </c>
      <c r="M395" s="1">
        <v>394218</v>
      </c>
      <c r="N395" s="1">
        <v>0</v>
      </c>
      <c r="O395" s="8">
        <v>749</v>
      </c>
      <c r="P395" s="8">
        <v>874874</v>
      </c>
      <c r="Q395" s="8">
        <v>161656</v>
      </c>
    </row>
    <row r="396" spans="1:17" x14ac:dyDescent="0.35">
      <c r="A396" s="1">
        <v>393</v>
      </c>
      <c r="B396" s="1" t="s">
        <v>1636</v>
      </c>
      <c r="C396" s="1" t="s">
        <v>4</v>
      </c>
      <c r="D396" s="1" t="s">
        <v>11</v>
      </c>
      <c r="E396" s="1" t="s">
        <v>41</v>
      </c>
      <c r="F396" s="1" t="s">
        <v>6</v>
      </c>
      <c r="G396" s="1" t="s">
        <v>0</v>
      </c>
      <c r="H396" s="1">
        <v>13724.84</v>
      </c>
      <c r="I396" s="1">
        <v>11.2</v>
      </c>
      <c r="K396" s="1">
        <v>7</v>
      </c>
      <c r="L396" s="1">
        <v>273182</v>
      </c>
      <c r="M396" s="1">
        <v>266024</v>
      </c>
      <c r="N396" s="1">
        <v>0</v>
      </c>
      <c r="O396" s="8">
        <v>731</v>
      </c>
      <c r="P396" s="8">
        <v>1307124</v>
      </c>
      <c r="Q396" s="8"/>
    </row>
    <row r="397" spans="1:17" x14ac:dyDescent="0.35">
      <c r="A397" s="1">
        <v>394</v>
      </c>
      <c r="B397" s="1" t="s">
        <v>1635</v>
      </c>
      <c r="C397" s="1" t="s">
        <v>4</v>
      </c>
      <c r="D397" s="1" t="s">
        <v>11</v>
      </c>
      <c r="E397" s="1" t="s">
        <v>10</v>
      </c>
      <c r="F397" s="1" t="s">
        <v>6</v>
      </c>
      <c r="G397" s="1" t="s">
        <v>0</v>
      </c>
      <c r="H397" s="1">
        <v>4013.37</v>
      </c>
      <c r="I397" s="1">
        <v>8.1999999999999993</v>
      </c>
      <c r="K397" s="1">
        <v>8</v>
      </c>
      <c r="L397" s="1">
        <v>101042</v>
      </c>
      <c r="M397" s="1">
        <v>259424</v>
      </c>
      <c r="N397" s="1">
        <v>0</v>
      </c>
      <c r="O397" s="8">
        <v>719</v>
      </c>
      <c r="P397" s="8">
        <v>753692</v>
      </c>
      <c r="Q397" s="8">
        <v>87274</v>
      </c>
    </row>
    <row r="398" spans="1:17" x14ac:dyDescent="0.35">
      <c r="A398" s="1">
        <v>395</v>
      </c>
      <c r="B398" s="1" t="s">
        <v>1634</v>
      </c>
      <c r="C398" s="1" t="s">
        <v>16</v>
      </c>
      <c r="D398" s="1" t="s">
        <v>11</v>
      </c>
      <c r="E398" s="1" t="s">
        <v>10</v>
      </c>
      <c r="F398" s="1" t="s">
        <v>6</v>
      </c>
      <c r="G398" s="1" t="s">
        <v>0</v>
      </c>
      <c r="H398" s="1">
        <v>23213.82</v>
      </c>
      <c r="I398" s="1">
        <v>18.600000000000001</v>
      </c>
      <c r="K398" s="1">
        <v>8</v>
      </c>
      <c r="L398" s="1">
        <v>333640</v>
      </c>
      <c r="M398" s="1">
        <v>519244</v>
      </c>
      <c r="N398" s="1">
        <v>0</v>
      </c>
      <c r="O398" s="8"/>
      <c r="P398" s="8"/>
      <c r="Q398" s="8">
        <v>456126</v>
      </c>
    </row>
    <row r="399" spans="1:17" x14ac:dyDescent="0.35">
      <c r="A399" s="1">
        <v>396</v>
      </c>
      <c r="B399" s="1" t="s">
        <v>1633</v>
      </c>
      <c r="C399" s="1" t="s">
        <v>4</v>
      </c>
      <c r="D399" s="1" t="s">
        <v>11</v>
      </c>
      <c r="E399" s="1" t="s">
        <v>10</v>
      </c>
      <c r="F399" s="1" t="s">
        <v>6</v>
      </c>
      <c r="G399" s="1" t="s">
        <v>0</v>
      </c>
      <c r="H399" s="1">
        <v>8051.63</v>
      </c>
      <c r="I399" s="1">
        <v>17.8</v>
      </c>
      <c r="J399" s="1">
        <v>6</v>
      </c>
      <c r="K399" s="1">
        <v>12</v>
      </c>
      <c r="L399" s="1">
        <v>229007</v>
      </c>
      <c r="M399" s="1">
        <v>433290</v>
      </c>
      <c r="N399" s="1">
        <v>0</v>
      </c>
      <c r="O399" s="8">
        <v>744</v>
      </c>
      <c r="P399" s="8">
        <v>1734624</v>
      </c>
      <c r="Q399" s="8">
        <v>294580</v>
      </c>
    </row>
    <row r="400" spans="1:17" x14ac:dyDescent="0.35">
      <c r="A400" s="1">
        <v>397</v>
      </c>
      <c r="B400" s="1" t="s">
        <v>1632</v>
      </c>
      <c r="C400" s="1" t="s">
        <v>4</v>
      </c>
      <c r="D400" s="1" t="s">
        <v>11</v>
      </c>
      <c r="F400" s="1" t="s">
        <v>1</v>
      </c>
      <c r="G400" s="1" t="s">
        <v>35</v>
      </c>
      <c r="H400" s="1">
        <v>16066.02</v>
      </c>
      <c r="I400" s="1">
        <v>40.299999999999997</v>
      </c>
      <c r="K400" s="1">
        <v>24</v>
      </c>
      <c r="L400" s="1">
        <v>536199</v>
      </c>
      <c r="M400" s="1">
        <v>4166844</v>
      </c>
      <c r="N400" s="1">
        <v>0</v>
      </c>
      <c r="O400" s="8">
        <v>747</v>
      </c>
      <c r="P400" s="8">
        <v>1025487</v>
      </c>
      <c r="Q400" s="8"/>
    </row>
    <row r="401" spans="1:17" x14ac:dyDescent="0.35">
      <c r="A401" s="1">
        <v>398</v>
      </c>
      <c r="B401" s="1" t="s">
        <v>1631</v>
      </c>
      <c r="C401" s="1" t="s">
        <v>4</v>
      </c>
      <c r="D401" s="1" t="s">
        <v>11</v>
      </c>
      <c r="E401" s="1" t="s">
        <v>10</v>
      </c>
      <c r="F401" s="1" t="s">
        <v>1</v>
      </c>
      <c r="G401" s="1" t="s">
        <v>0</v>
      </c>
      <c r="H401" s="1">
        <v>24808.49</v>
      </c>
      <c r="I401" s="1">
        <v>20.100000000000001</v>
      </c>
      <c r="J401" s="1">
        <v>12</v>
      </c>
      <c r="K401" s="1">
        <v>12</v>
      </c>
      <c r="L401" s="1">
        <v>443840</v>
      </c>
      <c r="M401" s="1">
        <v>1072918</v>
      </c>
      <c r="N401" s="1">
        <v>0</v>
      </c>
      <c r="O401" s="8"/>
      <c r="P401" s="8"/>
      <c r="Q401" s="8">
        <v>526196</v>
      </c>
    </row>
    <row r="402" spans="1:17" x14ac:dyDescent="0.35">
      <c r="A402" s="1">
        <v>399</v>
      </c>
      <c r="B402" s="1" t="s">
        <v>1630</v>
      </c>
      <c r="C402" s="1" t="s">
        <v>4</v>
      </c>
      <c r="D402" s="1" t="s">
        <v>11</v>
      </c>
      <c r="E402" s="1" t="s">
        <v>38</v>
      </c>
      <c r="F402" s="1" t="s">
        <v>1</v>
      </c>
      <c r="G402" s="1" t="s">
        <v>9</v>
      </c>
      <c r="H402" s="1">
        <v>10894.41</v>
      </c>
      <c r="I402" s="1">
        <v>10.6</v>
      </c>
      <c r="J402" s="1">
        <v>27</v>
      </c>
      <c r="K402" s="1">
        <v>11</v>
      </c>
      <c r="L402" s="1">
        <v>77539</v>
      </c>
      <c r="M402" s="1">
        <v>302302</v>
      </c>
      <c r="N402" s="1">
        <v>0</v>
      </c>
      <c r="O402" s="8">
        <v>731</v>
      </c>
      <c r="P402" s="8">
        <v>751336</v>
      </c>
      <c r="Q402" s="8">
        <v>39138</v>
      </c>
    </row>
    <row r="403" spans="1:17" x14ac:dyDescent="0.35">
      <c r="A403" s="1">
        <v>400</v>
      </c>
      <c r="B403" s="1" t="s">
        <v>1629</v>
      </c>
      <c r="C403" s="1" t="s">
        <v>4</v>
      </c>
      <c r="D403" s="1" t="s">
        <v>3</v>
      </c>
      <c r="E403" s="1" t="s">
        <v>7</v>
      </c>
      <c r="F403" s="1" t="s">
        <v>1</v>
      </c>
      <c r="G403" s="1" t="s">
        <v>0</v>
      </c>
      <c r="H403" s="1">
        <v>15457.07</v>
      </c>
      <c r="I403" s="1">
        <v>11</v>
      </c>
      <c r="K403" s="1">
        <v>15</v>
      </c>
      <c r="L403" s="1">
        <v>179208</v>
      </c>
      <c r="M403" s="1">
        <v>256190</v>
      </c>
      <c r="N403" s="1">
        <v>0</v>
      </c>
      <c r="O403" s="8">
        <v>712</v>
      </c>
      <c r="P403" s="8">
        <v>1261809</v>
      </c>
      <c r="Q403" s="8">
        <v>516978</v>
      </c>
    </row>
    <row r="404" spans="1:17" x14ac:dyDescent="0.35">
      <c r="A404" s="1">
        <v>401</v>
      </c>
      <c r="B404" s="1" t="s">
        <v>1628</v>
      </c>
      <c r="C404" s="1" t="s">
        <v>4</v>
      </c>
      <c r="D404" s="1" t="s">
        <v>11</v>
      </c>
      <c r="E404" s="1" t="s">
        <v>29</v>
      </c>
      <c r="F404" s="1" t="s">
        <v>6</v>
      </c>
      <c r="G404" s="1" t="s">
        <v>0</v>
      </c>
      <c r="H404" s="1">
        <v>8535.75</v>
      </c>
      <c r="I404" s="1">
        <v>8</v>
      </c>
      <c r="K404" s="1">
        <v>20</v>
      </c>
      <c r="L404" s="1">
        <v>129637</v>
      </c>
      <c r="M404" s="1">
        <v>498696</v>
      </c>
      <c r="N404" s="1">
        <v>0</v>
      </c>
      <c r="O404" s="8"/>
      <c r="P404" s="8"/>
      <c r="Q404" s="8">
        <v>178882</v>
      </c>
    </row>
    <row r="405" spans="1:17" x14ac:dyDescent="0.35">
      <c r="A405" s="1">
        <v>402</v>
      </c>
      <c r="B405" s="1" t="s">
        <v>1627</v>
      </c>
      <c r="C405" s="1" t="s">
        <v>16</v>
      </c>
      <c r="D405" s="1" t="s">
        <v>11</v>
      </c>
      <c r="E405" s="1" t="s">
        <v>10</v>
      </c>
      <c r="F405" s="1" t="s">
        <v>31</v>
      </c>
      <c r="G405" s="1" t="s">
        <v>0</v>
      </c>
      <c r="H405" s="1">
        <v>26012.9</v>
      </c>
      <c r="I405" s="1">
        <v>17</v>
      </c>
      <c r="K405" s="1">
        <v>12</v>
      </c>
      <c r="L405" s="1">
        <v>246525</v>
      </c>
      <c r="M405" s="1">
        <v>406032</v>
      </c>
      <c r="N405" s="1">
        <v>0</v>
      </c>
      <c r="O405" s="8"/>
      <c r="P405" s="8"/>
      <c r="Q405" s="8">
        <v>327404</v>
      </c>
    </row>
    <row r="406" spans="1:17" x14ac:dyDescent="0.35">
      <c r="A406" s="1">
        <v>403</v>
      </c>
      <c r="B406" s="1" t="s">
        <v>1626</v>
      </c>
      <c r="C406" s="1" t="s">
        <v>4</v>
      </c>
      <c r="D406" s="1" t="s">
        <v>11</v>
      </c>
      <c r="E406" s="1" t="s">
        <v>13</v>
      </c>
      <c r="F406" s="1" t="s">
        <v>6</v>
      </c>
      <c r="G406" s="1" t="s">
        <v>35</v>
      </c>
      <c r="H406" s="1">
        <v>13879.88</v>
      </c>
      <c r="I406" s="1">
        <v>13.1</v>
      </c>
      <c r="J406" s="1">
        <v>11</v>
      </c>
      <c r="K406" s="1">
        <v>3</v>
      </c>
      <c r="L406" s="1">
        <v>304</v>
      </c>
      <c r="M406" s="1">
        <v>32780</v>
      </c>
      <c r="N406" s="1">
        <v>1</v>
      </c>
      <c r="O406" s="8"/>
      <c r="P406" s="8"/>
      <c r="Q406" s="8">
        <v>90112</v>
      </c>
    </row>
    <row r="407" spans="1:17" x14ac:dyDescent="0.35">
      <c r="A407" s="1">
        <v>404</v>
      </c>
      <c r="B407" s="1" t="s">
        <v>1625</v>
      </c>
      <c r="C407" s="1" t="s">
        <v>4</v>
      </c>
      <c r="D407" s="1" t="s">
        <v>11</v>
      </c>
      <c r="E407" s="1" t="s">
        <v>38</v>
      </c>
      <c r="F407" s="1" t="s">
        <v>1</v>
      </c>
      <c r="G407" s="1" t="s">
        <v>9</v>
      </c>
      <c r="H407" s="1">
        <v>6643.54</v>
      </c>
      <c r="I407" s="1">
        <v>9.1999999999999993</v>
      </c>
      <c r="K407" s="1">
        <v>10</v>
      </c>
      <c r="L407" s="1">
        <v>170069</v>
      </c>
      <c r="M407" s="1">
        <v>449570</v>
      </c>
      <c r="N407" s="1">
        <v>2</v>
      </c>
      <c r="O407" s="8">
        <v>720</v>
      </c>
      <c r="P407" s="8">
        <v>925946</v>
      </c>
      <c r="Q407" s="8">
        <v>449724</v>
      </c>
    </row>
    <row r="408" spans="1:17" x14ac:dyDescent="0.35">
      <c r="A408" s="1">
        <v>405</v>
      </c>
      <c r="B408" s="1" t="s">
        <v>1624</v>
      </c>
      <c r="C408" s="1" t="s">
        <v>4</v>
      </c>
      <c r="D408" s="1" t="s">
        <v>3</v>
      </c>
      <c r="E408" s="1" t="s">
        <v>10</v>
      </c>
      <c r="F408" s="1" t="s">
        <v>1</v>
      </c>
      <c r="G408" s="1" t="s">
        <v>0</v>
      </c>
      <c r="H408" s="1">
        <v>11924.21</v>
      </c>
      <c r="I408" s="1">
        <v>28.4</v>
      </c>
      <c r="J408" s="1">
        <v>26</v>
      </c>
      <c r="K408" s="1">
        <v>12</v>
      </c>
      <c r="L408" s="1">
        <v>189696</v>
      </c>
      <c r="M408" s="1">
        <v>625812</v>
      </c>
      <c r="N408" s="1">
        <v>0</v>
      </c>
      <c r="O408" s="8">
        <v>734</v>
      </c>
      <c r="P408" s="8">
        <v>1244272</v>
      </c>
      <c r="Q408" s="8">
        <v>260436</v>
      </c>
    </row>
    <row r="409" spans="1:17" x14ac:dyDescent="0.35">
      <c r="A409" s="1">
        <v>406</v>
      </c>
      <c r="B409" s="1" t="s">
        <v>1623</v>
      </c>
      <c r="C409" s="1" t="s">
        <v>4</v>
      </c>
      <c r="D409" s="1" t="s">
        <v>11</v>
      </c>
      <c r="E409" s="1" t="s">
        <v>18</v>
      </c>
      <c r="F409" s="1" t="s">
        <v>1</v>
      </c>
      <c r="G409" s="1" t="s">
        <v>0</v>
      </c>
      <c r="H409" s="1">
        <v>13076.56</v>
      </c>
      <c r="I409" s="1">
        <v>19</v>
      </c>
      <c r="K409" s="1">
        <v>11</v>
      </c>
      <c r="L409" s="1">
        <v>180329</v>
      </c>
      <c r="M409" s="1">
        <v>258742</v>
      </c>
      <c r="N409" s="1">
        <v>1</v>
      </c>
      <c r="O409" s="8"/>
      <c r="P409" s="8"/>
      <c r="Q409" s="8">
        <v>260810</v>
      </c>
    </row>
    <row r="410" spans="1:17" x14ac:dyDescent="0.35">
      <c r="A410" s="1">
        <v>407</v>
      </c>
      <c r="B410" s="1" t="s">
        <v>1622</v>
      </c>
      <c r="C410" s="1" t="s">
        <v>16</v>
      </c>
      <c r="D410" s="1" t="s">
        <v>3</v>
      </c>
      <c r="E410" s="1" t="s">
        <v>10</v>
      </c>
      <c r="F410" s="1" t="s">
        <v>1</v>
      </c>
      <c r="G410" s="1" t="s">
        <v>9</v>
      </c>
      <c r="H410" s="1">
        <v>14338.54</v>
      </c>
      <c r="I410" s="1">
        <v>13.9</v>
      </c>
      <c r="K410" s="1">
        <v>7</v>
      </c>
      <c r="L410" s="1">
        <v>256025</v>
      </c>
      <c r="M410" s="1">
        <v>726594</v>
      </c>
      <c r="N410" s="1">
        <v>0</v>
      </c>
      <c r="O410" s="8">
        <v>712</v>
      </c>
      <c r="P410" s="8">
        <v>1154801</v>
      </c>
      <c r="Q410" s="8">
        <v>539176</v>
      </c>
    </row>
    <row r="411" spans="1:17" x14ac:dyDescent="0.35">
      <c r="A411" s="1">
        <v>408</v>
      </c>
      <c r="B411" s="1" t="s">
        <v>1621</v>
      </c>
      <c r="C411" s="1" t="s">
        <v>4</v>
      </c>
      <c r="D411" s="1" t="s">
        <v>11</v>
      </c>
      <c r="E411" s="1" t="s">
        <v>38</v>
      </c>
      <c r="F411" s="1" t="s">
        <v>6</v>
      </c>
      <c r="G411" s="1" t="s">
        <v>0</v>
      </c>
      <c r="H411" s="1">
        <v>25198.94</v>
      </c>
      <c r="I411" s="1">
        <v>26.9</v>
      </c>
      <c r="K411" s="1">
        <v>10</v>
      </c>
      <c r="L411" s="1">
        <v>876147</v>
      </c>
      <c r="M411" s="1">
        <v>1147586</v>
      </c>
      <c r="N411" s="1">
        <v>0</v>
      </c>
      <c r="O411" s="8"/>
      <c r="P411" s="8"/>
      <c r="Q411" s="8">
        <v>756844</v>
      </c>
    </row>
    <row r="412" spans="1:17" x14ac:dyDescent="0.35">
      <c r="A412" s="1">
        <v>409</v>
      </c>
      <c r="B412" s="1" t="s">
        <v>1620</v>
      </c>
      <c r="C412" s="1" t="s">
        <v>4</v>
      </c>
      <c r="D412" s="1" t="s">
        <v>11</v>
      </c>
      <c r="E412" s="1" t="s">
        <v>10</v>
      </c>
      <c r="F412" s="1" t="s">
        <v>6</v>
      </c>
      <c r="G412" s="1" t="s">
        <v>0</v>
      </c>
      <c r="H412" s="1">
        <v>19980.02</v>
      </c>
      <c r="I412" s="1">
        <v>21.9</v>
      </c>
      <c r="J412" s="1">
        <v>49</v>
      </c>
      <c r="K412" s="1">
        <v>13</v>
      </c>
      <c r="L412" s="1">
        <v>380665</v>
      </c>
      <c r="M412" s="1">
        <v>1075052</v>
      </c>
      <c r="N412" s="1">
        <v>0</v>
      </c>
      <c r="O412" s="8">
        <v>737</v>
      </c>
      <c r="P412" s="8">
        <v>1712565</v>
      </c>
      <c r="Q412" s="8">
        <v>264396</v>
      </c>
    </row>
    <row r="413" spans="1:17" x14ac:dyDescent="0.35">
      <c r="A413" s="1">
        <v>410</v>
      </c>
      <c r="B413" s="1" t="s">
        <v>1619</v>
      </c>
      <c r="C413" s="1" t="s">
        <v>16</v>
      </c>
      <c r="D413" s="1" t="s">
        <v>11</v>
      </c>
      <c r="E413" s="1" t="s">
        <v>21</v>
      </c>
      <c r="F413" s="1" t="s">
        <v>1</v>
      </c>
      <c r="G413" s="1" t="s">
        <v>0</v>
      </c>
      <c r="H413" s="1">
        <v>12417.45</v>
      </c>
      <c r="I413" s="1">
        <v>21.7</v>
      </c>
      <c r="K413" s="1">
        <v>10</v>
      </c>
      <c r="L413" s="1">
        <v>212306</v>
      </c>
      <c r="M413" s="1">
        <v>836154</v>
      </c>
      <c r="N413" s="1">
        <v>0</v>
      </c>
      <c r="O413" s="8">
        <v>744</v>
      </c>
      <c r="P413" s="8">
        <v>584345</v>
      </c>
      <c r="Q413" s="8">
        <v>242264</v>
      </c>
    </row>
    <row r="414" spans="1:17" x14ac:dyDescent="0.35">
      <c r="A414" s="1">
        <v>411</v>
      </c>
      <c r="B414" s="1" t="s">
        <v>1618</v>
      </c>
      <c r="C414" s="1" t="s">
        <v>16</v>
      </c>
      <c r="D414" s="1" t="s">
        <v>3</v>
      </c>
      <c r="E414" s="1" t="s">
        <v>21</v>
      </c>
      <c r="F414" s="1" t="s">
        <v>6</v>
      </c>
      <c r="G414" s="1" t="s">
        <v>0</v>
      </c>
      <c r="H414" s="1">
        <v>43371.68</v>
      </c>
      <c r="I414" s="1">
        <v>16.100000000000001</v>
      </c>
      <c r="J414" s="1">
        <v>72</v>
      </c>
      <c r="K414" s="1">
        <v>22</v>
      </c>
      <c r="L414" s="1">
        <v>353362</v>
      </c>
      <c r="M414" s="1">
        <v>611578</v>
      </c>
      <c r="N414" s="1">
        <v>0</v>
      </c>
      <c r="O414" s="8">
        <v>706</v>
      </c>
      <c r="P414" s="8">
        <v>1920520</v>
      </c>
      <c r="Q414" s="8">
        <v>444752</v>
      </c>
    </row>
    <row r="415" spans="1:17" x14ac:dyDescent="0.35">
      <c r="A415" s="1">
        <v>412</v>
      </c>
      <c r="B415" s="1" t="s">
        <v>1617</v>
      </c>
      <c r="C415" s="1" t="s">
        <v>4</v>
      </c>
      <c r="D415" s="1" t="s">
        <v>11</v>
      </c>
      <c r="F415" s="1" t="s">
        <v>1</v>
      </c>
      <c r="G415" s="1" t="s">
        <v>0</v>
      </c>
      <c r="H415" s="1">
        <v>23133.83</v>
      </c>
      <c r="I415" s="1">
        <v>48.7</v>
      </c>
      <c r="J415" s="1">
        <v>20</v>
      </c>
      <c r="K415" s="1">
        <v>16</v>
      </c>
      <c r="L415" s="1">
        <v>300295</v>
      </c>
      <c r="M415" s="1">
        <v>452716</v>
      </c>
      <c r="N415" s="1">
        <v>0</v>
      </c>
      <c r="O415" s="8">
        <v>740</v>
      </c>
      <c r="P415" s="8">
        <v>1051536</v>
      </c>
      <c r="Q415" s="8">
        <v>251196</v>
      </c>
    </row>
    <row r="416" spans="1:17" x14ac:dyDescent="0.35">
      <c r="A416" s="1">
        <v>413</v>
      </c>
      <c r="B416" s="1" t="s">
        <v>1616</v>
      </c>
      <c r="C416" s="1" t="s">
        <v>16</v>
      </c>
      <c r="D416" s="1" t="s">
        <v>11</v>
      </c>
      <c r="E416" s="1" t="s">
        <v>41</v>
      </c>
      <c r="F416" s="1" t="s">
        <v>6</v>
      </c>
      <c r="G416" s="1" t="s">
        <v>0</v>
      </c>
      <c r="H416" s="1">
        <v>13052.24</v>
      </c>
      <c r="I416" s="1">
        <v>12.8</v>
      </c>
      <c r="J416" s="1">
        <v>64</v>
      </c>
      <c r="K416" s="1">
        <v>13</v>
      </c>
      <c r="L416" s="1">
        <v>240863</v>
      </c>
      <c r="M416" s="1">
        <v>639650</v>
      </c>
      <c r="N416" s="1">
        <v>0</v>
      </c>
      <c r="O416" s="8">
        <v>700</v>
      </c>
      <c r="P416" s="8">
        <v>678034</v>
      </c>
      <c r="Q416" s="8">
        <v>224312</v>
      </c>
    </row>
    <row r="417" spans="1:17" x14ac:dyDescent="0.35">
      <c r="A417" s="1">
        <v>414</v>
      </c>
      <c r="B417" s="1" t="s">
        <v>1615</v>
      </c>
      <c r="C417" s="1" t="s">
        <v>4</v>
      </c>
      <c r="D417" s="1" t="s">
        <v>3</v>
      </c>
      <c r="E417" s="1" t="s">
        <v>2</v>
      </c>
      <c r="F417" s="1" t="s">
        <v>6</v>
      </c>
      <c r="G417" s="1" t="s">
        <v>590</v>
      </c>
      <c r="H417" s="1">
        <v>18706.64</v>
      </c>
      <c r="I417" s="1">
        <v>16.2</v>
      </c>
      <c r="J417" s="1">
        <v>49</v>
      </c>
      <c r="K417" s="1">
        <v>9</v>
      </c>
      <c r="L417" s="1">
        <v>64676</v>
      </c>
      <c r="M417" s="1">
        <v>135432</v>
      </c>
      <c r="N417" s="1">
        <v>0</v>
      </c>
      <c r="O417" s="8">
        <v>615</v>
      </c>
      <c r="P417" s="8">
        <v>905160</v>
      </c>
      <c r="Q417" s="8">
        <v>222728</v>
      </c>
    </row>
    <row r="418" spans="1:17" x14ac:dyDescent="0.35">
      <c r="A418" s="1">
        <v>415</v>
      </c>
      <c r="B418" s="1" t="s">
        <v>1614</v>
      </c>
      <c r="C418" s="1" t="s">
        <v>4</v>
      </c>
      <c r="D418" s="1" t="s">
        <v>11</v>
      </c>
      <c r="E418" s="1" t="s">
        <v>10</v>
      </c>
      <c r="F418" s="1" t="s">
        <v>1</v>
      </c>
      <c r="G418" s="1" t="s">
        <v>0</v>
      </c>
      <c r="H418" s="1">
        <v>20287.439999999999</v>
      </c>
      <c r="I418" s="1">
        <v>23.4</v>
      </c>
      <c r="J418" s="1">
        <v>49</v>
      </c>
      <c r="K418" s="1">
        <v>12</v>
      </c>
      <c r="L418" s="1">
        <v>255018</v>
      </c>
      <c r="M418" s="1">
        <v>853402</v>
      </c>
      <c r="N418" s="1">
        <v>0</v>
      </c>
      <c r="O418" s="8"/>
      <c r="P418" s="8"/>
      <c r="Q418" s="8">
        <v>266882</v>
      </c>
    </row>
    <row r="419" spans="1:17" x14ac:dyDescent="0.35">
      <c r="A419" s="1">
        <v>416</v>
      </c>
      <c r="B419" s="1" t="s">
        <v>1613</v>
      </c>
      <c r="C419" s="1" t="s">
        <v>4</v>
      </c>
      <c r="D419" s="1" t="s">
        <v>11</v>
      </c>
      <c r="E419" s="1" t="s">
        <v>10</v>
      </c>
      <c r="F419" s="1" t="s">
        <v>6</v>
      </c>
      <c r="G419" s="1" t="s">
        <v>0</v>
      </c>
      <c r="H419" s="1">
        <v>10570.65</v>
      </c>
      <c r="I419" s="1">
        <v>32.5</v>
      </c>
      <c r="J419" s="1">
        <v>20</v>
      </c>
      <c r="K419" s="1">
        <v>6</v>
      </c>
      <c r="L419" s="1">
        <v>93252</v>
      </c>
      <c r="M419" s="1">
        <v>151008</v>
      </c>
      <c r="N419" s="1">
        <v>1</v>
      </c>
      <c r="O419" s="8">
        <v>737</v>
      </c>
      <c r="P419" s="8">
        <v>1634627</v>
      </c>
      <c r="Q419" s="8">
        <v>450648</v>
      </c>
    </row>
    <row r="420" spans="1:17" x14ac:dyDescent="0.35">
      <c r="A420" s="1">
        <v>417</v>
      </c>
      <c r="B420" s="1" t="s">
        <v>1612</v>
      </c>
      <c r="C420" s="1" t="s">
        <v>4</v>
      </c>
      <c r="D420" s="1" t="s">
        <v>11</v>
      </c>
      <c r="E420" s="1" t="s">
        <v>29</v>
      </c>
      <c r="F420" s="1" t="s">
        <v>6</v>
      </c>
      <c r="G420" s="1" t="s">
        <v>0</v>
      </c>
      <c r="H420" s="1">
        <v>13520.59</v>
      </c>
      <c r="I420" s="1">
        <v>15</v>
      </c>
      <c r="K420" s="1">
        <v>8</v>
      </c>
      <c r="L420" s="1">
        <v>232142</v>
      </c>
      <c r="M420" s="1">
        <v>732424</v>
      </c>
      <c r="N420" s="1">
        <v>0</v>
      </c>
      <c r="O420" s="8"/>
      <c r="P420" s="8"/>
      <c r="Q420" s="8">
        <v>500302</v>
      </c>
    </row>
    <row r="421" spans="1:17" x14ac:dyDescent="0.35">
      <c r="A421" s="1">
        <v>418</v>
      </c>
      <c r="B421" s="1" t="s">
        <v>1611</v>
      </c>
      <c r="C421" s="1" t="s">
        <v>4</v>
      </c>
      <c r="D421" s="1" t="s">
        <v>3</v>
      </c>
      <c r="E421" s="1" t="s">
        <v>18</v>
      </c>
      <c r="F421" s="1" t="s">
        <v>6</v>
      </c>
      <c r="G421" s="1" t="s">
        <v>0</v>
      </c>
      <c r="H421" s="1">
        <v>18487.38</v>
      </c>
      <c r="I421" s="1">
        <v>11.1</v>
      </c>
      <c r="K421" s="1">
        <v>5</v>
      </c>
      <c r="L421" s="1">
        <v>263093</v>
      </c>
      <c r="M421" s="1">
        <v>333652</v>
      </c>
      <c r="N421" s="1">
        <v>0</v>
      </c>
      <c r="O421" s="8">
        <v>711</v>
      </c>
      <c r="P421" s="8">
        <v>928226</v>
      </c>
      <c r="Q421" s="8">
        <v>407528</v>
      </c>
    </row>
    <row r="422" spans="1:17" x14ac:dyDescent="0.35">
      <c r="A422" s="1">
        <v>419</v>
      </c>
      <c r="B422" s="1" t="s">
        <v>1609</v>
      </c>
      <c r="C422" s="1" t="s">
        <v>4</v>
      </c>
      <c r="D422" s="1" t="s">
        <v>11</v>
      </c>
      <c r="E422" s="1" t="s">
        <v>7</v>
      </c>
      <c r="F422" s="1" t="s">
        <v>6</v>
      </c>
      <c r="G422" s="1" t="s">
        <v>0</v>
      </c>
      <c r="H422" s="1">
        <v>2876.22</v>
      </c>
      <c r="I422" s="1">
        <v>8.8000000000000007</v>
      </c>
      <c r="J422" s="1">
        <v>46</v>
      </c>
      <c r="K422" s="1">
        <v>10</v>
      </c>
      <c r="L422" s="1">
        <v>56943</v>
      </c>
      <c r="M422" s="1">
        <v>215468</v>
      </c>
      <c r="N422" s="1">
        <v>0</v>
      </c>
      <c r="O422" s="8">
        <v>697</v>
      </c>
      <c r="P422" s="8">
        <v>845937</v>
      </c>
      <c r="Q422" s="8">
        <v>152372</v>
      </c>
    </row>
    <row r="423" spans="1:17" x14ac:dyDescent="0.35">
      <c r="A423" s="1">
        <v>420</v>
      </c>
      <c r="B423" s="1" t="s">
        <v>1610</v>
      </c>
      <c r="C423" s="1" t="s">
        <v>4</v>
      </c>
      <c r="D423" s="1" t="s">
        <v>11</v>
      </c>
      <c r="F423" s="1" t="s">
        <v>1</v>
      </c>
      <c r="G423" s="1" t="s">
        <v>0</v>
      </c>
      <c r="H423" s="1">
        <v>27960.21</v>
      </c>
      <c r="I423" s="1">
        <v>30</v>
      </c>
      <c r="K423" s="1">
        <v>16</v>
      </c>
      <c r="L423" s="1">
        <v>792623</v>
      </c>
      <c r="M423" s="1">
        <v>1456752</v>
      </c>
      <c r="N423" s="1">
        <v>0</v>
      </c>
      <c r="O423" s="8">
        <v>717</v>
      </c>
      <c r="P423" s="8">
        <v>1352914</v>
      </c>
      <c r="Q423" s="8">
        <v>704946</v>
      </c>
    </row>
    <row r="424" spans="1:17" x14ac:dyDescent="0.35">
      <c r="A424" s="1">
        <v>421</v>
      </c>
      <c r="B424" s="1" t="s">
        <v>1609</v>
      </c>
      <c r="C424" s="1" t="s">
        <v>4</v>
      </c>
      <c r="D424" s="1" t="s">
        <v>11</v>
      </c>
      <c r="E424" s="1" t="s">
        <v>7</v>
      </c>
      <c r="F424" s="1" t="s">
        <v>6</v>
      </c>
      <c r="G424" s="1" t="s">
        <v>0</v>
      </c>
      <c r="H424" s="1">
        <v>2876.22</v>
      </c>
      <c r="I424" s="1">
        <v>8.8000000000000007</v>
      </c>
      <c r="J424" s="1">
        <v>46</v>
      </c>
      <c r="K424" s="1">
        <v>10</v>
      </c>
      <c r="L424" s="1">
        <v>56943</v>
      </c>
      <c r="M424" s="1">
        <v>215468</v>
      </c>
      <c r="N424" s="1">
        <v>0</v>
      </c>
      <c r="O424" s="8">
        <v>697</v>
      </c>
      <c r="P424" s="8">
        <v>845937</v>
      </c>
      <c r="Q424" s="8">
        <v>152372</v>
      </c>
    </row>
    <row r="425" spans="1:17" x14ac:dyDescent="0.35">
      <c r="A425" s="1">
        <v>422</v>
      </c>
      <c r="B425" s="1" t="s">
        <v>1608</v>
      </c>
      <c r="C425" s="1" t="s">
        <v>4</v>
      </c>
      <c r="D425" s="1" t="s">
        <v>11</v>
      </c>
      <c r="E425" s="1" t="s">
        <v>2</v>
      </c>
      <c r="F425" s="1" t="s">
        <v>1</v>
      </c>
      <c r="G425" s="1" t="s">
        <v>0</v>
      </c>
      <c r="H425" s="1">
        <v>32910.85</v>
      </c>
      <c r="I425" s="1">
        <v>15.6</v>
      </c>
      <c r="K425" s="1">
        <v>13</v>
      </c>
      <c r="L425" s="1">
        <v>1060846</v>
      </c>
      <c r="M425" s="1">
        <v>1305370</v>
      </c>
      <c r="N425" s="1">
        <v>0</v>
      </c>
      <c r="O425" s="8"/>
      <c r="P425" s="8"/>
      <c r="Q425" s="8">
        <v>630234</v>
      </c>
    </row>
    <row r="426" spans="1:17" x14ac:dyDescent="0.35">
      <c r="A426" s="1">
        <v>423</v>
      </c>
      <c r="B426" s="1" t="s">
        <v>1607</v>
      </c>
      <c r="C426" s="1" t="s">
        <v>4</v>
      </c>
      <c r="D426" s="1" t="s">
        <v>11</v>
      </c>
      <c r="E426" s="1" t="s">
        <v>38</v>
      </c>
      <c r="F426" s="1" t="s">
        <v>1</v>
      </c>
      <c r="G426" s="1" t="s">
        <v>15</v>
      </c>
      <c r="H426" s="1">
        <v>6872.68</v>
      </c>
      <c r="I426" s="1">
        <v>10.199999999999999</v>
      </c>
      <c r="K426" s="1">
        <v>4</v>
      </c>
      <c r="L426" s="1">
        <v>19912</v>
      </c>
      <c r="M426" s="1">
        <v>133210</v>
      </c>
      <c r="N426" s="1">
        <v>0</v>
      </c>
      <c r="O426" s="8">
        <v>695</v>
      </c>
      <c r="P426" s="8">
        <v>679896</v>
      </c>
      <c r="Q426" s="8">
        <v>87472</v>
      </c>
    </row>
    <row r="427" spans="1:17" x14ac:dyDescent="0.35">
      <c r="A427" s="1">
        <v>424</v>
      </c>
      <c r="B427" s="1" t="s">
        <v>1606</v>
      </c>
      <c r="C427" s="1" t="s">
        <v>16</v>
      </c>
      <c r="D427" s="1" t="s">
        <v>11</v>
      </c>
      <c r="E427" s="1" t="s">
        <v>7</v>
      </c>
      <c r="F427" s="1" t="s">
        <v>6</v>
      </c>
      <c r="G427" s="1" t="s">
        <v>0</v>
      </c>
      <c r="H427" s="1">
        <v>18759.080000000002</v>
      </c>
      <c r="I427" s="1">
        <v>23.3</v>
      </c>
      <c r="K427" s="1">
        <v>11</v>
      </c>
      <c r="L427" s="1">
        <v>119757</v>
      </c>
      <c r="M427" s="1">
        <v>360184</v>
      </c>
      <c r="N427" s="1">
        <v>0</v>
      </c>
      <c r="O427" s="8"/>
      <c r="P427" s="8"/>
      <c r="Q427" s="8">
        <v>178046</v>
      </c>
    </row>
    <row r="428" spans="1:17" x14ac:dyDescent="0.35">
      <c r="A428" s="1">
        <v>425</v>
      </c>
      <c r="B428" s="1" t="s">
        <v>1605</v>
      </c>
      <c r="C428" s="1" t="s">
        <v>4</v>
      </c>
      <c r="D428" s="1" t="s">
        <v>11</v>
      </c>
      <c r="E428" s="1" t="s">
        <v>10</v>
      </c>
      <c r="F428" s="1" t="s">
        <v>6</v>
      </c>
      <c r="G428" s="1" t="s">
        <v>0</v>
      </c>
      <c r="H428" s="1">
        <v>6654.75</v>
      </c>
      <c r="I428" s="1">
        <v>19.399999999999999</v>
      </c>
      <c r="J428" s="1">
        <v>10</v>
      </c>
      <c r="K428" s="1">
        <v>7</v>
      </c>
      <c r="L428" s="1">
        <v>125039</v>
      </c>
      <c r="M428" s="1">
        <v>275748</v>
      </c>
      <c r="N428" s="1">
        <v>1</v>
      </c>
      <c r="O428" s="8"/>
      <c r="P428" s="8"/>
      <c r="Q428" s="8">
        <v>155738</v>
      </c>
    </row>
    <row r="429" spans="1:17" x14ac:dyDescent="0.35">
      <c r="A429" s="1">
        <v>426</v>
      </c>
      <c r="B429" s="1" t="s">
        <v>1604</v>
      </c>
      <c r="C429" s="1" t="s">
        <v>16</v>
      </c>
      <c r="D429" s="1" t="s">
        <v>11</v>
      </c>
      <c r="E429" s="1" t="s">
        <v>10</v>
      </c>
      <c r="F429" s="1" t="s">
        <v>1</v>
      </c>
      <c r="G429" s="1" t="s">
        <v>0</v>
      </c>
      <c r="H429" s="1">
        <v>11263.01</v>
      </c>
      <c r="I429" s="1">
        <v>17</v>
      </c>
      <c r="J429" s="1">
        <v>39</v>
      </c>
      <c r="K429" s="1">
        <v>13</v>
      </c>
      <c r="L429" s="1">
        <v>242098</v>
      </c>
      <c r="M429" s="1">
        <v>308396</v>
      </c>
      <c r="N429" s="1">
        <v>0</v>
      </c>
      <c r="O429" s="8">
        <v>703</v>
      </c>
      <c r="P429" s="8">
        <v>665798</v>
      </c>
      <c r="Q429" s="8">
        <v>234036</v>
      </c>
    </row>
    <row r="430" spans="1:17" x14ac:dyDescent="0.35">
      <c r="A430" s="1">
        <v>427</v>
      </c>
      <c r="B430" s="1" t="s">
        <v>1603</v>
      </c>
      <c r="C430" s="1" t="s">
        <v>4</v>
      </c>
      <c r="D430" s="1" t="s">
        <v>3</v>
      </c>
      <c r="E430" s="1" t="s">
        <v>10</v>
      </c>
      <c r="F430" s="1" t="s">
        <v>1</v>
      </c>
      <c r="G430" s="1" t="s">
        <v>0</v>
      </c>
      <c r="H430" s="1">
        <v>40611.360000000001</v>
      </c>
      <c r="I430" s="1">
        <v>22.9</v>
      </c>
      <c r="K430" s="1">
        <v>21</v>
      </c>
      <c r="L430" s="1">
        <v>1238287</v>
      </c>
      <c r="M430" s="1">
        <v>1740046</v>
      </c>
      <c r="N430" s="1">
        <v>0</v>
      </c>
      <c r="O430" s="8">
        <v>615</v>
      </c>
      <c r="P430" s="8">
        <v>1282462</v>
      </c>
      <c r="Q430" s="8"/>
    </row>
    <row r="431" spans="1:17" x14ac:dyDescent="0.35">
      <c r="A431" s="1">
        <v>428</v>
      </c>
      <c r="B431" s="1" t="s">
        <v>1602</v>
      </c>
      <c r="C431" s="1" t="s">
        <v>4</v>
      </c>
      <c r="D431" s="1" t="s">
        <v>11</v>
      </c>
      <c r="E431" s="1" t="s">
        <v>29</v>
      </c>
      <c r="F431" s="1" t="s">
        <v>1</v>
      </c>
      <c r="G431" s="1" t="s">
        <v>0</v>
      </c>
      <c r="H431" s="1">
        <v>10902.58</v>
      </c>
      <c r="I431" s="1">
        <v>22.6</v>
      </c>
      <c r="K431" s="1">
        <v>9</v>
      </c>
      <c r="L431" s="1">
        <v>77159</v>
      </c>
      <c r="M431" s="1">
        <v>192544</v>
      </c>
      <c r="N431" s="1">
        <v>1</v>
      </c>
      <c r="O431" s="8">
        <v>719</v>
      </c>
      <c r="P431" s="8">
        <v>573819</v>
      </c>
      <c r="Q431" s="8">
        <v>223146</v>
      </c>
    </row>
    <row r="432" spans="1:17" x14ac:dyDescent="0.35">
      <c r="A432" s="1">
        <v>429</v>
      </c>
      <c r="B432" s="1" t="s">
        <v>1601</v>
      </c>
      <c r="C432" s="1" t="s">
        <v>4</v>
      </c>
      <c r="D432" s="1" t="s">
        <v>3</v>
      </c>
      <c r="E432" s="1" t="s">
        <v>10</v>
      </c>
      <c r="F432" s="1" t="s">
        <v>31</v>
      </c>
      <c r="G432" s="1" t="s">
        <v>0</v>
      </c>
      <c r="H432" s="1">
        <v>6810.17</v>
      </c>
      <c r="I432" s="1">
        <v>26</v>
      </c>
      <c r="J432" s="1">
        <v>74</v>
      </c>
      <c r="K432" s="1">
        <v>7</v>
      </c>
      <c r="L432" s="1">
        <v>300884</v>
      </c>
      <c r="M432" s="1">
        <v>361768</v>
      </c>
      <c r="N432" s="1">
        <v>0</v>
      </c>
      <c r="O432" s="8">
        <v>695</v>
      </c>
      <c r="P432" s="8">
        <v>1309651</v>
      </c>
      <c r="Q432" s="8">
        <v>649902</v>
      </c>
    </row>
    <row r="433" spans="1:17" x14ac:dyDescent="0.35">
      <c r="A433" s="1">
        <v>430</v>
      </c>
      <c r="B433" s="1" t="s">
        <v>1600</v>
      </c>
      <c r="C433" s="1" t="s">
        <v>4</v>
      </c>
      <c r="D433" s="1" t="s">
        <v>11</v>
      </c>
      <c r="E433" s="1" t="s">
        <v>33</v>
      </c>
      <c r="F433" s="1" t="s">
        <v>1</v>
      </c>
      <c r="G433" s="1" t="s">
        <v>0</v>
      </c>
      <c r="H433" s="1">
        <v>33188.629999999997</v>
      </c>
      <c r="I433" s="1">
        <v>15</v>
      </c>
      <c r="J433" s="1">
        <v>10</v>
      </c>
      <c r="K433" s="1">
        <v>25</v>
      </c>
      <c r="L433" s="1">
        <v>485982</v>
      </c>
      <c r="M433" s="1">
        <v>970200</v>
      </c>
      <c r="N433" s="1">
        <v>0</v>
      </c>
      <c r="O433" s="8">
        <v>722</v>
      </c>
      <c r="P433" s="8">
        <v>1448237</v>
      </c>
      <c r="Q433" s="8">
        <v>214632</v>
      </c>
    </row>
    <row r="434" spans="1:17" x14ac:dyDescent="0.35">
      <c r="A434" s="1">
        <v>431</v>
      </c>
      <c r="B434" s="1" t="s">
        <v>1599</v>
      </c>
      <c r="C434" s="1" t="s">
        <v>4</v>
      </c>
      <c r="D434" s="1" t="s">
        <v>3</v>
      </c>
      <c r="E434" s="1" t="s">
        <v>2</v>
      </c>
      <c r="F434" s="1" t="s">
        <v>1</v>
      </c>
      <c r="G434" s="1" t="s">
        <v>0</v>
      </c>
      <c r="H434" s="1">
        <v>39443.43</v>
      </c>
      <c r="I434" s="1">
        <v>35.6</v>
      </c>
      <c r="J434" s="1">
        <v>69</v>
      </c>
      <c r="K434" s="1">
        <v>23</v>
      </c>
      <c r="L434" s="1">
        <v>761254</v>
      </c>
      <c r="M434" s="1">
        <v>1620344</v>
      </c>
      <c r="N434" s="1">
        <v>0</v>
      </c>
      <c r="O434" s="8">
        <v>710</v>
      </c>
      <c r="P434" s="8">
        <v>1733788</v>
      </c>
      <c r="Q434" s="8"/>
    </row>
    <row r="435" spans="1:17" x14ac:dyDescent="0.35">
      <c r="A435" s="1">
        <v>432</v>
      </c>
      <c r="B435" s="1" t="s">
        <v>1598</v>
      </c>
      <c r="C435" s="1" t="s">
        <v>16</v>
      </c>
      <c r="D435" s="1" t="s">
        <v>11</v>
      </c>
      <c r="E435" s="1" t="s">
        <v>10</v>
      </c>
      <c r="F435" s="1" t="s">
        <v>1</v>
      </c>
      <c r="G435" s="1" t="s">
        <v>0</v>
      </c>
      <c r="H435" s="1">
        <v>15330.53</v>
      </c>
      <c r="I435" s="1">
        <v>19.7</v>
      </c>
      <c r="J435" s="1">
        <v>8</v>
      </c>
      <c r="K435" s="1">
        <v>9</v>
      </c>
      <c r="L435" s="1">
        <v>184281</v>
      </c>
      <c r="M435" s="1">
        <v>254936</v>
      </c>
      <c r="N435" s="1">
        <v>0</v>
      </c>
      <c r="O435" s="8"/>
      <c r="P435" s="8"/>
      <c r="Q435" s="8">
        <v>207636</v>
      </c>
    </row>
    <row r="436" spans="1:17" x14ac:dyDescent="0.35">
      <c r="A436" s="1">
        <v>433</v>
      </c>
      <c r="B436" s="1" t="s">
        <v>1597</v>
      </c>
      <c r="C436" s="1" t="s">
        <v>4</v>
      </c>
      <c r="D436" s="1" t="s">
        <v>3</v>
      </c>
      <c r="E436" s="1" t="s">
        <v>10</v>
      </c>
      <c r="F436" s="1" t="s">
        <v>1</v>
      </c>
      <c r="G436" s="1" t="s">
        <v>0</v>
      </c>
      <c r="H436" s="1">
        <v>8046.88</v>
      </c>
      <c r="I436" s="1">
        <v>21.8</v>
      </c>
      <c r="J436" s="1">
        <v>35</v>
      </c>
      <c r="K436" s="1">
        <v>10</v>
      </c>
      <c r="L436" s="1">
        <v>315932</v>
      </c>
      <c r="M436" s="1">
        <v>923758</v>
      </c>
      <c r="N436" s="1">
        <v>0</v>
      </c>
      <c r="O436" s="8">
        <v>693</v>
      </c>
      <c r="P436" s="8">
        <v>1885959</v>
      </c>
      <c r="Q436" s="8"/>
    </row>
    <row r="437" spans="1:17" x14ac:dyDescent="0.35">
      <c r="A437" s="1">
        <v>434</v>
      </c>
      <c r="B437" s="1" t="s">
        <v>1596</v>
      </c>
      <c r="C437" s="1" t="s">
        <v>4</v>
      </c>
      <c r="D437" s="1" t="s">
        <v>11</v>
      </c>
      <c r="E437" s="1" t="s">
        <v>10</v>
      </c>
      <c r="F437" s="1" t="s">
        <v>1</v>
      </c>
      <c r="G437" s="1" t="s">
        <v>0</v>
      </c>
      <c r="H437" s="1">
        <v>17111.400000000001</v>
      </c>
      <c r="I437" s="1">
        <v>28.9</v>
      </c>
      <c r="J437" s="1">
        <v>4</v>
      </c>
      <c r="K437" s="1">
        <v>11</v>
      </c>
      <c r="L437" s="1">
        <v>174781</v>
      </c>
      <c r="M437" s="1">
        <v>535414</v>
      </c>
      <c r="N437" s="1">
        <v>0</v>
      </c>
      <c r="O437" s="8">
        <v>741</v>
      </c>
      <c r="P437" s="8">
        <v>2528767</v>
      </c>
      <c r="Q437" s="8">
        <v>396286</v>
      </c>
    </row>
    <row r="438" spans="1:17" x14ac:dyDescent="0.35">
      <c r="A438" s="1">
        <v>435</v>
      </c>
      <c r="B438" s="1" t="s">
        <v>1595</v>
      </c>
      <c r="C438" s="1" t="s">
        <v>16</v>
      </c>
      <c r="D438" s="1" t="s">
        <v>11</v>
      </c>
      <c r="E438" s="1" t="s">
        <v>43</v>
      </c>
      <c r="F438" s="1" t="s">
        <v>1</v>
      </c>
      <c r="G438" s="1" t="s">
        <v>0</v>
      </c>
      <c r="H438" s="1">
        <v>17324.2</v>
      </c>
      <c r="I438" s="1">
        <v>19.5</v>
      </c>
      <c r="K438" s="1">
        <v>13</v>
      </c>
      <c r="L438" s="1">
        <v>223725</v>
      </c>
      <c r="M438" s="1">
        <v>460130</v>
      </c>
      <c r="N438" s="1">
        <v>0</v>
      </c>
      <c r="O438" s="8">
        <v>727</v>
      </c>
      <c r="P438" s="8">
        <v>899954</v>
      </c>
      <c r="Q438" s="8">
        <v>268664</v>
      </c>
    </row>
    <row r="439" spans="1:17" x14ac:dyDescent="0.35">
      <c r="A439" s="1">
        <v>436</v>
      </c>
      <c r="B439" s="1" t="s">
        <v>1594</v>
      </c>
      <c r="C439" s="1" t="s">
        <v>4</v>
      </c>
      <c r="D439" s="1" t="s">
        <v>11</v>
      </c>
      <c r="E439" s="1" t="s">
        <v>21</v>
      </c>
      <c r="F439" s="1" t="s">
        <v>1</v>
      </c>
      <c r="G439" s="1" t="s">
        <v>0</v>
      </c>
      <c r="H439" s="1">
        <v>21511.42</v>
      </c>
      <c r="I439" s="1">
        <v>13.8</v>
      </c>
      <c r="K439" s="1">
        <v>9</v>
      </c>
      <c r="L439" s="1">
        <v>286748</v>
      </c>
      <c r="M439" s="1">
        <v>378598</v>
      </c>
      <c r="N439" s="1">
        <v>1</v>
      </c>
      <c r="O439" s="8">
        <v>742</v>
      </c>
      <c r="P439" s="8">
        <v>1168044</v>
      </c>
      <c r="Q439" s="8">
        <v>405746</v>
      </c>
    </row>
    <row r="440" spans="1:17" x14ac:dyDescent="0.35">
      <c r="A440" s="1">
        <v>437</v>
      </c>
      <c r="B440" s="1" t="s">
        <v>1593</v>
      </c>
      <c r="C440" s="1" t="s">
        <v>4</v>
      </c>
      <c r="D440" s="1" t="s">
        <v>11</v>
      </c>
      <c r="E440" s="1" t="s">
        <v>10</v>
      </c>
      <c r="F440" s="1" t="s">
        <v>6</v>
      </c>
      <c r="G440" s="1" t="s">
        <v>0</v>
      </c>
      <c r="H440" s="1">
        <v>7587.08</v>
      </c>
      <c r="I440" s="1">
        <v>16.5</v>
      </c>
      <c r="K440" s="1">
        <v>7</v>
      </c>
      <c r="L440" s="1">
        <v>85975</v>
      </c>
      <c r="M440" s="1">
        <v>143440</v>
      </c>
      <c r="N440" s="1">
        <v>1</v>
      </c>
      <c r="O440" s="8">
        <v>747</v>
      </c>
      <c r="P440" s="8">
        <v>2408554</v>
      </c>
      <c r="Q440" s="8">
        <v>188166</v>
      </c>
    </row>
    <row r="441" spans="1:17" x14ac:dyDescent="0.35">
      <c r="A441" s="1">
        <v>438</v>
      </c>
      <c r="B441" s="1" t="s">
        <v>1592</v>
      </c>
      <c r="C441" s="1" t="s">
        <v>4</v>
      </c>
      <c r="D441" s="1" t="s">
        <v>11</v>
      </c>
      <c r="E441" s="1" t="s">
        <v>33</v>
      </c>
      <c r="F441" s="1" t="s">
        <v>1</v>
      </c>
      <c r="G441" s="1" t="s">
        <v>0</v>
      </c>
      <c r="H441" s="1">
        <v>3157.8</v>
      </c>
      <c r="I441" s="1">
        <v>13.7</v>
      </c>
      <c r="K441" s="1">
        <v>3</v>
      </c>
      <c r="L441" s="1">
        <v>58862</v>
      </c>
      <c r="M441" s="1">
        <v>91850</v>
      </c>
      <c r="N441" s="1">
        <v>0</v>
      </c>
      <c r="O441" s="8">
        <v>711</v>
      </c>
      <c r="P441" s="8">
        <v>1509721</v>
      </c>
      <c r="Q441" s="8">
        <v>358578</v>
      </c>
    </row>
    <row r="442" spans="1:17" x14ac:dyDescent="0.35">
      <c r="A442" s="1">
        <v>439</v>
      </c>
      <c r="B442" s="1" t="s">
        <v>1591</v>
      </c>
      <c r="C442" s="1" t="s">
        <v>4</v>
      </c>
      <c r="D442" s="1" t="s">
        <v>11</v>
      </c>
      <c r="E442" s="1" t="s">
        <v>18</v>
      </c>
      <c r="F442" s="1" t="s">
        <v>6</v>
      </c>
      <c r="G442" s="1" t="s">
        <v>0</v>
      </c>
      <c r="H442" s="1">
        <v>12894.35</v>
      </c>
      <c r="I442" s="1">
        <v>8.6999999999999993</v>
      </c>
      <c r="K442" s="1">
        <v>8</v>
      </c>
      <c r="L442" s="1">
        <v>49286</v>
      </c>
      <c r="M442" s="1">
        <v>72050</v>
      </c>
      <c r="N442" s="1">
        <v>0</v>
      </c>
      <c r="O442" s="8">
        <v>718</v>
      </c>
      <c r="P442" s="8">
        <v>777556</v>
      </c>
      <c r="Q442" s="8">
        <v>94534</v>
      </c>
    </row>
    <row r="443" spans="1:17" x14ac:dyDescent="0.35">
      <c r="A443" s="1">
        <v>440</v>
      </c>
      <c r="B443" s="1" t="s">
        <v>1590</v>
      </c>
      <c r="C443" s="1" t="s">
        <v>4</v>
      </c>
      <c r="D443" s="1" t="s">
        <v>11</v>
      </c>
      <c r="E443" s="1" t="s">
        <v>7</v>
      </c>
      <c r="F443" s="1" t="s">
        <v>1</v>
      </c>
      <c r="G443" s="1" t="s">
        <v>0</v>
      </c>
      <c r="H443" s="1">
        <v>22574.85</v>
      </c>
      <c r="I443" s="1">
        <v>12.6</v>
      </c>
      <c r="K443" s="1">
        <v>12</v>
      </c>
      <c r="L443" s="1">
        <v>434910</v>
      </c>
      <c r="M443" s="1">
        <v>1243396</v>
      </c>
      <c r="N443" s="1">
        <v>0</v>
      </c>
      <c r="O443" s="8">
        <v>733</v>
      </c>
      <c r="P443" s="8">
        <v>2083825</v>
      </c>
      <c r="Q443" s="8">
        <v>767624</v>
      </c>
    </row>
    <row r="444" spans="1:17" x14ac:dyDescent="0.35">
      <c r="A444" s="1">
        <v>441</v>
      </c>
      <c r="B444" s="1" t="s">
        <v>1589</v>
      </c>
      <c r="C444" s="1" t="s">
        <v>4</v>
      </c>
      <c r="D444" s="1" t="s">
        <v>11</v>
      </c>
      <c r="E444" s="1" t="s">
        <v>10</v>
      </c>
      <c r="F444" s="1" t="s">
        <v>1</v>
      </c>
      <c r="G444" s="1" t="s">
        <v>0</v>
      </c>
      <c r="H444" s="1">
        <v>17929.349999999999</v>
      </c>
      <c r="I444" s="1">
        <v>18.399999999999999</v>
      </c>
      <c r="K444" s="1">
        <v>11</v>
      </c>
      <c r="L444" s="1">
        <v>389101</v>
      </c>
      <c r="M444" s="1">
        <v>843678</v>
      </c>
      <c r="N444" s="1">
        <v>0</v>
      </c>
      <c r="O444" s="8">
        <v>744</v>
      </c>
      <c r="P444" s="8">
        <v>1763561</v>
      </c>
      <c r="Q444" s="8">
        <v>403964</v>
      </c>
    </row>
    <row r="445" spans="1:17" x14ac:dyDescent="0.35">
      <c r="A445" s="1">
        <v>442</v>
      </c>
      <c r="B445" s="1" t="s">
        <v>1588</v>
      </c>
      <c r="C445" s="1" t="s">
        <v>4</v>
      </c>
      <c r="D445" s="1" t="s">
        <v>3</v>
      </c>
      <c r="E445" s="1" t="s">
        <v>10</v>
      </c>
      <c r="F445" s="1" t="s">
        <v>1</v>
      </c>
      <c r="G445" s="1" t="s">
        <v>0</v>
      </c>
      <c r="H445" s="1">
        <v>23242.7</v>
      </c>
      <c r="I445" s="1">
        <v>38</v>
      </c>
      <c r="J445" s="1">
        <v>75</v>
      </c>
      <c r="K445" s="1">
        <v>16</v>
      </c>
      <c r="L445" s="1">
        <v>534033</v>
      </c>
      <c r="M445" s="1">
        <v>942612</v>
      </c>
      <c r="N445" s="1">
        <v>0</v>
      </c>
      <c r="O445" s="8">
        <v>724</v>
      </c>
      <c r="P445" s="8">
        <v>1834944</v>
      </c>
      <c r="Q445" s="8">
        <v>531168</v>
      </c>
    </row>
    <row r="446" spans="1:17" x14ac:dyDescent="0.35">
      <c r="A446" s="1">
        <v>443</v>
      </c>
      <c r="B446" s="1" t="s">
        <v>1587</v>
      </c>
      <c r="C446" s="1" t="s">
        <v>4</v>
      </c>
      <c r="D446" s="1" t="s">
        <v>11</v>
      </c>
      <c r="E446" s="1" t="s">
        <v>29</v>
      </c>
      <c r="F446" s="1" t="s">
        <v>6</v>
      </c>
      <c r="G446" s="1" t="s">
        <v>0</v>
      </c>
      <c r="H446" s="1">
        <v>11932.95</v>
      </c>
      <c r="I446" s="1">
        <v>26.3</v>
      </c>
      <c r="K446" s="1">
        <v>14</v>
      </c>
      <c r="L446" s="1">
        <v>335027</v>
      </c>
      <c r="M446" s="1">
        <v>1251360</v>
      </c>
      <c r="N446" s="1">
        <v>1</v>
      </c>
      <c r="O446" s="8">
        <v>735</v>
      </c>
      <c r="P446" s="8">
        <v>804460</v>
      </c>
      <c r="Q446" s="8">
        <v>390896</v>
      </c>
    </row>
    <row r="447" spans="1:17" x14ac:dyDescent="0.35">
      <c r="A447" s="1">
        <v>444</v>
      </c>
      <c r="B447" s="1" t="s">
        <v>1586</v>
      </c>
      <c r="C447" s="1" t="s">
        <v>4</v>
      </c>
      <c r="D447" s="1" t="s">
        <v>11</v>
      </c>
      <c r="F447" s="1" t="s">
        <v>6</v>
      </c>
      <c r="G447" s="1" t="s">
        <v>0</v>
      </c>
      <c r="H447" s="1">
        <v>11439.33</v>
      </c>
      <c r="I447" s="1">
        <v>16.8</v>
      </c>
      <c r="J447" s="1">
        <v>49</v>
      </c>
      <c r="K447" s="1">
        <v>7</v>
      </c>
      <c r="L447" s="1">
        <v>72371</v>
      </c>
      <c r="M447" s="1">
        <v>130306</v>
      </c>
      <c r="N447" s="1">
        <v>1</v>
      </c>
      <c r="O447" s="8">
        <v>736</v>
      </c>
      <c r="P447" s="8">
        <v>927523</v>
      </c>
      <c r="Q447" s="8">
        <v>134794</v>
      </c>
    </row>
    <row r="448" spans="1:17" x14ac:dyDescent="0.35">
      <c r="A448" s="1">
        <v>445</v>
      </c>
      <c r="B448" s="1" t="s">
        <v>1585</v>
      </c>
      <c r="C448" s="1" t="s">
        <v>4</v>
      </c>
      <c r="D448" s="1" t="s">
        <v>11</v>
      </c>
      <c r="E448" s="1" t="s">
        <v>2</v>
      </c>
      <c r="F448" s="1" t="s">
        <v>6</v>
      </c>
      <c r="G448" s="1" t="s">
        <v>0</v>
      </c>
      <c r="H448" s="1">
        <v>9007.9</v>
      </c>
      <c r="I448" s="1">
        <v>13.7</v>
      </c>
      <c r="K448" s="1">
        <v>10</v>
      </c>
      <c r="L448" s="1">
        <v>159714</v>
      </c>
      <c r="M448" s="1">
        <v>469348</v>
      </c>
      <c r="N448" s="1">
        <v>3</v>
      </c>
      <c r="O448" s="8">
        <v>741</v>
      </c>
      <c r="P448" s="8">
        <v>1157328</v>
      </c>
      <c r="Q448" s="8"/>
    </row>
    <row r="449" spans="1:17" x14ac:dyDescent="0.35">
      <c r="A449" s="1">
        <v>446</v>
      </c>
      <c r="B449" s="1" t="s">
        <v>1584</v>
      </c>
      <c r="C449" s="1" t="s">
        <v>4</v>
      </c>
      <c r="D449" s="1" t="s">
        <v>11</v>
      </c>
      <c r="E449" s="1" t="s">
        <v>2</v>
      </c>
      <c r="F449" s="1" t="s">
        <v>1</v>
      </c>
      <c r="G449" s="1" t="s">
        <v>0</v>
      </c>
      <c r="H449" s="1">
        <v>18308.78</v>
      </c>
      <c r="I449" s="1">
        <v>21.5</v>
      </c>
      <c r="J449" s="1">
        <v>10</v>
      </c>
      <c r="K449" s="1">
        <v>19</v>
      </c>
      <c r="L449" s="1">
        <v>286596</v>
      </c>
      <c r="M449" s="1">
        <v>707586</v>
      </c>
      <c r="N449" s="1">
        <v>0</v>
      </c>
      <c r="O449" s="8">
        <v>723</v>
      </c>
      <c r="P449" s="8">
        <v>1356201</v>
      </c>
      <c r="Q449" s="8">
        <v>134596</v>
      </c>
    </row>
    <row r="450" spans="1:17" x14ac:dyDescent="0.35">
      <c r="A450" s="1">
        <v>447</v>
      </c>
      <c r="B450" s="1" t="s">
        <v>1583</v>
      </c>
      <c r="C450" s="1" t="s">
        <v>4</v>
      </c>
      <c r="D450" s="1" t="s">
        <v>3</v>
      </c>
      <c r="E450" s="1" t="s">
        <v>10</v>
      </c>
      <c r="F450" s="1" t="s">
        <v>31</v>
      </c>
      <c r="G450" s="1" t="s">
        <v>0</v>
      </c>
      <c r="H450" s="1">
        <v>12270.77</v>
      </c>
      <c r="I450" s="1">
        <v>18.8</v>
      </c>
      <c r="K450" s="1">
        <v>6</v>
      </c>
      <c r="L450" s="1">
        <v>167238</v>
      </c>
      <c r="M450" s="1">
        <v>338536</v>
      </c>
      <c r="N450" s="1">
        <v>0</v>
      </c>
      <c r="O450" s="8">
        <v>723</v>
      </c>
      <c r="P450" s="8">
        <v>694564</v>
      </c>
      <c r="Q450" s="8">
        <v>311850</v>
      </c>
    </row>
    <row r="451" spans="1:17" x14ac:dyDescent="0.35">
      <c r="A451" s="1">
        <v>448</v>
      </c>
      <c r="B451" s="1" t="s">
        <v>1582</v>
      </c>
      <c r="C451" s="1" t="s">
        <v>4</v>
      </c>
      <c r="D451" s="1" t="s">
        <v>11</v>
      </c>
      <c r="F451" s="1" t="s">
        <v>1</v>
      </c>
      <c r="G451" s="1" t="s">
        <v>0</v>
      </c>
      <c r="H451" s="1">
        <v>15229.64</v>
      </c>
      <c r="I451" s="1">
        <v>14</v>
      </c>
      <c r="J451" s="1">
        <v>37</v>
      </c>
      <c r="K451" s="1">
        <v>10</v>
      </c>
      <c r="L451" s="1">
        <v>439812</v>
      </c>
      <c r="M451" s="1">
        <v>816134</v>
      </c>
      <c r="N451" s="1">
        <v>0</v>
      </c>
      <c r="O451" s="8">
        <v>722</v>
      </c>
      <c r="P451" s="8">
        <v>1450441</v>
      </c>
      <c r="Q451" s="8"/>
    </row>
    <row r="452" spans="1:17" x14ac:dyDescent="0.35">
      <c r="A452" s="1">
        <v>449</v>
      </c>
      <c r="B452" s="1" t="s">
        <v>1581</v>
      </c>
      <c r="C452" s="1" t="s">
        <v>4</v>
      </c>
      <c r="D452" s="1" t="s">
        <v>11</v>
      </c>
      <c r="E452" s="1" t="s">
        <v>10</v>
      </c>
      <c r="F452" s="1" t="s">
        <v>1</v>
      </c>
      <c r="G452" s="1" t="s">
        <v>0</v>
      </c>
      <c r="H452" s="1">
        <v>27015.53</v>
      </c>
      <c r="I452" s="1">
        <v>28.5</v>
      </c>
      <c r="K452" s="1">
        <v>8</v>
      </c>
      <c r="L452" s="1">
        <v>473708</v>
      </c>
      <c r="M452" s="1">
        <v>746240</v>
      </c>
      <c r="N452" s="1">
        <v>0</v>
      </c>
      <c r="O452" s="8">
        <v>746</v>
      </c>
      <c r="P452" s="8">
        <v>926250</v>
      </c>
      <c r="Q452" s="8">
        <v>429000</v>
      </c>
    </row>
    <row r="453" spans="1:17" x14ac:dyDescent="0.35">
      <c r="A453" s="1">
        <v>450</v>
      </c>
      <c r="B453" s="1" t="s">
        <v>1580</v>
      </c>
      <c r="C453" s="1" t="s">
        <v>16</v>
      </c>
      <c r="D453" s="1" t="s">
        <v>11</v>
      </c>
      <c r="E453" s="1" t="s">
        <v>2</v>
      </c>
      <c r="F453" s="1" t="s">
        <v>6</v>
      </c>
      <c r="G453" s="1" t="s">
        <v>0</v>
      </c>
      <c r="H453" s="1">
        <v>11992.61</v>
      </c>
      <c r="I453" s="1">
        <v>22</v>
      </c>
      <c r="J453" s="1">
        <v>27</v>
      </c>
      <c r="K453" s="1">
        <v>13</v>
      </c>
      <c r="L453" s="1">
        <v>139479</v>
      </c>
      <c r="M453" s="1">
        <v>192940</v>
      </c>
      <c r="N453" s="1">
        <v>0</v>
      </c>
      <c r="O453" s="8">
        <v>720</v>
      </c>
      <c r="P453" s="8">
        <v>1308283</v>
      </c>
      <c r="Q453" s="8">
        <v>215446</v>
      </c>
    </row>
    <row r="454" spans="1:17" x14ac:dyDescent="0.35">
      <c r="A454" s="1">
        <v>451</v>
      </c>
      <c r="B454" s="1" t="s">
        <v>1579</v>
      </c>
      <c r="C454" s="1" t="s">
        <v>4</v>
      </c>
      <c r="D454" s="1" t="s">
        <v>11</v>
      </c>
      <c r="E454" s="1" t="s">
        <v>10</v>
      </c>
      <c r="F454" s="1" t="s">
        <v>6</v>
      </c>
      <c r="G454" s="1" t="s">
        <v>0</v>
      </c>
      <c r="H454" s="1">
        <v>12857.68</v>
      </c>
      <c r="I454" s="1">
        <v>19</v>
      </c>
      <c r="K454" s="1">
        <v>10</v>
      </c>
      <c r="L454" s="1">
        <v>254391</v>
      </c>
      <c r="M454" s="1">
        <v>435072</v>
      </c>
      <c r="N454" s="1">
        <v>0</v>
      </c>
      <c r="O454" s="8">
        <v>724</v>
      </c>
      <c r="P454" s="8">
        <v>768398</v>
      </c>
      <c r="Q454" s="8">
        <v>375650</v>
      </c>
    </row>
    <row r="455" spans="1:17" x14ac:dyDescent="0.35">
      <c r="A455" s="1">
        <v>452</v>
      </c>
      <c r="B455" s="1" t="s">
        <v>1578</v>
      </c>
      <c r="C455" s="1" t="s">
        <v>4</v>
      </c>
      <c r="D455" s="1" t="s">
        <v>3</v>
      </c>
      <c r="E455" s="1" t="s">
        <v>41</v>
      </c>
      <c r="F455" s="1" t="s">
        <v>1</v>
      </c>
      <c r="G455" s="1" t="s">
        <v>0</v>
      </c>
      <c r="H455" s="1">
        <v>86334.48</v>
      </c>
      <c r="I455" s="1">
        <v>31.2</v>
      </c>
      <c r="K455" s="1">
        <v>13</v>
      </c>
      <c r="L455" s="1">
        <v>1376474</v>
      </c>
      <c r="M455" s="1">
        <v>1728650</v>
      </c>
      <c r="N455" s="1">
        <v>0</v>
      </c>
      <c r="O455" s="8">
        <v>656</v>
      </c>
      <c r="P455" s="8">
        <v>6906766</v>
      </c>
      <c r="Q455" s="8">
        <v>762696</v>
      </c>
    </row>
    <row r="456" spans="1:17" x14ac:dyDescent="0.35">
      <c r="A456" s="1">
        <v>453</v>
      </c>
      <c r="B456" s="1" t="s">
        <v>1577</v>
      </c>
      <c r="C456" s="1" t="s">
        <v>4</v>
      </c>
      <c r="D456" s="1" t="s">
        <v>3</v>
      </c>
      <c r="E456" s="1" t="s">
        <v>10</v>
      </c>
      <c r="F456" s="1" t="s">
        <v>31</v>
      </c>
      <c r="G456" s="1" t="s">
        <v>0</v>
      </c>
      <c r="H456" s="1">
        <v>19439.849999999999</v>
      </c>
      <c r="I456" s="1">
        <v>20.5</v>
      </c>
      <c r="K456" s="1">
        <v>10</v>
      </c>
      <c r="L456" s="1">
        <v>673512</v>
      </c>
      <c r="M456" s="1">
        <v>1687994</v>
      </c>
      <c r="N456" s="1">
        <v>0</v>
      </c>
      <c r="O456" s="8"/>
      <c r="P456" s="8"/>
      <c r="Q456" s="8">
        <v>267872</v>
      </c>
    </row>
    <row r="457" spans="1:17" x14ac:dyDescent="0.35">
      <c r="A457" s="1">
        <v>454</v>
      </c>
      <c r="B457" s="1" t="s">
        <v>1576</v>
      </c>
      <c r="C457" s="1" t="s">
        <v>16</v>
      </c>
      <c r="D457" s="1" t="s">
        <v>3</v>
      </c>
      <c r="E457" s="1" t="s">
        <v>10</v>
      </c>
      <c r="F457" s="1" t="s">
        <v>1</v>
      </c>
      <c r="G457" s="1" t="s">
        <v>0</v>
      </c>
      <c r="H457" s="1">
        <v>35993.22</v>
      </c>
      <c r="I457" s="1">
        <v>26.4</v>
      </c>
      <c r="J457" s="1">
        <v>48</v>
      </c>
      <c r="K457" s="1">
        <v>17</v>
      </c>
      <c r="L457" s="1">
        <v>622554</v>
      </c>
      <c r="M457" s="1">
        <v>1115862</v>
      </c>
      <c r="N457" s="1">
        <v>0</v>
      </c>
      <c r="O457" s="8">
        <v>653</v>
      </c>
      <c r="P457" s="8">
        <v>2004253</v>
      </c>
      <c r="Q457" s="8">
        <v>781022</v>
      </c>
    </row>
    <row r="458" spans="1:17" x14ac:dyDescent="0.35">
      <c r="A458" s="1">
        <v>455</v>
      </c>
      <c r="B458" s="1" t="s">
        <v>1575</v>
      </c>
      <c r="C458" s="1" t="s">
        <v>4</v>
      </c>
      <c r="D458" s="1" t="s">
        <v>3</v>
      </c>
      <c r="E458" s="1" t="s">
        <v>7</v>
      </c>
      <c r="F458" s="1" t="s">
        <v>6</v>
      </c>
      <c r="G458" s="1" t="s">
        <v>35</v>
      </c>
      <c r="H458" s="1">
        <v>1144.56</v>
      </c>
      <c r="I458" s="1">
        <v>13.9</v>
      </c>
      <c r="K458" s="1">
        <v>1</v>
      </c>
      <c r="L458" s="1">
        <v>94202</v>
      </c>
      <c r="M458" s="1">
        <v>173976</v>
      </c>
      <c r="N458" s="1">
        <v>0</v>
      </c>
      <c r="O458" s="8">
        <v>700</v>
      </c>
      <c r="P458" s="8">
        <v>410020</v>
      </c>
      <c r="Q458" s="8"/>
    </row>
    <row r="459" spans="1:17" x14ac:dyDescent="0.35">
      <c r="A459" s="1">
        <v>456</v>
      </c>
      <c r="B459" s="1" t="s">
        <v>1574</v>
      </c>
      <c r="C459" s="1" t="s">
        <v>4</v>
      </c>
      <c r="D459" s="1" t="s">
        <v>3</v>
      </c>
      <c r="E459" s="1" t="s">
        <v>18</v>
      </c>
      <c r="F459" s="1" t="s">
        <v>6</v>
      </c>
      <c r="G459" s="1" t="s">
        <v>0</v>
      </c>
      <c r="H459" s="1">
        <v>25920.560000000001</v>
      </c>
      <c r="I459" s="1">
        <v>14</v>
      </c>
      <c r="J459" s="1">
        <v>15</v>
      </c>
      <c r="K459" s="1">
        <v>8</v>
      </c>
      <c r="L459" s="1">
        <v>97052</v>
      </c>
      <c r="M459" s="1">
        <v>197164</v>
      </c>
      <c r="N459" s="1">
        <v>1</v>
      </c>
      <c r="O459" s="8"/>
      <c r="P459" s="8"/>
      <c r="Q459" s="8">
        <v>216832</v>
      </c>
    </row>
    <row r="460" spans="1:17" x14ac:dyDescent="0.35">
      <c r="A460" s="1">
        <v>457</v>
      </c>
      <c r="B460" s="1" t="s">
        <v>1573</v>
      </c>
      <c r="C460" s="1" t="s">
        <v>4</v>
      </c>
      <c r="D460" s="1" t="s">
        <v>3</v>
      </c>
      <c r="E460" s="1" t="s">
        <v>41</v>
      </c>
      <c r="F460" s="1" t="s">
        <v>1</v>
      </c>
      <c r="G460" s="1" t="s">
        <v>0</v>
      </c>
      <c r="H460" s="1">
        <v>18527.66</v>
      </c>
      <c r="I460" s="1">
        <v>12.8</v>
      </c>
      <c r="J460" s="1">
        <v>45</v>
      </c>
      <c r="K460" s="1">
        <v>17</v>
      </c>
      <c r="L460" s="1">
        <v>631788</v>
      </c>
      <c r="M460" s="1">
        <v>1213190</v>
      </c>
      <c r="N460" s="1">
        <v>0</v>
      </c>
      <c r="O460" s="8">
        <v>707</v>
      </c>
      <c r="P460" s="8">
        <v>1208324</v>
      </c>
      <c r="Q460" s="8"/>
    </row>
    <row r="461" spans="1:17" x14ac:dyDescent="0.35">
      <c r="A461" s="1">
        <v>458</v>
      </c>
      <c r="B461" s="1" t="s">
        <v>1572</v>
      </c>
      <c r="C461" s="1" t="s">
        <v>16</v>
      </c>
      <c r="D461" s="1" t="s">
        <v>11</v>
      </c>
      <c r="E461" s="1" t="s">
        <v>2</v>
      </c>
      <c r="F461" s="1" t="s">
        <v>6</v>
      </c>
      <c r="G461" s="1" t="s">
        <v>0</v>
      </c>
      <c r="H461" s="1">
        <v>16395.099999999999</v>
      </c>
      <c r="I461" s="1">
        <v>8.4</v>
      </c>
      <c r="K461" s="1">
        <v>9</v>
      </c>
      <c r="L461" s="1">
        <v>120612</v>
      </c>
      <c r="M461" s="1">
        <v>160512</v>
      </c>
      <c r="N461" s="1">
        <v>0</v>
      </c>
      <c r="O461" s="8">
        <v>717</v>
      </c>
      <c r="P461" s="8">
        <v>531734</v>
      </c>
      <c r="Q461" s="8">
        <v>131934</v>
      </c>
    </row>
    <row r="462" spans="1:17" x14ac:dyDescent="0.35">
      <c r="A462" s="1">
        <v>459</v>
      </c>
      <c r="B462" s="1" t="s">
        <v>1571</v>
      </c>
      <c r="C462" s="1" t="s">
        <v>4</v>
      </c>
      <c r="D462" s="1" t="s">
        <v>11</v>
      </c>
      <c r="E462" s="1" t="s">
        <v>10</v>
      </c>
      <c r="F462" s="1" t="s">
        <v>1</v>
      </c>
      <c r="G462" s="1" t="s">
        <v>0</v>
      </c>
      <c r="H462" s="1">
        <v>21511.99</v>
      </c>
      <c r="I462" s="1">
        <v>25.6</v>
      </c>
      <c r="J462" s="1">
        <v>27</v>
      </c>
      <c r="K462" s="1">
        <v>10</v>
      </c>
      <c r="L462" s="1">
        <v>163153</v>
      </c>
      <c r="M462" s="1">
        <v>227612</v>
      </c>
      <c r="N462" s="1">
        <v>0</v>
      </c>
      <c r="O462" s="8">
        <v>738</v>
      </c>
      <c r="P462" s="8">
        <v>2081792</v>
      </c>
      <c r="Q462" s="8"/>
    </row>
    <row r="463" spans="1:17" x14ac:dyDescent="0.35">
      <c r="A463" s="1">
        <v>460</v>
      </c>
      <c r="B463" s="1" t="s">
        <v>1570</v>
      </c>
      <c r="C463" s="1" t="s">
        <v>4</v>
      </c>
      <c r="D463" s="1" t="s">
        <v>11</v>
      </c>
      <c r="E463" s="1" t="s">
        <v>2</v>
      </c>
      <c r="F463" s="1" t="s">
        <v>6</v>
      </c>
      <c r="G463" s="1" t="s">
        <v>0</v>
      </c>
      <c r="H463" s="1">
        <v>14754.07</v>
      </c>
      <c r="I463" s="1">
        <v>15.5</v>
      </c>
      <c r="J463" s="1">
        <v>55</v>
      </c>
      <c r="K463" s="1">
        <v>5</v>
      </c>
      <c r="L463" s="1">
        <v>231553</v>
      </c>
      <c r="M463" s="1">
        <v>376552</v>
      </c>
      <c r="N463" s="1">
        <v>0</v>
      </c>
      <c r="O463" s="8">
        <v>745</v>
      </c>
      <c r="P463" s="8">
        <v>665608</v>
      </c>
      <c r="Q463" s="8"/>
    </row>
    <row r="464" spans="1:17" x14ac:dyDescent="0.35">
      <c r="A464" s="1">
        <v>461</v>
      </c>
      <c r="B464" s="1" t="s">
        <v>1569</v>
      </c>
      <c r="C464" s="1" t="s">
        <v>4</v>
      </c>
      <c r="D464" s="1" t="s">
        <v>11</v>
      </c>
      <c r="E464" s="1" t="s">
        <v>2</v>
      </c>
      <c r="F464" s="1" t="s">
        <v>6</v>
      </c>
      <c r="G464" s="1" t="s">
        <v>60</v>
      </c>
      <c r="H464" s="1">
        <v>44086.65</v>
      </c>
      <c r="I464" s="1">
        <v>27</v>
      </c>
      <c r="J464" s="1">
        <v>40</v>
      </c>
      <c r="K464" s="1">
        <v>18</v>
      </c>
      <c r="L464" s="1">
        <v>106001</v>
      </c>
      <c r="M464" s="1">
        <v>1157904</v>
      </c>
      <c r="N464" s="1">
        <v>0</v>
      </c>
      <c r="O464" s="8">
        <v>733</v>
      </c>
      <c r="P464" s="8">
        <v>4521715</v>
      </c>
      <c r="Q464" s="8">
        <v>556996</v>
      </c>
    </row>
    <row r="465" spans="1:17" x14ac:dyDescent="0.35">
      <c r="A465" s="1">
        <v>462</v>
      </c>
      <c r="B465" s="1" t="s">
        <v>1568</v>
      </c>
      <c r="C465" s="1" t="s">
        <v>4</v>
      </c>
      <c r="D465" s="1" t="s">
        <v>11</v>
      </c>
      <c r="E465" s="1" t="s">
        <v>10</v>
      </c>
      <c r="F465" s="1" t="s">
        <v>1</v>
      </c>
      <c r="G465" s="1" t="s">
        <v>9</v>
      </c>
      <c r="H465" s="1">
        <v>11009.55</v>
      </c>
      <c r="I465" s="1">
        <v>14.3</v>
      </c>
      <c r="J465" s="1">
        <v>7</v>
      </c>
      <c r="K465" s="1">
        <v>7</v>
      </c>
      <c r="L465" s="1">
        <v>87438</v>
      </c>
      <c r="M465" s="1">
        <v>188540</v>
      </c>
      <c r="N465" s="1">
        <v>0</v>
      </c>
      <c r="O465" s="8">
        <v>716</v>
      </c>
      <c r="P465" s="8">
        <v>1091854</v>
      </c>
      <c r="Q465" s="8">
        <v>158026</v>
      </c>
    </row>
    <row r="466" spans="1:17" x14ac:dyDescent="0.35">
      <c r="A466" s="1">
        <v>463</v>
      </c>
      <c r="B466" s="1" t="s">
        <v>1567</v>
      </c>
      <c r="C466" s="1" t="s">
        <v>4</v>
      </c>
      <c r="D466" s="1" t="s">
        <v>11</v>
      </c>
      <c r="E466" s="1" t="s">
        <v>10</v>
      </c>
      <c r="F466" s="1" t="s">
        <v>1</v>
      </c>
      <c r="G466" s="1" t="s">
        <v>0</v>
      </c>
      <c r="H466" s="1">
        <v>32008.73</v>
      </c>
      <c r="I466" s="1">
        <v>29.2</v>
      </c>
      <c r="K466" s="1">
        <v>8</v>
      </c>
      <c r="L466" s="1">
        <v>1515592</v>
      </c>
      <c r="M466" s="1">
        <v>2321308</v>
      </c>
      <c r="N466" s="1">
        <v>0</v>
      </c>
      <c r="O466" s="8"/>
      <c r="P466" s="8"/>
      <c r="Q466" s="8">
        <v>773388</v>
      </c>
    </row>
    <row r="467" spans="1:17" x14ac:dyDescent="0.35">
      <c r="A467" s="1">
        <v>464</v>
      </c>
      <c r="B467" s="1" t="s">
        <v>1566</v>
      </c>
      <c r="C467" s="1" t="s">
        <v>4</v>
      </c>
      <c r="D467" s="1" t="s">
        <v>11</v>
      </c>
      <c r="E467" s="1" t="s">
        <v>10</v>
      </c>
      <c r="F467" s="1" t="s">
        <v>6</v>
      </c>
      <c r="G467" s="1" t="s">
        <v>0</v>
      </c>
      <c r="H467" s="1">
        <v>16891.57</v>
      </c>
      <c r="I467" s="1">
        <v>22.8</v>
      </c>
      <c r="J467" s="1">
        <v>29</v>
      </c>
      <c r="K467" s="1">
        <v>7</v>
      </c>
      <c r="L467" s="1">
        <v>41230</v>
      </c>
      <c r="M467" s="1">
        <v>191686</v>
      </c>
      <c r="N467" s="1">
        <v>1</v>
      </c>
      <c r="O467" s="8">
        <v>734</v>
      </c>
      <c r="P467" s="8">
        <v>1018590</v>
      </c>
      <c r="Q467" s="8">
        <v>130746</v>
      </c>
    </row>
    <row r="468" spans="1:17" x14ac:dyDescent="0.35">
      <c r="A468" s="1">
        <v>465</v>
      </c>
      <c r="B468" s="1" t="s">
        <v>1565</v>
      </c>
      <c r="C468" s="1" t="s">
        <v>4</v>
      </c>
      <c r="D468" s="1" t="s">
        <v>11</v>
      </c>
      <c r="E468" s="1" t="s">
        <v>38</v>
      </c>
      <c r="F468" s="1" t="s">
        <v>1</v>
      </c>
      <c r="G468" s="1" t="s">
        <v>0</v>
      </c>
      <c r="H468" s="1">
        <v>3811.97</v>
      </c>
      <c r="I468" s="1">
        <v>11.7</v>
      </c>
      <c r="K468" s="1">
        <v>7</v>
      </c>
      <c r="L468" s="1">
        <v>171779</v>
      </c>
      <c r="M468" s="1">
        <v>264506</v>
      </c>
      <c r="N468" s="1">
        <v>0</v>
      </c>
      <c r="O468" s="8">
        <v>703</v>
      </c>
      <c r="P468" s="8">
        <v>566124</v>
      </c>
      <c r="Q468" s="8">
        <v>208670</v>
      </c>
    </row>
    <row r="469" spans="1:17" x14ac:dyDescent="0.35">
      <c r="A469" s="1">
        <v>466</v>
      </c>
      <c r="B469" s="1" t="s">
        <v>1564</v>
      </c>
      <c r="C469" s="1" t="s">
        <v>4</v>
      </c>
      <c r="D469" s="1" t="s">
        <v>11</v>
      </c>
      <c r="E469" s="1" t="s">
        <v>10</v>
      </c>
      <c r="F469" s="1" t="s">
        <v>1</v>
      </c>
      <c r="G469" s="1" t="s">
        <v>0</v>
      </c>
      <c r="H469" s="1">
        <v>35583.769999999997</v>
      </c>
      <c r="I469" s="1">
        <v>19.5</v>
      </c>
      <c r="K469" s="1">
        <v>22</v>
      </c>
      <c r="L469" s="1">
        <v>50825</v>
      </c>
      <c r="M469" s="1">
        <v>159060</v>
      </c>
      <c r="N469" s="1">
        <v>1</v>
      </c>
      <c r="O469" s="8">
        <v>717</v>
      </c>
      <c r="P469" s="8">
        <v>2247396</v>
      </c>
      <c r="Q469" s="8">
        <v>298166</v>
      </c>
    </row>
    <row r="470" spans="1:17" x14ac:dyDescent="0.35">
      <c r="A470" s="1">
        <v>467</v>
      </c>
      <c r="B470" s="1" t="s">
        <v>1563</v>
      </c>
      <c r="C470" s="1" t="s">
        <v>4</v>
      </c>
      <c r="D470" s="1" t="s">
        <v>3</v>
      </c>
      <c r="E470" s="1" t="s">
        <v>2</v>
      </c>
      <c r="F470" s="1" t="s">
        <v>31</v>
      </c>
      <c r="G470" s="1" t="s">
        <v>0</v>
      </c>
      <c r="H470" s="1">
        <v>48050.62</v>
      </c>
      <c r="I470" s="1">
        <v>12.2</v>
      </c>
      <c r="J470" s="1">
        <v>20</v>
      </c>
      <c r="K470" s="1">
        <v>10</v>
      </c>
      <c r="L470" s="1">
        <v>60325</v>
      </c>
      <c r="M470" s="1">
        <v>403722</v>
      </c>
      <c r="N470" s="1">
        <v>0</v>
      </c>
      <c r="O470" s="8">
        <v>689</v>
      </c>
      <c r="P470" s="8">
        <v>1638104</v>
      </c>
      <c r="Q470" s="8">
        <v>267784</v>
      </c>
    </row>
    <row r="471" spans="1:17" x14ac:dyDescent="0.35">
      <c r="A471" s="1">
        <v>468</v>
      </c>
      <c r="B471" s="1" t="s">
        <v>1562</v>
      </c>
      <c r="C471" s="1" t="s">
        <v>4</v>
      </c>
      <c r="D471" s="1" t="s">
        <v>11</v>
      </c>
      <c r="E471" s="1" t="s">
        <v>10</v>
      </c>
      <c r="F471" s="1" t="s">
        <v>1</v>
      </c>
      <c r="G471" s="1" t="s">
        <v>0</v>
      </c>
      <c r="H471" s="1">
        <v>21470</v>
      </c>
      <c r="I471" s="1">
        <v>16</v>
      </c>
      <c r="K471" s="1">
        <v>21</v>
      </c>
      <c r="L471" s="1">
        <v>597360</v>
      </c>
      <c r="M471" s="1">
        <v>2034340</v>
      </c>
      <c r="N471" s="1">
        <v>1</v>
      </c>
      <c r="O471" s="8">
        <v>723</v>
      </c>
      <c r="P471" s="8">
        <v>1392662</v>
      </c>
      <c r="Q471" s="8">
        <v>430012</v>
      </c>
    </row>
    <row r="472" spans="1:17" x14ac:dyDescent="0.35">
      <c r="A472" s="1">
        <v>469</v>
      </c>
      <c r="B472" s="1" t="s">
        <v>1561</v>
      </c>
      <c r="C472" s="1" t="s">
        <v>16</v>
      </c>
      <c r="D472" s="1" t="s">
        <v>11</v>
      </c>
      <c r="E472" s="1" t="s">
        <v>7</v>
      </c>
      <c r="F472" s="1" t="s">
        <v>1</v>
      </c>
      <c r="G472" s="1" t="s">
        <v>35</v>
      </c>
      <c r="H472" s="1">
        <v>19808.259999999998</v>
      </c>
      <c r="I472" s="1">
        <v>22.5</v>
      </c>
      <c r="J472" s="1">
        <v>24</v>
      </c>
      <c r="K472" s="1">
        <v>8</v>
      </c>
      <c r="L472" s="1">
        <v>419748</v>
      </c>
      <c r="M472" s="1">
        <v>514866</v>
      </c>
      <c r="N472" s="1">
        <v>0</v>
      </c>
      <c r="O472" s="8">
        <v>666</v>
      </c>
      <c r="P472" s="8">
        <v>910727</v>
      </c>
      <c r="Q472" s="8">
        <v>44022</v>
      </c>
    </row>
    <row r="473" spans="1:17" x14ac:dyDescent="0.35">
      <c r="A473" s="1">
        <v>470</v>
      </c>
      <c r="B473" s="1" t="s">
        <v>1560</v>
      </c>
      <c r="C473" s="1" t="s">
        <v>16</v>
      </c>
      <c r="D473" s="1" t="s">
        <v>11</v>
      </c>
      <c r="F473" s="1" t="s">
        <v>6</v>
      </c>
      <c r="G473" s="1" t="s">
        <v>807</v>
      </c>
      <c r="H473" s="1">
        <v>7396.32</v>
      </c>
      <c r="I473" s="1">
        <v>16.399999999999999</v>
      </c>
      <c r="K473" s="1">
        <v>6</v>
      </c>
      <c r="L473" s="1">
        <v>1254</v>
      </c>
      <c r="M473" s="1">
        <v>145244</v>
      </c>
      <c r="N473" s="1">
        <v>0</v>
      </c>
      <c r="O473" s="8">
        <v>693</v>
      </c>
      <c r="P473" s="8">
        <v>1166296</v>
      </c>
      <c r="Q473" s="8">
        <v>140888</v>
      </c>
    </row>
    <row r="474" spans="1:17" x14ac:dyDescent="0.35">
      <c r="A474" s="1">
        <v>471</v>
      </c>
      <c r="B474" s="1" t="s">
        <v>1559</v>
      </c>
      <c r="C474" s="1" t="s">
        <v>4</v>
      </c>
      <c r="D474" s="1" t="s">
        <v>3</v>
      </c>
      <c r="E474" s="1" t="s">
        <v>10</v>
      </c>
      <c r="F474" s="1" t="s">
        <v>1</v>
      </c>
      <c r="G474" s="1" t="s">
        <v>9</v>
      </c>
      <c r="H474" s="1">
        <v>17698.310000000001</v>
      </c>
      <c r="I474" s="1">
        <v>14.8</v>
      </c>
      <c r="K474" s="1">
        <v>12</v>
      </c>
      <c r="L474" s="1">
        <v>71041</v>
      </c>
      <c r="M474" s="1">
        <v>301290</v>
      </c>
      <c r="N474" s="1">
        <v>1</v>
      </c>
      <c r="O474" s="8">
        <v>664</v>
      </c>
      <c r="P474" s="8">
        <v>1685547</v>
      </c>
      <c r="Q474" s="8">
        <v>260216</v>
      </c>
    </row>
    <row r="475" spans="1:17" x14ac:dyDescent="0.35">
      <c r="A475" s="1">
        <v>472</v>
      </c>
      <c r="B475" s="1" t="s">
        <v>1558</v>
      </c>
      <c r="C475" s="1" t="s">
        <v>4</v>
      </c>
      <c r="D475" s="1" t="s">
        <v>11</v>
      </c>
      <c r="E475" s="1" t="s">
        <v>41</v>
      </c>
      <c r="F475" s="1" t="s">
        <v>6</v>
      </c>
      <c r="G475" s="1" t="s">
        <v>0</v>
      </c>
      <c r="H475" s="1">
        <v>7204.99</v>
      </c>
      <c r="I475" s="1">
        <v>10.7</v>
      </c>
      <c r="J475" s="1">
        <v>61</v>
      </c>
      <c r="K475" s="1">
        <v>6</v>
      </c>
      <c r="L475" s="1">
        <v>69331</v>
      </c>
      <c r="M475" s="1">
        <v>395472</v>
      </c>
      <c r="N475" s="1">
        <v>0</v>
      </c>
      <c r="O475" s="8">
        <v>739</v>
      </c>
      <c r="P475" s="8">
        <v>1084805</v>
      </c>
      <c r="Q475" s="8">
        <v>151602</v>
      </c>
    </row>
    <row r="476" spans="1:17" x14ac:dyDescent="0.35">
      <c r="A476" s="1">
        <v>473</v>
      </c>
      <c r="B476" s="1" t="s">
        <v>1557</v>
      </c>
      <c r="C476" s="1" t="s">
        <v>4</v>
      </c>
      <c r="D476" s="1" t="s">
        <v>11</v>
      </c>
      <c r="E476" s="1" t="s">
        <v>38</v>
      </c>
      <c r="F476" s="1" t="s">
        <v>6</v>
      </c>
      <c r="G476" s="1" t="s">
        <v>0</v>
      </c>
      <c r="H476" s="1">
        <v>19115.14</v>
      </c>
      <c r="I476" s="1">
        <v>15.9</v>
      </c>
      <c r="K476" s="1">
        <v>8</v>
      </c>
      <c r="L476" s="1">
        <v>120460</v>
      </c>
      <c r="M476" s="1">
        <v>255464</v>
      </c>
      <c r="N476" s="1">
        <v>0</v>
      </c>
      <c r="O476" s="8"/>
      <c r="P476" s="8"/>
      <c r="Q476" s="8">
        <v>311608</v>
      </c>
    </row>
    <row r="477" spans="1:17" x14ac:dyDescent="0.35">
      <c r="A477" s="1">
        <v>474</v>
      </c>
      <c r="B477" s="1" t="s">
        <v>1556</v>
      </c>
      <c r="C477" s="1" t="s">
        <v>4</v>
      </c>
      <c r="D477" s="1" t="s">
        <v>11</v>
      </c>
      <c r="E477" s="1" t="s">
        <v>2</v>
      </c>
      <c r="F477" s="1" t="s">
        <v>6</v>
      </c>
      <c r="G477" s="1" t="s">
        <v>0</v>
      </c>
      <c r="H477" s="1">
        <v>23619.47</v>
      </c>
      <c r="I477" s="1">
        <v>12.8</v>
      </c>
      <c r="J477" s="1">
        <v>25</v>
      </c>
      <c r="K477" s="1">
        <v>30</v>
      </c>
      <c r="L477" s="1">
        <v>108908</v>
      </c>
      <c r="M477" s="1">
        <v>298100</v>
      </c>
      <c r="N477" s="1">
        <v>0</v>
      </c>
      <c r="O477" s="8">
        <v>737</v>
      </c>
      <c r="P477" s="8">
        <v>1324452</v>
      </c>
      <c r="Q477" s="8"/>
    </row>
    <row r="478" spans="1:17" x14ac:dyDescent="0.35">
      <c r="A478" s="1">
        <v>475</v>
      </c>
      <c r="B478" s="3" t="s">
        <v>1555</v>
      </c>
      <c r="C478" s="1" t="s">
        <v>16</v>
      </c>
      <c r="D478" s="1" t="s">
        <v>11</v>
      </c>
      <c r="E478" s="1" t="s">
        <v>33</v>
      </c>
      <c r="F478" s="1" t="s">
        <v>6</v>
      </c>
      <c r="G478" s="1" t="s">
        <v>0</v>
      </c>
      <c r="H478" s="1">
        <v>10915.5</v>
      </c>
      <c r="I478" s="1">
        <v>21.3</v>
      </c>
      <c r="K478" s="1">
        <v>6</v>
      </c>
      <c r="L478" s="1">
        <v>93043</v>
      </c>
      <c r="M478" s="1">
        <v>139018</v>
      </c>
      <c r="N478" s="1">
        <v>0</v>
      </c>
      <c r="O478" s="8">
        <v>705</v>
      </c>
      <c r="P478" s="8">
        <v>571995</v>
      </c>
      <c r="Q478" s="8">
        <v>220770</v>
      </c>
    </row>
    <row r="479" spans="1:17" x14ac:dyDescent="0.35">
      <c r="A479" s="1">
        <v>476</v>
      </c>
      <c r="B479" s="1" t="s">
        <v>1554</v>
      </c>
      <c r="C479" s="1" t="s">
        <v>4</v>
      </c>
      <c r="D479" s="1" t="s">
        <v>11</v>
      </c>
      <c r="E479" s="1" t="s">
        <v>10</v>
      </c>
      <c r="F479" s="1" t="s">
        <v>31</v>
      </c>
      <c r="G479" s="1" t="s">
        <v>0</v>
      </c>
      <c r="H479" s="1">
        <v>9330.7099999999991</v>
      </c>
      <c r="I479" s="1">
        <v>25.5</v>
      </c>
      <c r="K479" s="1">
        <v>7</v>
      </c>
      <c r="L479" s="1">
        <v>99294</v>
      </c>
      <c r="M479" s="1">
        <v>283888</v>
      </c>
      <c r="N479" s="1">
        <v>1</v>
      </c>
      <c r="O479" s="8">
        <v>717</v>
      </c>
      <c r="P479" s="8">
        <v>1027235</v>
      </c>
      <c r="Q479" s="8">
        <v>176220</v>
      </c>
    </row>
    <row r="480" spans="1:17" x14ac:dyDescent="0.35">
      <c r="A480" s="1">
        <v>477</v>
      </c>
      <c r="B480" s="1" t="s">
        <v>1553</v>
      </c>
      <c r="C480" s="1" t="s">
        <v>4</v>
      </c>
      <c r="D480" s="1" t="s">
        <v>11</v>
      </c>
      <c r="F480" s="1" t="s">
        <v>6</v>
      </c>
      <c r="G480" s="1" t="s">
        <v>35</v>
      </c>
      <c r="H480" s="1">
        <v>6149.16</v>
      </c>
      <c r="I480" s="1">
        <v>9.1999999999999993</v>
      </c>
      <c r="J480" s="1">
        <v>60</v>
      </c>
      <c r="K480" s="1">
        <v>7</v>
      </c>
      <c r="L480" s="1">
        <v>38437</v>
      </c>
      <c r="M480" s="1">
        <v>202268</v>
      </c>
      <c r="N480" s="1">
        <v>0</v>
      </c>
      <c r="O480" s="8">
        <v>700</v>
      </c>
      <c r="P480" s="8">
        <v>730588</v>
      </c>
      <c r="Q480" s="8"/>
    </row>
    <row r="481" spans="1:17" x14ac:dyDescent="0.35">
      <c r="A481" s="1">
        <v>478</v>
      </c>
      <c r="B481" s="1" t="s">
        <v>1552</v>
      </c>
      <c r="C481" s="1" t="s">
        <v>4</v>
      </c>
      <c r="D481" s="1" t="s">
        <v>11</v>
      </c>
      <c r="E481" s="1" t="s">
        <v>21</v>
      </c>
      <c r="F481" s="1" t="s">
        <v>6</v>
      </c>
      <c r="G481" s="1" t="s">
        <v>0</v>
      </c>
      <c r="H481" s="1">
        <v>15955.25</v>
      </c>
      <c r="I481" s="1">
        <v>14.5</v>
      </c>
      <c r="K481" s="1">
        <v>11</v>
      </c>
      <c r="L481" s="1">
        <v>231610</v>
      </c>
      <c r="M481" s="1">
        <v>360448</v>
      </c>
      <c r="N481" s="1">
        <v>0</v>
      </c>
      <c r="O481" s="8"/>
      <c r="P481" s="8"/>
      <c r="Q481" s="8">
        <v>130988</v>
      </c>
    </row>
    <row r="482" spans="1:17" x14ac:dyDescent="0.35">
      <c r="A482" s="1">
        <v>479</v>
      </c>
      <c r="B482" s="1" t="s">
        <v>1551</v>
      </c>
      <c r="C482" s="1" t="s">
        <v>4</v>
      </c>
      <c r="D482" s="1" t="s">
        <v>11</v>
      </c>
      <c r="E482" s="1" t="s">
        <v>21</v>
      </c>
      <c r="F482" s="1" t="s">
        <v>6</v>
      </c>
      <c r="G482" s="1" t="s">
        <v>0</v>
      </c>
      <c r="H482" s="1">
        <v>22976.13</v>
      </c>
      <c r="I482" s="1">
        <v>18.3</v>
      </c>
      <c r="K482" s="1">
        <v>13</v>
      </c>
      <c r="L482" s="1">
        <v>187777</v>
      </c>
      <c r="M482" s="1">
        <v>396044</v>
      </c>
      <c r="N482" s="1">
        <v>1</v>
      </c>
      <c r="O482" s="8">
        <v>723</v>
      </c>
      <c r="P482" s="8">
        <v>898092</v>
      </c>
      <c r="Q482" s="8"/>
    </row>
    <row r="483" spans="1:17" x14ac:dyDescent="0.35">
      <c r="A483" s="1">
        <v>480</v>
      </c>
      <c r="B483" s="1" t="s">
        <v>1550</v>
      </c>
      <c r="C483" s="1" t="s">
        <v>4</v>
      </c>
      <c r="D483" s="1" t="s">
        <v>11</v>
      </c>
      <c r="E483" s="1" t="s">
        <v>38</v>
      </c>
      <c r="F483" s="1" t="s">
        <v>6</v>
      </c>
      <c r="G483" s="1" t="s">
        <v>0</v>
      </c>
      <c r="H483" s="1">
        <v>17019.63</v>
      </c>
      <c r="I483" s="1">
        <v>10</v>
      </c>
      <c r="J483" s="1">
        <v>34</v>
      </c>
      <c r="K483" s="1">
        <v>17</v>
      </c>
      <c r="L483" s="1">
        <v>121448</v>
      </c>
      <c r="M483" s="1">
        <v>404096</v>
      </c>
      <c r="N483" s="1">
        <v>0</v>
      </c>
      <c r="O483" s="8">
        <v>742</v>
      </c>
      <c r="P483" s="8">
        <v>954370</v>
      </c>
      <c r="Q483" s="8">
        <v>324346</v>
      </c>
    </row>
    <row r="484" spans="1:17" x14ac:dyDescent="0.35">
      <c r="A484" s="1">
        <v>481</v>
      </c>
      <c r="B484" s="1" t="s">
        <v>1549</v>
      </c>
      <c r="C484" s="1" t="s">
        <v>4</v>
      </c>
      <c r="D484" s="1" t="s">
        <v>11</v>
      </c>
      <c r="F484" s="1" t="s">
        <v>31</v>
      </c>
      <c r="G484" s="1" t="s">
        <v>0</v>
      </c>
      <c r="H484" s="1">
        <v>8468.8700000000008</v>
      </c>
      <c r="I484" s="1">
        <v>35.9</v>
      </c>
      <c r="J484" s="1">
        <v>20</v>
      </c>
      <c r="K484" s="1">
        <v>12</v>
      </c>
      <c r="L484" s="1">
        <v>220001</v>
      </c>
      <c r="M484" s="1">
        <v>434698</v>
      </c>
      <c r="N484" s="1">
        <v>3</v>
      </c>
      <c r="O484" s="8">
        <v>729</v>
      </c>
      <c r="P484" s="8">
        <v>594301</v>
      </c>
      <c r="Q484" s="8"/>
    </row>
    <row r="485" spans="1:17" x14ac:dyDescent="0.35">
      <c r="A485" s="1">
        <v>482</v>
      </c>
      <c r="B485" s="1" t="s">
        <v>1548</v>
      </c>
      <c r="C485" s="1" t="s">
        <v>4</v>
      </c>
      <c r="D485" s="1" t="s">
        <v>11</v>
      </c>
      <c r="E485" s="1" t="s">
        <v>10</v>
      </c>
      <c r="F485" s="1" t="s">
        <v>1</v>
      </c>
      <c r="G485" s="1" t="s">
        <v>0</v>
      </c>
      <c r="H485" s="1">
        <v>14687.19</v>
      </c>
      <c r="I485" s="1">
        <v>18.8</v>
      </c>
      <c r="J485" s="1">
        <v>37</v>
      </c>
      <c r="K485" s="1">
        <v>11</v>
      </c>
      <c r="L485" s="1">
        <v>138491</v>
      </c>
      <c r="M485" s="1">
        <v>1252878</v>
      </c>
      <c r="N485" s="1">
        <v>0</v>
      </c>
      <c r="O485" s="8">
        <v>751</v>
      </c>
      <c r="P485" s="8">
        <v>2517804</v>
      </c>
      <c r="Q485" s="8">
        <v>259138</v>
      </c>
    </row>
    <row r="486" spans="1:17" x14ac:dyDescent="0.35">
      <c r="A486" s="1">
        <v>483</v>
      </c>
      <c r="B486" s="1" t="s">
        <v>1547</v>
      </c>
      <c r="C486" s="1" t="s">
        <v>16</v>
      </c>
      <c r="D486" s="1" t="s">
        <v>11</v>
      </c>
      <c r="E486" s="1" t="s">
        <v>41</v>
      </c>
      <c r="F486" s="1" t="s">
        <v>6</v>
      </c>
      <c r="G486" s="1" t="s">
        <v>9</v>
      </c>
      <c r="H486" s="1">
        <v>11770.12</v>
      </c>
      <c r="I486" s="1">
        <v>8.1999999999999993</v>
      </c>
      <c r="J486" s="1">
        <v>34</v>
      </c>
      <c r="K486" s="1">
        <v>11</v>
      </c>
      <c r="L486" s="1">
        <v>129656</v>
      </c>
      <c r="M486" s="1">
        <v>231308</v>
      </c>
      <c r="N486" s="1">
        <v>0</v>
      </c>
      <c r="O486" s="8">
        <v>711</v>
      </c>
      <c r="P486" s="8">
        <v>653904</v>
      </c>
      <c r="Q486" s="8">
        <v>32450</v>
      </c>
    </row>
    <row r="487" spans="1:17" x14ac:dyDescent="0.35">
      <c r="A487" s="1">
        <v>484</v>
      </c>
      <c r="B487" s="1" t="s">
        <v>1546</v>
      </c>
      <c r="C487" s="1" t="s">
        <v>4</v>
      </c>
      <c r="D487" s="1" t="s">
        <v>3</v>
      </c>
      <c r="E487" s="1" t="s">
        <v>21</v>
      </c>
      <c r="F487" s="1" t="s">
        <v>1</v>
      </c>
      <c r="G487" s="1" t="s">
        <v>35</v>
      </c>
      <c r="H487" s="1">
        <v>49576.13</v>
      </c>
      <c r="I487" s="1">
        <v>19.399999999999999</v>
      </c>
      <c r="K487" s="1">
        <v>14</v>
      </c>
      <c r="L487" s="1">
        <v>974415</v>
      </c>
      <c r="M487" s="1">
        <v>1399838</v>
      </c>
      <c r="N487" s="1">
        <v>1</v>
      </c>
      <c r="O487" s="8">
        <v>727</v>
      </c>
      <c r="P487" s="8">
        <v>3562348</v>
      </c>
      <c r="Q487" s="8">
        <v>455906</v>
      </c>
    </row>
    <row r="488" spans="1:17" x14ac:dyDescent="0.35">
      <c r="A488" s="1">
        <v>485</v>
      </c>
      <c r="B488" s="1" t="s">
        <v>1545</v>
      </c>
      <c r="C488" s="1" t="s">
        <v>4</v>
      </c>
      <c r="D488" s="1" t="s">
        <v>11</v>
      </c>
      <c r="E488" s="1" t="s">
        <v>10</v>
      </c>
      <c r="F488" s="1" t="s">
        <v>1</v>
      </c>
      <c r="G488" s="1" t="s">
        <v>0</v>
      </c>
      <c r="H488" s="1">
        <v>34305.83</v>
      </c>
      <c r="I488" s="1">
        <v>12.5</v>
      </c>
      <c r="J488" s="1">
        <v>60</v>
      </c>
      <c r="K488" s="1">
        <v>11</v>
      </c>
      <c r="L488" s="1">
        <v>30932</v>
      </c>
      <c r="M488" s="1">
        <v>99770</v>
      </c>
      <c r="N488" s="1">
        <v>1</v>
      </c>
      <c r="O488" s="8">
        <v>727</v>
      </c>
      <c r="P488" s="8">
        <v>2299836</v>
      </c>
      <c r="Q488" s="8"/>
    </row>
    <row r="489" spans="1:17" x14ac:dyDescent="0.35">
      <c r="A489" s="1">
        <v>486</v>
      </c>
      <c r="B489" s="1" t="s">
        <v>1544</v>
      </c>
      <c r="C489" s="1" t="s">
        <v>16</v>
      </c>
      <c r="D489" s="1" t="s">
        <v>11</v>
      </c>
      <c r="E489" s="1" t="s">
        <v>10</v>
      </c>
      <c r="F489" s="1" t="s">
        <v>1</v>
      </c>
      <c r="G489" s="1" t="s">
        <v>0</v>
      </c>
      <c r="H489" s="1">
        <v>40041.17</v>
      </c>
      <c r="I489" s="1">
        <v>21</v>
      </c>
      <c r="J489" s="1">
        <v>18</v>
      </c>
      <c r="K489" s="1">
        <v>9</v>
      </c>
      <c r="L489" s="1">
        <v>681587</v>
      </c>
      <c r="M489" s="1">
        <v>896852</v>
      </c>
      <c r="N489" s="1">
        <v>0</v>
      </c>
      <c r="O489" s="8">
        <v>744</v>
      </c>
      <c r="P489" s="8">
        <v>2234856</v>
      </c>
      <c r="Q489" s="8">
        <v>388168</v>
      </c>
    </row>
    <row r="490" spans="1:17" x14ac:dyDescent="0.35">
      <c r="A490" s="1">
        <v>487</v>
      </c>
      <c r="B490" s="1" t="s">
        <v>1543</v>
      </c>
      <c r="C490" s="1" t="s">
        <v>4</v>
      </c>
      <c r="D490" s="1" t="s">
        <v>11</v>
      </c>
      <c r="E490" s="1" t="s">
        <v>38</v>
      </c>
      <c r="F490" s="1" t="s">
        <v>6</v>
      </c>
      <c r="G490" s="1" t="s">
        <v>0</v>
      </c>
      <c r="H490" s="1">
        <v>32850.239999999998</v>
      </c>
      <c r="I490" s="1">
        <v>14.5</v>
      </c>
      <c r="J490" s="1">
        <v>38</v>
      </c>
      <c r="K490" s="1">
        <v>12</v>
      </c>
      <c r="L490" s="1">
        <v>444315</v>
      </c>
      <c r="M490" s="1">
        <v>1309066</v>
      </c>
      <c r="N490" s="1">
        <v>0</v>
      </c>
      <c r="O490" s="8">
        <v>743</v>
      </c>
      <c r="P490" s="8">
        <v>2278632</v>
      </c>
      <c r="Q490" s="8"/>
    </row>
    <row r="491" spans="1:17" x14ac:dyDescent="0.35">
      <c r="A491" s="1">
        <v>488</v>
      </c>
      <c r="B491" s="1" t="s">
        <v>1542</v>
      </c>
      <c r="C491" s="1" t="s">
        <v>16</v>
      </c>
      <c r="D491" s="1" t="s">
        <v>11</v>
      </c>
      <c r="E491" s="1" t="s">
        <v>21</v>
      </c>
      <c r="F491" s="1" t="s">
        <v>6</v>
      </c>
      <c r="G491" s="1" t="s">
        <v>35</v>
      </c>
      <c r="H491" s="1">
        <v>8724.61</v>
      </c>
      <c r="I491" s="1">
        <v>9.9</v>
      </c>
      <c r="K491" s="1">
        <v>9</v>
      </c>
      <c r="L491" s="1">
        <v>134862</v>
      </c>
      <c r="M491" s="1">
        <v>281358</v>
      </c>
      <c r="N491" s="1">
        <v>0</v>
      </c>
      <c r="O491" s="8">
        <v>732</v>
      </c>
      <c r="P491" s="8">
        <v>463258</v>
      </c>
      <c r="Q491" s="8">
        <v>261492</v>
      </c>
    </row>
    <row r="492" spans="1:17" x14ac:dyDescent="0.35">
      <c r="A492" s="1">
        <v>489</v>
      </c>
      <c r="B492" s="1" t="s">
        <v>1541</v>
      </c>
      <c r="C492" s="1" t="s">
        <v>4</v>
      </c>
      <c r="D492" s="1" t="s">
        <v>11</v>
      </c>
      <c r="E492" s="1" t="s">
        <v>2</v>
      </c>
      <c r="F492" s="1" t="s">
        <v>6</v>
      </c>
      <c r="G492" s="1" t="s">
        <v>0</v>
      </c>
      <c r="H492" s="1">
        <v>11293.22</v>
      </c>
      <c r="I492" s="1">
        <v>11.4</v>
      </c>
      <c r="K492" s="1">
        <v>4</v>
      </c>
      <c r="L492" s="1">
        <v>82270</v>
      </c>
      <c r="M492" s="1">
        <v>118030</v>
      </c>
      <c r="N492" s="1">
        <v>0</v>
      </c>
      <c r="O492" s="8">
        <v>747</v>
      </c>
      <c r="P492" s="8">
        <v>1168272</v>
      </c>
      <c r="Q492" s="8">
        <v>171776</v>
      </c>
    </row>
    <row r="493" spans="1:17" x14ac:dyDescent="0.35">
      <c r="A493" s="1">
        <v>490</v>
      </c>
      <c r="B493" s="1" t="s">
        <v>1540</v>
      </c>
      <c r="C493" s="1" t="s">
        <v>4</v>
      </c>
      <c r="D493" s="1" t="s">
        <v>11</v>
      </c>
      <c r="E493" s="1" t="s">
        <v>13</v>
      </c>
      <c r="F493" s="1" t="s">
        <v>1</v>
      </c>
      <c r="G493" s="1" t="s">
        <v>0</v>
      </c>
      <c r="H493" s="1">
        <v>21353.15</v>
      </c>
      <c r="I493" s="1">
        <v>19</v>
      </c>
      <c r="J493" s="1">
        <v>69</v>
      </c>
      <c r="K493" s="1">
        <v>8</v>
      </c>
      <c r="L493" s="1">
        <v>265905</v>
      </c>
      <c r="M493" s="1">
        <v>332156</v>
      </c>
      <c r="N493" s="1">
        <v>0</v>
      </c>
      <c r="O493" s="8">
        <v>730</v>
      </c>
      <c r="P493" s="8">
        <v>1400205</v>
      </c>
      <c r="Q493" s="8">
        <v>648516</v>
      </c>
    </row>
    <row r="494" spans="1:17" x14ac:dyDescent="0.35">
      <c r="A494" s="1">
        <v>491</v>
      </c>
      <c r="B494" s="1" t="s">
        <v>1539</v>
      </c>
      <c r="C494" s="1" t="s">
        <v>4</v>
      </c>
      <c r="D494" s="1" t="s">
        <v>11</v>
      </c>
      <c r="E494" s="1" t="s">
        <v>10</v>
      </c>
      <c r="F494" s="1" t="s">
        <v>1</v>
      </c>
      <c r="G494" s="1" t="s">
        <v>0</v>
      </c>
      <c r="H494" s="1">
        <v>7703.74</v>
      </c>
      <c r="I494" s="1">
        <v>19.399999999999999</v>
      </c>
      <c r="K494" s="1">
        <v>7</v>
      </c>
      <c r="L494" s="1">
        <v>114247</v>
      </c>
      <c r="M494" s="1">
        <v>399652</v>
      </c>
      <c r="N494" s="1">
        <v>0</v>
      </c>
      <c r="O494" s="8">
        <v>745</v>
      </c>
      <c r="P494" s="8">
        <v>540607</v>
      </c>
      <c r="Q494" s="8">
        <v>214962</v>
      </c>
    </row>
    <row r="495" spans="1:17" x14ac:dyDescent="0.35">
      <c r="A495" s="1">
        <v>492</v>
      </c>
      <c r="B495" s="1" t="s">
        <v>1538</v>
      </c>
      <c r="C495" s="1" t="s">
        <v>4</v>
      </c>
      <c r="D495" s="1" t="s">
        <v>11</v>
      </c>
      <c r="E495" s="1" t="s">
        <v>43</v>
      </c>
      <c r="F495" s="1" t="s">
        <v>31</v>
      </c>
      <c r="G495" s="1" t="s">
        <v>0</v>
      </c>
      <c r="H495" s="1">
        <v>17557.14</v>
      </c>
      <c r="I495" s="1">
        <v>14.7</v>
      </c>
      <c r="J495" s="1">
        <v>25</v>
      </c>
      <c r="K495" s="1">
        <v>10</v>
      </c>
      <c r="L495" s="1">
        <v>160569</v>
      </c>
      <c r="M495" s="1">
        <v>321112</v>
      </c>
      <c r="N495" s="1">
        <v>0</v>
      </c>
      <c r="O495" s="8">
        <v>738</v>
      </c>
      <c r="P495" s="8">
        <v>1473317</v>
      </c>
      <c r="Q495" s="8">
        <v>448932</v>
      </c>
    </row>
    <row r="496" spans="1:17" x14ac:dyDescent="0.35">
      <c r="A496" s="1">
        <v>493</v>
      </c>
      <c r="B496" s="1" t="s">
        <v>1537</v>
      </c>
      <c r="C496" s="1" t="s">
        <v>4</v>
      </c>
      <c r="D496" s="1" t="s">
        <v>3</v>
      </c>
      <c r="E496" s="1" t="s">
        <v>38</v>
      </c>
      <c r="F496" s="1" t="s">
        <v>1</v>
      </c>
      <c r="G496" s="1" t="s">
        <v>0</v>
      </c>
      <c r="H496" s="1">
        <v>17232.43</v>
      </c>
      <c r="I496" s="1">
        <v>16.5</v>
      </c>
      <c r="K496" s="1">
        <v>7</v>
      </c>
      <c r="L496" s="1">
        <v>333735</v>
      </c>
      <c r="M496" s="1">
        <v>1146706</v>
      </c>
      <c r="N496" s="1">
        <v>0</v>
      </c>
      <c r="O496" s="8"/>
      <c r="P496" s="8"/>
      <c r="Q496" s="8">
        <v>764918</v>
      </c>
    </row>
    <row r="497" spans="1:17" x14ac:dyDescent="0.35">
      <c r="A497" s="1">
        <v>494</v>
      </c>
      <c r="B497" s="1" t="s">
        <v>1536</v>
      </c>
      <c r="C497" s="1" t="s">
        <v>4</v>
      </c>
      <c r="D497" s="1" t="s">
        <v>11</v>
      </c>
      <c r="E497" s="1" t="s">
        <v>21</v>
      </c>
      <c r="F497" s="1" t="s">
        <v>6</v>
      </c>
      <c r="G497" s="1" t="s">
        <v>60</v>
      </c>
      <c r="H497" s="1">
        <v>14688.71</v>
      </c>
      <c r="I497" s="1">
        <v>26.5</v>
      </c>
      <c r="K497" s="1">
        <v>6</v>
      </c>
      <c r="L497" s="1">
        <v>3173</v>
      </c>
      <c r="M497" s="1">
        <v>244750</v>
      </c>
      <c r="N497" s="1">
        <v>0</v>
      </c>
      <c r="O497" s="8">
        <v>748</v>
      </c>
      <c r="P497" s="8">
        <v>902538</v>
      </c>
      <c r="Q497" s="8"/>
    </row>
    <row r="498" spans="1:17" x14ac:dyDescent="0.35">
      <c r="A498" s="1">
        <v>495</v>
      </c>
      <c r="B498" s="1" t="s">
        <v>1535</v>
      </c>
      <c r="C498" s="1" t="s">
        <v>4</v>
      </c>
      <c r="D498" s="1" t="s">
        <v>11</v>
      </c>
      <c r="E498" s="1" t="s">
        <v>10</v>
      </c>
      <c r="F498" s="1" t="s">
        <v>6</v>
      </c>
      <c r="G498" s="1" t="s">
        <v>0</v>
      </c>
      <c r="H498" s="1">
        <v>29985.8</v>
      </c>
      <c r="I498" s="1">
        <v>29</v>
      </c>
      <c r="K498" s="1">
        <v>9</v>
      </c>
      <c r="L498" s="1">
        <v>485697</v>
      </c>
      <c r="M498" s="1">
        <v>962984</v>
      </c>
      <c r="N498" s="1">
        <v>0</v>
      </c>
      <c r="O498" s="8">
        <v>741</v>
      </c>
      <c r="P498" s="8">
        <v>2705486</v>
      </c>
      <c r="Q498" s="8">
        <v>447524</v>
      </c>
    </row>
    <row r="499" spans="1:17" x14ac:dyDescent="0.35">
      <c r="A499" s="1">
        <v>496</v>
      </c>
      <c r="B499" s="1" t="s">
        <v>1534</v>
      </c>
      <c r="C499" s="1" t="s">
        <v>16</v>
      </c>
      <c r="D499" s="1" t="s">
        <v>3</v>
      </c>
      <c r="E499" s="1" t="s">
        <v>43</v>
      </c>
      <c r="F499" s="1" t="s">
        <v>6</v>
      </c>
      <c r="G499" s="1" t="s">
        <v>0</v>
      </c>
      <c r="H499" s="1">
        <v>30587.72</v>
      </c>
      <c r="I499" s="1">
        <v>16.8</v>
      </c>
      <c r="K499" s="1">
        <v>13</v>
      </c>
      <c r="L499" s="1">
        <v>491359</v>
      </c>
      <c r="M499" s="1">
        <v>1338656</v>
      </c>
      <c r="N499" s="1">
        <v>0</v>
      </c>
      <c r="O499" s="8">
        <v>733</v>
      </c>
      <c r="P499" s="8">
        <v>1523040</v>
      </c>
      <c r="Q499" s="8">
        <v>484968</v>
      </c>
    </row>
    <row r="500" spans="1:17" x14ac:dyDescent="0.35">
      <c r="A500" s="1">
        <v>497</v>
      </c>
      <c r="B500" s="1" t="s">
        <v>1533</v>
      </c>
      <c r="C500" s="1" t="s">
        <v>16</v>
      </c>
      <c r="D500" s="1" t="s">
        <v>11</v>
      </c>
      <c r="E500" s="1" t="s">
        <v>2</v>
      </c>
      <c r="F500" s="1" t="s">
        <v>1</v>
      </c>
      <c r="G500" s="1" t="s">
        <v>9</v>
      </c>
      <c r="H500" s="1">
        <v>25675.84</v>
      </c>
      <c r="I500" s="1">
        <v>26.5</v>
      </c>
      <c r="K500" s="1">
        <v>9</v>
      </c>
      <c r="L500" s="1">
        <v>684893</v>
      </c>
      <c r="M500" s="1">
        <v>858242</v>
      </c>
      <c r="N500" s="1">
        <v>0</v>
      </c>
      <c r="O500" s="8">
        <v>745</v>
      </c>
      <c r="P500" s="8">
        <v>1270036</v>
      </c>
      <c r="Q500" s="8">
        <v>129756</v>
      </c>
    </row>
    <row r="501" spans="1:17" x14ac:dyDescent="0.35">
      <c r="A501" s="1">
        <v>498</v>
      </c>
      <c r="B501" s="1" t="s">
        <v>1532</v>
      </c>
      <c r="C501" s="1" t="s">
        <v>16</v>
      </c>
      <c r="D501" s="1" t="s">
        <v>11</v>
      </c>
      <c r="E501" s="1" t="s">
        <v>10</v>
      </c>
      <c r="F501" s="1" t="s">
        <v>1</v>
      </c>
      <c r="G501" s="1" t="s">
        <v>0</v>
      </c>
      <c r="H501" s="1">
        <v>5390.11</v>
      </c>
      <c r="I501" s="1">
        <v>14</v>
      </c>
      <c r="J501" s="1">
        <v>21</v>
      </c>
      <c r="K501" s="1">
        <v>11</v>
      </c>
      <c r="L501" s="1">
        <v>117952</v>
      </c>
      <c r="M501" s="1">
        <v>378334</v>
      </c>
      <c r="N501" s="1">
        <v>1</v>
      </c>
      <c r="O501" s="8">
        <v>740</v>
      </c>
      <c r="P501" s="8">
        <v>860130</v>
      </c>
      <c r="Q501" s="8">
        <v>221320</v>
      </c>
    </row>
    <row r="502" spans="1:17" x14ac:dyDescent="0.35">
      <c r="A502" s="1">
        <v>499</v>
      </c>
      <c r="B502" s="1" t="s">
        <v>1531</v>
      </c>
      <c r="C502" s="1" t="s">
        <v>4</v>
      </c>
      <c r="D502" s="1" t="s">
        <v>11</v>
      </c>
      <c r="E502" s="1" t="s">
        <v>18</v>
      </c>
      <c r="F502" s="1" t="s">
        <v>1</v>
      </c>
      <c r="G502" s="1" t="s">
        <v>35</v>
      </c>
      <c r="H502" s="1">
        <v>13618.82</v>
      </c>
      <c r="I502" s="1">
        <v>8.3000000000000007</v>
      </c>
      <c r="K502" s="1">
        <v>7</v>
      </c>
      <c r="L502" s="1">
        <v>16302</v>
      </c>
      <c r="M502" s="1">
        <v>132990</v>
      </c>
      <c r="N502" s="1">
        <v>0</v>
      </c>
      <c r="O502" s="8">
        <v>747</v>
      </c>
      <c r="P502" s="8">
        <v>785707</v>
      </c>
      <c r="Q502" s="8">
        <v>66572</v>
      </c>
    </row>
    <row r="503" spans="1:17" x14ac:dyDescent="0.35">
      <c r="A503" s="1">
        <v>500</v>
      </c>
      <c r="B503" s="1" t="s">
        <v>1530</v>
      </c>
      <c r="C503" s="1" t="s">
        <v>4</v>
      </c>
      <c r="D503" s="1" t="s">
        <v>11</v>
      </c>
      <c r="E503" s="1" t="s">
        <v>10</v>
      </c>
      <c r="F503" s="1" t="s">
        <v>1</v>
      </c>
      <c r="G503" s="1" t="s">
        <v>0</v>
      </c>
      <c r="H503" s="1">
        <v>19869.63</v>
      </c>
      <c r="I503" s="1">
        <v>24.3</v>
      </c>
      <c r="K503" s="1">
        <v>11</v>
      </c>
      <c r="L503" s="1">
        <v>710334</v>
      </c>
      <c r="M503" s="1">
        <v>1815682</v>
      </c>
      <c r="N503" s="1">
        <v>0</v>
      </c>
      <c r="O503" s="8">
        <v>749</v>
      </c>
      <c r="P503" s="8">
        <v>2207743</v>
      </c>
      <c r="Q503" s="8">
        <v>462792</v>
      </c>
    </row>
    <row r="504" spans="1:17" x14ac:dyDescent="0.35">
      <c r="A504" s="1">
        <v>501</v>
      </c>
      <c r="B504" s="1" t="s">
        <v>1529</v>
      </c>
      <c r="C504" s="1" t="s">
        <v>4</v>
      </c>
      <c r="D504" s="1" t="s">
        <v>11</v>
      </c>
      <c r="E504" s="1" t="s">
        <v>41</v>
      </c>
      <c r="F504" s="1" t="s">
        <v>1</v>
      </c>
      <c r="G504" s="1" t="s">
        <v>0</v>
      </c>
      <c r="H504" s="1">
        <v>19798.95</v>
      </c>
      <c r="I504" s="1">
        <v>25.7</v>
      </c>
      <c r="K504" s="1">
        <v>11</v>
      </c>
      <c r="L504" s="1">
        <v>81396</v>
      </c>
      <c r="M504" s="1">
        <v>1847802</v>
      </c>
      <c r="N504" s="1">
        <v>0</v>
      </c>
      <c r="O504" s="8"/>
      <c r="P504" s="8"/>
      <c r="Q504" s="8">
        <v>222574</v>
      </c>
    </row>
    <row r="505" spans="1:17" x14ac:dyDescent="0.35">
      <c r="A505" s="1">
        <v>502</v>
      </c>
      <c r="B505" s="1" t="s">
        <v>1528</v>
      </c>
      <c r="C505" s="1" t="s">
        <v>16</v>
      </c>
      <c r="D505" s="1" t="s">
        <v>3</v>
      </c>
      <c r="E505" s="1" t="s">
        <v>10</v>
      </c>
      <c r="F505" s="1" t="s">
        <v>1</v>
      </c>
      <c r="G505" s="1" t="s">
        <v>0</v>
      </c>
      <c r="H505" s="1">
        <v>21714.15</v>
      </c>
      <c r="I505" s="1">
        <v>20.100000000000001</v>
      </c>
      <c r="J505" s="1">
        <v>3</v>
      </c>
      <c r="K505" s="1">
        <v>11</v>
      </c>
      <c r="L505" s="1">
        <v>572356</v>
      </c>
      <c r="M505" s="1">
        <v>864028</v>
      </c>
      <c r="N505" s="1">
        <v>0</v>
      </c>
      <c r="O505" s="8"/>
      <c r="P505" s="8"/>
      <c r="Q505" s="8">
        <v>752004</v>
      </c>
    </row>
    <row r="506" spans="1:17" x14ac:dyDescent="0.35">
      <c r="A506" s="1">
        <v>503</v>
      </c>
      <c r="B506" s="1" t="s">
        <v>1527</v>
      </c>
      <c r="C506" s="1" t="s">
        <v>16</v>
      </c>
      <c r="D506" s="1" t="s">
        <v>3</v>
      </c>
      <c r="E506" s="1" t="s">
        <v>10</v>
      </c>
      <c r="F506" s="1" t="s">
        <v>6</v>
      </c>
      <c r="G506" s="1" t="s">
        <v>9</v>
      </c>
      <c r="H506" s="1">
        <v>12205.6</v>
      </c>
      <c r="I506" s="1">
        <v>33.5</v>
      </c>
      <c r="J506" s="1">
        <v>12</v>
      </c>
      <c r="K506" s="1">
        <v>9</v>
      </c>
      <c r="L506" s="1">
        <v>344584</v>
      </c>
      <c r="M506" s="1">
        <v>701206</v>
      </c>
      <c r="N506" s="1">
        <v>0</v>
      </c>
      <c r="O506" s="8">
        <v>680</v>
      </c>
      <c r="P506" s="8">
        <v>877059</v>
      </c>
      <c r="Q506" s="8">
        <v>445632</v>
      </c>
    </row>
    <row r="507" spans="1:17" x14ac:dyDescent="0.35">
      <c r="A507" s="1">
        <v>504</v>
      </c>
      <c r="B507" s="1" t="s">
        <v>1526</v>
      </c>
      <c r="C507" s="1" t="s">
        <v>16</v>
      </c>
      <c r="D507" s="1" t="s">
        <v>11</v>
      </c>
      <c r="E507" s="1" t="s">
        <v>33</v>
      </c>
      <c r="F507" s="1" t="s">
        <v>1</v>
      </c>
      <c r="G507" s="1" t="s">
        <v>0</v>
      </c>
      <c r="H507" s="1">
        <v>24455.66</v>
      </c>
      <c r="I507" s="1">
        <v>15.4</v>
      </c>
      <c r="J507" s="1">
        <v>29</v>
      </c>
      <c r="K507" s="1">
        <v>8</v>
      </c>
      <c r="L507" s="1">
        <v>100814</v>
      </c>
      <c r="M507" s="1">
        <v>130284</v>
      </c>
      <c r="N507" s="1">
        <v>0</v>
      </c>
      <c r="O507" s="8">
        <v>723</v>
      </c>
      <c r="P507" s="8">
        <v>1067154</v>
      </c>
      <c r="Q507" s="8">
        <v>219054</v>
      </c>
    </row>
    <row r="508" spans="1:17" x14ac:dyDescent="0.35">
      <c r="A508" s="1">
        <v>505</v>
      </c>
      <c r="B508" s="1" t="s">
        <v>1525</v>
      </c>
      <c r="C508" s="1" t="s">
        <v>4</v>
      </c>
      <c r="D508" s="1" t="s">
        <v>11</v>
      </c>
      <c r="E508" s="1" t="s">
        <v>13</v>
      </c>
      <c r="F508" s="1" t="s">
        <v>6</v>
      </c>
      <c r="G508" s="1" t="s">
        <v>0</v>
      </c>
      <c r="H508" s="1">
        <v>15253.01</v>
      </c>
      <c r="I508" s="1">
        <v>11.2</v>
      </c>
      <c r="K508" s="1">
        <v>6</v>
      </c>
      <c r="L508" s="1">
        <v>195149</v>
      </c>
      <c r="M508" s="1">
        <v>269984</v>
      </c>
      <c r="N508" s="1">
        <v>0</v>
      </c>
      <c r="O508" s="8">
        <v>735</v>
      </c>
      <c r="P508" s="8">
        <v>799292</v>
      </c>
      <c r="Q508" s="8"/>
    </row>
    <row r="509" spans="1:17" x14ac:dyDescent="0.35">
      <c r="A509" s="1">
        <v>506</v>
      </c>
      <c r="B509" s="1" t="s">
        <v>1524</v>
      </c>
      <c r="C509" s="1" t="s">
        <v>4</v>
      </c>
      <c r="D509" s="1" t="s">
        <v>11</v>
      </c>
      <c r="E509" s="1" t="s">
        <v>10</v>
      </c>
      <c r="F509" s="1" t="s">
        <v>1</v>
      </c>
      <c r="G509" s="1" t="s">
        <v>0</v>
      </c>
      <c r="H509" s="1">
        <v>40342.32</v>
      </c>
      <c r="I509" s="1">
        <v>22.4</v>
      </c>
      <c r="J509" s="1">
        <v>25</v>
      </c>
      <c r="K509" s="1">
        <v>16</v>
      </c>
      <c r="L509" s="1">
        <v>159030</v>
      </c>
      <c r="M509" s="1">
        <v>814770</v>
      </c>
      <c r="N509" s="1">
        <v>0</v>
      </c>
      <c r="O509" s="8">
        <v>743</v>
      </c>
      <c r="P509" s="8">
        <v>1527144</v>
      </c>
      <c r="Q509" s="8">
        <v>132616</v>
      </c>
    </row>
    <row r="510" spans="1:17" x14ac:dyDescent="0.35">
      <c r="A510" s="1">
        <v>507</v>
      </c>
      <c r="B510" s="1" t="s">
        <v>1523</v>
      </c>
      <c r="C510" s="1" t="s">
        <v>4</v>
      </c>
      <c r="D510" s="1" t="s">
        <v>3</v>
      </c>
      <c r="E510" s="1" t="s">
        <v>41</v>
      </c>
      <c r="F510" s="1" t="s">
        <v>6</v>
      </c>
      <c r="G510" s="1" t="s">
        <v>0</v>
      </c>
      <c r="H510" s="1">
        <v>22060.52</v>
      </c>
      <c r="I510" s="1">
        <v>14.1</v>
      </c>
      <c r="K510" s="1">
        <v>11</v>
      </c>
      <c r="L510" s="1">
        <v>268926</v>
      </c>
      <c r="M510" s="1">
        <v>331254</v>
      </c>
      <c r="N510" s="1">
        <v>0</v>
      </c>
      <c r="O510" s="8">
        <v>613</v>
      </c>
      <c r="P510" s="8">
        <v>1156511</v>
      </c>
      <c r="Q510" s="8">
        <v>590986</v>
      </c>
    </row>
    <row r="511" spans="1:17" x14ac:dyDescent="0.35">
      <c r="A511" s="1">
        <v>508</v>
      </c>
      <c r="B511" s="1" t="s">
        <v>1522</v>
      </c>
      <c r="C511" s="1" t="s">
        <v>4</v>
      </c>
      <c r="D511" s="1" t="s">
        <v>11</v>
      </c>
      <c r="E511" s="1" t="s">
        <v>41</v>
      </c>
      <c r="F511" s="1" t="s">
        <v>6</v>
      </c>
      <c r="G511" s="1" t="s">
        <v>0</v>
      </c>
      <c r="H511" s="1">
        <v>6874.01</v>
      </c>
      <c r="I511" s="1">
        <v>14.1</v>
      </c>
      <c r="J511" s="1">
        <v>65</v>
      </c>
      <c r="K511" s="1">
        <v>14</v>
      </c>
      <c r="L511" s="1">
        <v>177688</v>
      </c>
      <c r="M511" s="1">
        <v>340054</v>
      </c>
      <c r="N511" s="1">
        <v>0</v>
      </c>
      <c r="O511" s="8">
        <v>712</v>
      </c>
      <c r="P511" s="8">
        <v>371564</v>
      </c>
      <c r="Q511" s="8">
        <v>96800</v>
      </c>
    </row>
    <row r="512" spans="1:17" x14ac:dyDescent="0.35">
      <c r="A512" s="1">
        <v>509</v>
      </c>
      <c r="B512" s="1" t="s">
        <v>1521</v>
      </c>
      <c r="C512" s="1" t="s">
        <v>4</v>
      </c>
      <c r="D512" s="1" t="s">
        <v>11</v>
      </c>
      <c r="E512" s="1" t="s">
        <v>18</v>
      </c>
      <c r="F512" s="1" t="s">
        <v>6</v>
      </c>
      <c r="G512" s="1" t="s">
        <v>0</v>
      </c>
      <c r="H512" s="1">
        <v>8346.32</v>
      </c>
      <c r="I512" s="1">
        <v>21.7</v>
      </c>
      <c r="J512" s="1">
        <v>81</v>
      </c>
      <c r="K512" s="1">
        <v>10</v>
      </c>
      <c r="L512" s="1">
        <v>75962</v>
      </c>
      <c r="M512" s="1">
        <v>240988</v>
      </c>
      <c r="N512" s="1">
        <v>0</v>
      </c>
      <c r="O512" s="8">
        <v>747</v>
      </c>
      <c r="P512" s="8">
        <v>490713</v>
      </c>
      <c r="Q512" s="8">
        <v>43054</v>
      </c>
    </row>
    <row r="513" spans="1:17" x14ac:dyDescent="0.35">
      <c r="A513" s="1">
        <v>510</v>
      </c>
      <c r="B513" s="1" t="s">
        <v>1520</v>
      </c>
      <c r="C513" s="1" t="s">
        <v>16</v>
      </c>
      <c r="D513" s="1" t="s">
        <v>11</v>
      </c>
      <c r="E513" s="1" t="s">
        <v>41</v>
      </c>
      <c r="F513" s="1" t="s">
        <v>1</v>
      </c>
      <c r="G513" s="1" t="s">
        <v>0</v>
      </c>
      <c r="H513" s="1">
        <v>12106.23</v>
      </c>
      <c r="I513" s="1">
        <v>21.4</v>
      </c>
      <c r="J513" s="1">
        <v>39</v>
      </c>
      <c r="K513" s="1">
        <v>4</v>
      </c>
      <c r="L513" s="1">
        <v>121657</v>
      </c>
      <c r="M513" s="1">
        <v>145068</v>
      </c>
      <c r="N513" s="1">
        <v>0</v>
      </c>
      <c r="O513" s="8">
        <v>745</v>
      </c>
      <c r="P513" s="8">
        <v>1542192</v>
      </c>
      <c r="Q513" s="8">
        <v>321420</v>
      </c>
    </row>
    <row r="514" spans="1:17" x14ac:dyDescent="0.35">
      <c r="A514" s="1">
        <v>511</v>
      </c>
      <c r="B514" s="1" t="s">
        <v>1519</v>
      </c>
      <c r="C514" s="1" t="s">
        <v>4</v>
      </c>
      <c r="D514" s="1" t="s">
        <v>11</v>
      </c>
      <c r="E514" s="1" t="s">
        <v>18</v>
      </c>
      <c r="F514" s="1" t="s">
        <v>6</v>
      </c>
      <c r="G514" s="1" t="s">
        <v>0</v>
      </c>
      <c r="H514" s="1">
        <v>18904.810000000001</v>
      </c>
      <c r="I514" s="1">
        <v>15.8</v>
      </c>
      <c r="J514" s="1">
        <v>4</v>
      </c>
      <c r="K514" s="1">
        <v>14</v>
      </c>
      <c r="L514" s="1">
        <v>50996</v>
      </c>
      <c r="M514" s="1">
        <v>260128</v>
      </c>
      <c r="N514" s="1">
        <v>1</v>
      </c>
      <c r="O514" s="8"/>
      <c r="P514" s="8"/>
      <c r="Q514" s="8">
        <v>88374</v>
      </c>
    </row>
    <row r="515" spans="1:17" x14ac:dyDescent="0.35">
      <c r="A515" s="1">
        <v>512</v>
      </c>
      <c r="B515" s="1" t="s">
        <v>1518</v>
      </c>
      <c r="C515" s="1" t="s">
        <v>4</v>
      </c>
      <c r="D515" s="1" t="s">
        <v>3</v>
      </c>
      <c r="E515" s="1" t="s">
        <v>41</v>
      </c>
      <c r="F515" s="1" t="s">
        <v>1</v>
      </c>
      <c r="G515" s="1" t="s">
        <v>0</v>
      </c>
      <c r="H515" s="1">
        <v>33396.300000000003</v>
      </c>
      <c r="I515" s="1">
        <v>16.3</v>
      </c>
      <c r="K515" s="1">
        <v>43</v>
      </c>
      <c r="L515" s="1">
        <v>719283</v>
      </c>
      <c r="M515" s="1">
        <v>1091552</v>
      </c>
      <c r="N515" s="1">
        <v>0</v>
      </c>
      <c r="O515" s="8">
        <v>698</v>
      </c>
      <c r="P515" s="8">
        <v>1467978</v>
      </c>
      <c r="Q515" s="8">
        <v>483098</v>
      </c>
    </row>
    <row r="516" spans="1:17" x14ac:dyDescent="0.35">
      <c r="A516" s="1">
        <v>513</v>
      </c>
      <c r="B516" s="1" t="s">
        <v>1517</v>
      </c>
      <c r="C516" s="1" t="s">
        <v>16</v>
      </c>
      <c r="D516" s="1" t="s">
        <v>11</v>
      </c>
      <c r="E516" s="1" t="s">
        <v>38</v>
      </c>
      <c r="F516" s="1" t="s">
        <v>1</v>
      </c>
      <c r="G516" s="1" t="s">
        <v>35</v>
      </c>
      <c r="H516" s="1">
        <v>4844.24</v>
      </c>
      <c r="I516" s="1">
        <v>13.3</v>
      </c>
      <c r="K516" s="1">
        <v>7</v>
      </c>
      <c r="L516" s="1">
        <v>190456</v>
      </c>
      <c r="M516" s="1">
        <v>371250</v>
      </c>
      <c r="N516" s="1">
        <v>0</v>
      </c>
      <c r="O516" s="8"/>
      <c r="P516" s="8"/>
      <c r="Q516" s="8">
        <v>244398</v>
      </c>
    </row>
    <row r="517" spans="1:17" x14ac:dyDescent="0.35">
      <c r="A517" s="1">
        <v>514</v>
      </c>
      <c r="B517" s="1" t="s">
        <v>1516</v>
      </c>
      <c r="C517" s="1" t="s">
        <v>16</v>
      </c>
      <c r="D517" s="1" t="s">
        <v>11</v>
      </c>
      <c r="E517" s="1" t="s">
        <v>38</v>
      </c>
      <c r="F517" s="1" t="s">
        <v>1</v>
      </c>
      <c r="G517" s="1" t="s">
        <v>0</v>
      </c>
      <c r="H517" s="1">
        <v>97671.02</v>
      </c>
      <c r="I517" s="1">
        <v>19.7</v>
      </c>
      <c r="J517" s="1">
        <v>33</v>
      </c>
      <c r="K517" s="1">
        <v>22</v>
      </c>
      <c r="L517" s="1">
        <v>676951</v>
      </c>
      <c r="M517" s="1">
        <v>917840</v>
      </c>
      <c r="N517" s="1">
        <v>0</v>
      </c>
      <c r="O517" s="8"/>
      <c r="P517" s="8"/>
      <c r="Q517" s="8">
        <v>423676</v>
      </c>
    </row>
    <row r="518" spans="1:17" x14ac:dyDescent="0.35">
      <c r="A518" s="1">
        <v>515</v>
      </c>
      <c r="B518" s="1" t="s">
        <v>1515</v>
      </c>
      <c r="C518" s="1" t="s">
        <v>4</v>
      </c>
      <c r="D518" s="1" t="s">
        <v>11</v>
      </c>
      <c r="E518" s="1" t="s">
        <v>18</v>
      </c>
      <c r="F518" s="1" t="s">
        <v>1</v>
      </c>
      <c r="G518" s="1" t="s">
        <v>0</v>
      </c>
      <c r="H518" s="1">
        <v>30471.439999999999</v>
      </c>
      <c r="I518" s="1">
        <v>14.3</v>
      </c>
      <c r="K518" s="1">
        <v>11</v>
      </c>
      <c r="L518" s="1">
        <v>1046672</v>
      </c>
      <c r="M518" s="1">
        <v>1702162</v>
      </c>
      <c r="N518" s="1">
        <v>0</v>
      </c>
      <c r="O518" s="8">
        <v>747</v>
      </c>
      <c r="P518" s="8">
        <v>4995328</v>
      </c>
      <c r="Q518" s="8"/>
    </row>
    <row r="519" spans="1:17" x14ac:dyDescent="0.35">
      <c r="A519" s="1">
        <v>516</v>
      </c>
      <c r="B519" s="3" t="s">
        <v>1514</v>
      </c>
      <c r="C519" s="1" t="s">
        <v>4</v>
      </c>
      <c r="D519" s="1" t="s">
        <v>11</v>
      </c>
      <c r="E519" s="1" t="s">
        <v>10</v>
      </c>
      <c r="F519" s="1" t="s">
        <v>1</v>
      </c>
      <c r="G519" s="1" t="s">
        <v>0</v>
      </c>
      <c r="H519" s="1">
        <v>11380.24</v>
      </c>
      <c r="I519" s="1">
        <v>18.100000000000001</v>
      </c>
      <c r="J519" s="1">
        <v>66</v>
      </c>
      <c r="K519" s="1">
        <v>9</v>
      </c>
      <c r="L519" s="1">
        <v>289199</v>
      </c>
      <c r="M519" s="1">
        <v>350636</v>
      </c>
      <c r="N519" s="1">
        <v>1</v>
      </c>
      <c r="O519" s="8"/>
      <c r="P519" s="8"/>
      <c r="Q519" s="8">
        <v>215138</v>
      </c>
    </row>
    <row r="520" spans="1:17" x14ac:dyDescent="0.35">
      <c r="A520" s="1">
        <v>517</v>
      </c>
      <c r="B520" s="1" t="s">
        <v>1513</v>
      </c>
      <c r="C520" s="1" t="s">
        <v>4</v>
      </c>
      <c r="D520" s="1" t="s">
        <v>11</v>
      </c>
      <c r="E520" s="1" t="s">
        <v>18</v>
      </c>
      <c r="F520" s="1" t="s">
        <v>1</v>
      </c>
      <c r="G520" s="1" t="s">
        <v>0</v>
      </c>
      <c r="H520" s="1">
        <v>69227.64</v>
      </c>
      <c r="I520" s="1">
        <v>33.4</v>
      </c>
      <c r="K520" s="1">
        <v>12</v>
      </c>
      <c r="L520" s="1">
        <v>246658</v>
      </c>
      <c r="M520" s="1">
        <v>531828</v>
      </c>
      <c r="N520" s="1">
        <v>0</v>
      </c>
      <c r="O520" s="8"/>
      <c r="P520" s="8"/>
      <c r="Q520" s="8">
        <v>782408</v>
      </c>
    </row>
    <row r="521" spans="1:17" x14ac:dyDescent="0.35">
      <c r="A521" s="1">
        <v>518</v>
      </c>
      <c r="B521" s="1" t="s">
        <v>1512</v>
      </c>
      <c r="C521" s="1" t="s">
        <v>4</v>
      </c>
      <c r="D521" s="1" t="s">
        <v>11</v>
      </c>
      <c r="E521" s="1" t="s">
        <v>43</v>
      </c>
      <c r="F521" s="1" t="s">
        <v>6</v>
      </c>
      <c r="G521" s="1" t="s">
        <v>0</v>
      </c>
      <c r="H521" s="1">
        <v>11211.14</v>
      </c>
      <c r="I521" s="1">
        <v>21.6</v>
      </c>
      <c r="K521" s="1">
        <v>4</v>
      </c>
      <c r="L521" s="1">
        <v>197239</v>
      </c>
      <c r="M521" s="1">
        <v>302478</v>
      </c>
      <c r="N521" s="1">
        <v>0</v>
      </c>
      <c r="O521" s="8">
        <v>732</v>
      </c>
      <c r="P521" s="8">
        <v>885096</v>
      </c>
      <c r="Q521" s="8">
        <v>257554</v>
      </c>
    </row>
    <row r="522" spans="1:17" x14ac:dyDescent="0.35">
      <c r="A522" s="1">
        <v>519</v>
      </c>
      <c r="B522" s="1" t="s">
        <v>1511</v>
      </c>
      <c r="C522" s="1" t="s">
        <v>4</v>
      </c>
      <c r="D522" s="1" t="s">
        <v>11</v>
      </c>
      <c r="E522" s="1" t="s">
        <v>41</v>
      </c>
      <c r="F522" s="1" t="s">
        <v>1</v>
      </c>
      <c r="G522" s="1" t="s">
        <v>0</v>
      </c>
      <c r="H522" s="1">
        <v>6654.56</v>
      </c>
      <c r="I522" s="1">
        <v>15.3</v>
      </c>
      <c r="K522" s="1">
        <v>9</v>
      </c>
      <c r="L522" s="1">
        <v>278103</v>
      </c>
      <c r="M522" s="1">
        <v>615692</v>
      </c>
      <c r="N522" s="1">
        <v>0</v>
      </c>
      <c r="O522" s="8">
        <v>747</v>
      </c>
      <c r="P522" s="8">
        <v>812364</v>
      </c>
      <c r="Q522" s="8">
        <v>268752</v>
      </c>
    </row>
    <row r="523" spans="1:17" x14ac:dyDescent="0.35">
      <c r="A523" s="1">
        <v>520</v>
      </c>
      <c r="B523" s="1" t="s">
        <v>1510</v>
      </c>
      <c r="C523" s="1" t="s">
        <v>4</v>
      </c>
      <c r="D523" s="1" t="s">
        <v>11</v>
      </c>
      <c r="E523" s="1" t="s">
        <v>38</v>
      </c>
      <c r="F523" s="1" t="s">
        <v>6</v>
      </c>
      <c r="G523" s="1" t="s">
        <v>0</v>
      </c>
      <c r="H523" s="1">
        <v>20058.3</v>
      </c>
      <c r="I523" s="1">
        <v>19.8</v>
      </c>
      <c r="K523" s="1">
        <v>8</v>
      </c>
      <c r="L523" s="1">
        <v>40603</v>
      </c>
      <c r="M523" s="1">
        <v>528198</v>
      </c>
      <c r="N523" s="1">
        <v>0</v>
      </c>
      <c r="O523" s="8">
        <v>745</v>
      </c>
      <c r="P523" s="8">
        <v>2314428</v>
      </c>
      <c r="Q523" s="8">
        <v>147400</v>
      </c>
    </row>
    <row r="524" spans="1:17" x14ac:dyDescent="0.35">
      <c r="A524" s="1">
        <v>521</v>
      </c>
      <c r="B524" s="1" t="s">
        <v>1509</v>
      </c>
      <c r="C524" s="1" t="s">
        <v>4</v>
      </c>
      <c r="D524" s="1" t="s">
        <v>11</v>
      </c>
      <c r="E524" s="1" t="s">
        <v>29</v>
      </c>
      <c r="F524" s="1" t="s">
        <v>1</v>
      </c>
      <c r="G524" s="1" t="s">
        <v>0</v>
      </c>
      <c r="H524" s="1">
        <v>12417.64</v>
      </c>
      <c r="I524" s="1">
        <v>13.6</v>
      </c>
      <c r="J524" s="1">
        <v>52</v>
      </c>
      <c r="K524" s="1">
        <v>5</v>
      </c>
      <c r="L524" s="1">
        <v>82023</v>
      </c>
      <c r="M524" s="1">
        <v>412984</v>
      </c>
      <c r="N524" s="1">
        <v>1</v>
      </c>
      <c r="O524" s="8"/>
      <c r="P524" s="8"/>
      <c r="Q524" s="8">
        <v>263428</v>
      </c>
    </row>
    <row r="525" spans="1:17" x14ac:dyDescent="0.35">
      <c r="A525" s="1">
        <v>522</v>
      </c>
      <c r="B525" s="1" t="s">
        <v>1508</v>
      </c>
      <c r="C525" s="1" t="s">
        <v>4</v>
      </c>
      <c r="D525" s="1" t="s">
        <v>11</v>
      </c>
      <c r="E525" s="1" t="s">
        <v>2</v>
      </c>
      <c r="F525" s="1" t="s">
        <v>6</v>
      </c>
      <c r="G525" s="1" t="s">
        <v>0</v>
      </c>
      <c r="H525" s="1">
        <v>1367.24</v>
      </c>
      <c r="I525" s="1">
        <v>9</v>
      </c>
      <c r="K525" s="1">
        <v>7</v>
      </c>
      <c r="L525" s="1">
        <v>57494</v>
      </c>
      <c r="M525" s="1">
        <v>443806</v>
      </c>
      <c r="N525" s="1">
        <v>0</v>
      </c>
      <c r="O525" s="8"/>
      <c r="P525" s="8"/>
      <c r="Q525" s="8">
        <v>444400</v>
      </c>
    </row>
    <row r="526" spans="1:17" x14ac:dyDescent="0.35">
      <c r="A526" s="1">
        <v>523</v>
      </c>
      <c r="B526" s="1" t="s">
        <v>1507</v>
      </c>
      <c r="C526" s="1" t="s">
        <v>4</v>
      </c>
      <c r="D526" s="1" t="s">
        <v>11</v>
      </c>
      <c r="E526" s="1" t="s">
        <v>2</v>
      </c>
      <c r="F526" s="1" t="s">
        <v>6</v>
      </c>
      <c r="G526" s="1" t="s">
        <v>0</v>
      </c>
      <c r="H526" s="1">
        <v>18571.169999999998</v>
      </c>
      <c r="I526" s="1">
        <v>11.1</v>
      </c>
      <c r="K526" s="1">
        <v>12</v>
      </c>
      <c r="L526" s="1">
        <v>167276</v>
      </c>
      <c r="M526" s="1">
        <v>430408</v>
      </c>
      <c r="N526" s="1">
        <v>0</v>
      </c>
      <c r="O526" s="8">
        <v>740</v>
      </c>
      <c r="P526" s="8">
        <v>2489988</v>
      </c>
      <c r="Q526" s="8">
        <v>387288</v>
      </c>
    </row>
    <row r="527" spans="1:17" x14ac:dyDescent="0.35">
      <c r="A527" s="1">
        <v>524</v>
      </c>
      <c r="B527" s="1" t="s">
        <v>1506</v>
      </c>
      <c r="C527" s="1" t="s">
        <v>4</v>
      </c>
      <c r="D527" s="1" t="s">
        <v>11</v>
      </c>
      <c r="E527" s="1" t="s">
        <v>10</v>
      </c>
      <c r="F527" s="1" t="s">
        <v>6</v>
      </c>
      <c r="G527" s="1" t="s">
        <v>0</v>
      </c>
      <c r="H527" s="1">
        <v>33470.400000000001</v>
      </c>
      <c r="I527" s="1">
        <v>29.5</v>
      </c>
      <c r="J527" s="1">
        <v>35</v>
      </c>
      <c r="K527" s="1">
        <v>7</v>
      </c>
      <c r="L527" s="1">
        <v>482771</v>
      </c>
      <c r="M527" s="1">
        <v>746306</v>
      </c>
      <c r="N527" s="1">
        <v>0</v>
      </c>
      <c r="O527" s="8"/>
      <c r="P527" s="8"/>
      <c r="Q527" s="8">
        <v>682858</v>
      </c>
    </row>
    <row r="528" spans="1:17" x14ac:dyDescent="0.35">
      <c r="A528" s="1">
        <v>525</v>
      </c>
      <c r="B528" s="1" t="s">
        <v>1505</v>
      </c>
      <c r="C528" s="1" t="s">
        <v>4</v>
      </c>
      <c r="D528" s="1" t="s">
        <v>11</v>
      </c>
      <c r="E528" s="1" t="s">
        <v>18</v>
      </c>
      <c r="F528" s="1" t="s">
        <v>6</v>
      </c>
      <c r="G528" s="1" t="s">
        <v>0</v>
      </c>
      <c r="H528" s="1">
        <v>5958.21</v>
      </c>
      <c r="I528" s="1">
        <v>14.1</v>
      </c>
      <c r="K528" s="1">
        <v>4</v>
      </c>
      <c r="L528" s="1">
        <v>88122</v>
      </c>
      <c r="M528" s="1">
        <v>123398</v>
      </c>
      <c r="N528" s="1">
        <v>1</v>
      </c>
      <c r="O528" s="8">
        <v>731</v>
      </c>
      <c r="P528" s="8">
        <v>784833</v>
      </c>
      <c r="Q528" s="8">
        <v>234762</v>
      </c>
    </row>
    <row r="529" spans="1:17" x14ac:dyDescent="0.35">
      <c r="A529" s="1">
        <v>526</v>
      </c>
      <c r="B529" s="1" t="s">
        <v>1504</v>
      </c>
      <c r="C529" s="1" t="s">
        <v>4</v>
      </c>
      <c r="D529" s="1" t="s">
        <v>11</v>
      </c>
      <c r="E529" s="1" t="s">
        <v>43</v>
      </c>
      <c r="F529" s="1" t="s">
        <v>1</v>
      </c>
      <c r="G529" s="1" t="s">
        <v>0</v>
      </c>
      <c r="H529" s="1">
        <v>16912.47</v>
      </c>
      <c r="I529" s="1">
        <v>31.3</v>
      </c>
      <c r="K529" s="1">
        <v>12</v>
      </c>
      <c r="L529" s="1">
        <v>239058</v>
      </c>
      <c r="M529" s="1">
        <v>423896</v>
      </c>
      <c r="N529" s="1">
        <v>0</v>
      </c>
      <c r="O529" s="8"/>
      <c r="P529" s="8"/>
      <c r="Q529" s="8">
        <v>107844</v>
      </c>
    </row>
    <row r="530" spans="1:17" x14ac:dyDescent="0.35">
      <c r="A530" s="1">
        <v>527</v>
      </c>
      <c r="B530" s="1" t="s">
        <v>1503</v>
      </c>
      <c r="C530" s="1" t="s">
        <v>16</v>
      </c>
      <c r="D530" s="1" t="s">
        <v>3</v>
      </c>
      <c r="E530" s="1" t="s">
        <v>10</v>
      </c>
      <c r="F530" s="1" t="s">
        <v>6</v>
      </c>
      <c r="G530" s="1" t="s">
        <v>0</v>
      </c>
      <c r="H530" s="1">
        <v>21872.04</v>
      </c>
      <c r="I530" s="1">
        <v>13.1</v>
      </c>
      <c r="J530" s="1">
        <v>11</v>
      </c>
      <c r="K530" s="1">
        <v>13</v>
      </c>
      <c r="L530" s="1">
        <v>209551</v>
      </c>
      <c r="M530" s="1">
        <v>441144</v>
      </c>
      <c r="N530" s="1">
        <v>0</v>
      </c>
      <c r="O530" s="8"/>
      <c r="P530" s="8"/>
      <c r="Q530" s="8">
        <v>259754</v>
      </c>
    </row>
    <row r="531" spans="1:17" x14ac:dyDescent="0.35">
      <c r="A531" s="1">
        <v>528</v>
      </c>
      <c r="B531" s="1" t="s">
        <v>1502</v>
      </c>
      <c r="C531" s="1" t="s">
        <v>4</v>
      </c>
      <c r="D531" s="1" t="s">
        <v>3</v>
      </c>
      <c r="E531" s="1" t="s">
        <v>33</v>
      </c>
      <c r="F531" s="1" t="s">
        <v>1</v>
      </c>
      <c r="G531" s="1" t="s">
        <v>128</v>
      </c>
      <c r="H531" s="1">
        <v>14473.44</v>
      </c>
      <c r="I531" s="1">
        <v>17.2</v>
      </c>
      <c r="K531" s="1">
        <v>7</v>
      </c>
      <c r="L531" s="1">
        <v>40280</v>
      </c>
      <c r="M531" s="1">
        <v>249370</v>
      </c>
      <c r="N531" s="1">
        <v>0</v>
      </c>
      <c r="O531" s="8">
        <v>703</v>
      </c>
      <c r="P531" s="8">
        <v>1277066</v>
      </c>
      <c r="Q531" s="8">
        <v>264836</v>
      </c>
    </row>
    <row r="532" spans="1:17" x14ac:dyDescent="0.35">
      <c r="A532" s="1">
        <v>529</v>
      </c>
      <c r="B532" s="1" t="s">
        <v>1501</v>
      </c>
      <c r="C532" s="1" t="s">
        <v>4</v>
      </c>
      <c r="D532" s="1" t="s">
        <v>11</v>
      </c>
      <c r="E532" s="1" t="s">
        <v>38</v>
      </c>
      <c r="F532" s="1" t="s">
        <v>6</v>
      </c>
      <c r="G532" s="1" t="s">
        <v>0</v>
      </c>
      <c r="H532" s="1">
        <v>20799.68</v>
      </c>
      <c r="I532" s="1">
        <v>31</v>
      </c>
      <c r="K532" s="1">
        <v>4</v>
      </c>
      <c r="L532" s="1">
        <v>233472</v>
      </c>
      <c r="M532" s="1">
        <v>299046</v>
      </c>
      <c r="N532" s="1">
        <v>0</v>
      </c>
      <c r="O532" s="8">
        <v>724</v>
      </c>
      <c r="P532" s="8">
        <v>1965322</v>
      </c>
      <c r="Q532" s="8">
        <v>223102</v>
      </c>
    </row>
    <row r="533" spans="1:17" x14ac:dyDescent="0.35">
      <c r="A533" s="1">
        <v>530</v>
      </c>
      <c r="B533" s="1" t="s">
        <v>1500</v>
      </c>
      <c r="C533" s="1" t="s">
        <v>4</v>
      </c>
      <c r="D533" s="1" t="s">
        <v>11</v>
      </c>
      <c r="E533" s="1" t="s">
        <v>21</v>
      </c>
      <c r="F533" s="1" t="s">
        <v>6</v>
      </c>
      <c r="G533" s="1" t="s">
        <v>35</v>
      </c>
      <c r="H533" s="1">
        <v>12078.87</v>
      </c>
      <c r="I533" s="1">
        <v>20.9</v>
      </c>
      <c r="K533" s="1">
        <v>7</v>
      </c>
      <c r="L533" s="1">
        <v>46721</v>
      </c>
      <c r="M533" s="1">
        <v>314556</v>
      </c>
      <c r="N533" s="1">
        <v>2</v>
      </c>
      <c r="O533" s="8">
        <v>668</v>
      </c>
      <c r="P533" s="8">
        <v>7669160</v>
      </c>
      <c r="Q533" s="8">
        <v>748154</v>
      </c>
    </row>
    <row r="534" spans="1:17" x14ac:dyDescent="0.35">
      <c r="A534" s="1">
        <v>531</v>
      </c>
      <c r="B534" s="1" t="s">
        <v>1499</v>
      </c>
      <c r="C534" s="1" t="s">
        <v>4</v>
      </c>
      <c r="D534" s="1" t="s">
        <v>3</v>
      </c>
      <c r="E534" s="1" t="s">
        <v>43</v>
      </c>
      <c r="F534" s="1" t="s">
        <v>6</v>
      </c>
      <c r="G534" s="1" t="s">
        <v>0</v>
      </c>
      <c r="H534" s="1">
        <v>20657.560000000001</v>
      </c>
      <c r="I534" s="1">
        <v>18.600000000000001</v>
      </c>
      <c r="K534" s="1">
        <v>12</v>
      </c>
      <c r="L534" s="1">
        <v>313595</v>
      </c>
      <c r="M534" s="1">
        <v>459052</v>
      </c>
      <c r="N534" s="1">
        <v>1</v>
      </c>
      <c r="O534" s="8">
        <v>723</v>
      </c>
      <c r="P534" s="8">
        <v>1032878</v>
      </c>
      <c r="Q534" s="8">
        <v>434896</v>
      </c>
    </row>
    <row r="535" spans="1:17" x14ac:dyDescent="0.35">
      <c r="A535" s="1">
        <v>532</v>
      </c>
      <c r="B535" s="1" t="s">
        <v>1498</v>
      </c>
      <c r="C535" s="1" t="s">
        <v>4</v>
      </c>
      <c r="D535" s="1" t="s">
        <v>11</v>
      </c>
      <c r="E535" s="1" t="s">
        <v>10</v>
      </c>
      <c r="F535" s="1" t="s">
        <v>1</v>
      </c>
      <c r="G535" s="1" t="s">
        <v>0</v>
      </c>
      <c r="H535" s="1">
        <v>31440.25</v>
      </c>
      <c r="I535" s="1">
        <v>19.100000000000001</v>
      </c>
      <c r="J535" s="1">
        <v>45</v>
      </c>
      <c r="K535" s="1">
        <v>10</v>
      </c>
      <c r="L535" s="1">
        <v>258400</v>
      </c>
      <c r="M535" s="1">
        <v>406538</v>
      </c>
      <c r="N535" s="1">
        <v>0</v>
      </c>
      <c r="O535" s="8">
        <v>720</v>
      </c>
      <c r="P535" s="8">
        <v>1840397</v>
      </c>
      <c r="Q535" s="8">
        <v>156552</v>
      </c>
    </row>
    <row r="536" spans="1:17" x14ac:dyDescent="0.35">
      <c r="A536" s="1">
        <v>533</v>
      </c>
      <c r="B536" s="1" t="s">
        <v>1497</v>
      </c>
      <c r="C536" s="1" t="s">
        <v>4</v>
      </c>
      <c r="D536" s="1" t="s">
        <v>11</v>
      </c>
      <c r="E536" s="1" t="s">
        <v>38</v>
      </c>
      <c r="F536" s="1" t="s">
        <v>1</v>
      </c>
      <c r="G536" s="1" t="s">
        <v>0</v>
      </c>
      <c r="H536" s="1">
        <v>6797.06</v>
      </c>
      <c r="I536" s="1">
        <v>11.9</v>
      </c>
      <c r="K536" s="1">
        <v>11</v>
      </c>
      <c r="L536" s="1">
        <v>207347</v>
      </c>
      <c r="M536" s="1">
        <v>301246</v>
      </c>
      <c r="N536" s="1">
        <v>0</v>
      </c>
      <c r="O536" s="8">
        <v>713</v>
      </c>
      <c r="P536" s="8">
        <v>440895</v>
      </c>
      <c r="Q536" s="8">
        <v>132000</v>
      </c>
    </row>
    <row r="537" spans="1:17" x14ac:dyDescent="0.35">
      <c r="A537" s="1">
        <v>534</v>
      </c>
      <c r="B537" s="1" t="s">
        <v>1496</v>
      </c>
      <c r="C537" s="1" t="s">
        <v>4</v>
      </c>
      <c r="D537" s="1" t="s">
        <v>3</v>
      </c>
      <c r="E537" s="1" t="s">
        <v>41</v>
      </c>
      <c r="F537" s="1" t="s">
        <v>245</v>
      </c>
      <c r="G537" s="1" t="s">
        <v>26</v>
      </c>
      <c r="H537" s="1">
        <v>34679.18</v>
      </c>
      <c r="I537" s="1">
        <v>19</v>
      </c>
      <c r="K537" s="1">
        <v>7</v>
      </c>
      <c r="L537" s="1">
        <v>760399</v>
      </c>
      <c r="M537" s="1">
        <v>928774</v>
      </c>
      <c r="N537" s="1">
        <v>0</v>
      </c>
      <c r="O537" s="8">
        <v>721</v>
      </c>
      <c r="P537" s="8">
        <v>1507783</v>
      </c>
      <c r="Q537" s="8">
        <v>358116</v>
      </c>
    </row>
    <row r="538" spans="1:17" x14ac:dyDescent="0.35">
      <c r="A538" s="1">
        <v>535</v>
      </c>
      <c r="B538" s="1" t="s">
        <v>1495</v>
      </c>
      <c r="C538" s="1" t="s">
        <v>4</v>
      </c>
      <c r="D538" s="1" t="s">
        <v>11</v>
      </c>
      <c r="E538" s="1" t="s">
        <v>21</v>
      </c>
      <c r="F538" s="1" t="s">
        <v>1</v>
      </c>
      <c r="G538" s="1" t="s">
        <v>35</v>
      </c>
      <c r="H538" s="1">
        <v>16325.94</v>
      </c>
      <c r="I538" s="1">
        <v>30.5</v>
      </c>
      <c r="J538" s="1">
        <v>7</v>
      </c>
      <c r="K538" s="1">
        <v>22</v>
      </c>
      <c r="L538" s="1">
        <v>107616</v>
      </c>
      <c r="M538" s="1">
        <v>2009788</v>
      </c>
      <c r="N538" s="1">
        <v>1</v>
      </c>
      <c r="O538" s="8"/>
      <c r="P538" s="8"/>
      <c r="Q538" s="8">
        <v>224598</v>
      </c>
    </row>
    <row r="539" spans="1:17" x14ac:dyDescent="0.35">
      <c r="A539" s="1">
        <v>536</v>
      </c>
      <c r="B539" s="1" t="s">
        <v>1494</v>
      </c>
      <c r="C539" s="1" t="s">
        <v>16</v>
      </c>
      <c r="D539" s="1" t="s">
        <v>3</v>
      </c>
      <c r="E539" s="1" t="s">
        <v>18</v>
      </c>
      <c r="F539" s="1" t="s">
        <v>6</v>
      </c>
      <c r="G539" s="1" t="s">
        <v>807</v>
      </c>
      <c r="H539" s="1">
        <v>7883.48</v>
      </c>
      <c r="I539" s="1">
        <v>13.4</v>
      </c>
      <c r="J539" s="1">
        <v>53</v>
      </c>
      <c r="K539" s="1">
        <v>6</v>
      </c>
      <c r="L539" s="1">
        <v>216068</v>
      </c>
      <c r="M539" s="1">
        <v>674366</v>
      </c>
      <c r="N539" s="1">
        <v>0</v>
      </c>
      <c r="O539" s="8">
        <v>730</v>
      </c>
      <c r="P539" s="8">
        <v>672372</v>
      </c>
      <c r="Q539" s="8">
        <v>108130</v>
      </c>
    </row>
    <row r="540" spans="1:17" x14ac:dyDescent="0.35">
      <c r="A540" s="1">
        <v>537</v>
      </c>
      <c r="B540" s="1" t="s">
        <v>1493</v>
      </c>
      <c r="C540" s="1" t="s">
        <v>16</v>
      </c>
      <c r="D540" s="1" t="s">
        <v>3</v>
      </c>
      <c r="E540" s="1" t="s">
        <v>41</v>
      </c>
      <c r="F540" s="1" t="s">
        <v>1</v>
      </c>
      <c r="G540" s="1" t="s">
        <v>0</v>
      </c>
      <c r="H540" s="1">
        <v>28306.959999999999</v>
      </c>
      <c r="I540" s="1">
        <v>30.8</v>
      </c>
      <c r="K540" s="1">
        <v>20</v>
      </c>
      <c r="L540" s="1">
        <v>157434</v>
      </c>
      <c r="M540" s="1">
        <v>197494</v>
      </c>
      <c r="N540" s="1">
        <v>0</v>
      </c>
      <c r="O540" s="8">
        <v>688</v>
      </c>
      <c r="P540" s="8">
        <v>1041979</v>
      </c>
      <c r="Q540" s="8">
        <v>526460</v>
      </c>
    </row>
    <row r="541" spans="1:17" x14ac:dyDescent="0.35">
      <c r="A541" s="1">
        <v>538</v>
      </c>
      <c r="B541" s="1" t="s">
        <v>1492</v>
      </c>
      <c r="C541" s="1" t="s">
        <v>4</v>
      </c>
      <c r="D541" s="1" t="s">
        <v>11</v>
      </c>
      <c r="E541" s="1" t="s">
        <v>13</v>
      </c>
      <c r="F541" s="1" t="s">
        <v>1</v>
      </c>
      <c r="G541" s="1" t="s">
        <v>15</v>
      </c>
      <c r="H541" s="1">
        <v>16460.080000000002</v>
      </c>
      <c r="I541" s="1">
        <v>18.100000000000001</v>
      </c>
      <c r="J541" s="1">
        <v>13</v>
      </c>
      <c r="K541" s="1">
        <v>7</v>
      </c>
      <c r="L541" s="1">
        <v>88084</v>
      </c>
      <c r="M541" s="1">
        <v>352946</v>
      </c>
      <c r="N541" s="1">
        <v>0</v>
      </c>
      <c r="O541" s="8">
        <v>709</v>
      </c>
      <c r="P541" s="8">
        <v>1067686</v>
      </c>
      <c r="Q541" s="8">
        <v>608014</v>
      </c>
    </row>
    <row r="542" spans="1:17" x14ac:dyDescent="0.35">
      <c r="A542" s="1">
        <v>539</v>
      </c>
      <c r="B542" s="1" t="s">
        <v>1491</v>
      </c>
      <c r="C542" s="1" t="s">
        <v>16</v>
      </c>
      <c r="D542" s="1" t="s">
        <v>3</v>
      </c>
      <c r="E542" s="1" t="s">
        <v>33</v>
      </c>
      <c r="F542" s="1" t="s">
        <v>6</v>
      </c>
      <c r="G542" s="1" t="s">
        <v>0</v>
      </c>
      <c r="H542" s="1">
        <v>15429.9</v>
      </c>
      <c r="I542" s="1">
        <v>17.3</v>
      </c>
      <c r="J542" s="1">
        <v>34</v>
      </c>
      <c r="K542" s="1">
        <v>19</v>
      </c>
      <c r="L542" s="1">
        <v>338485</v>
      </c>
      <c r="M542" s="1">
        <v>928730</v>
      </c>
      <c r="N542" s="1">
        <v>0</v>
      </c>
      <c r="O542" s="8"/>
      <c r="P542" s="8"/>
      <c r="Q542" s="8">
        <v>435864</v>
      </c>
    </row>
    <row r="543" spans="1:17" x14ac:dyDescent="0.35">
      <c r="A543" s="1">
        <v>540</v>
      </c>
      <c r="B543" s="1" t="s">
        <v>1490</v>
      </c>
      <c r="C543" s="1" t="s">
        <v>4</v>
      </c>
      <c r="D543" s="1" t="s">
        <v>3</v>
      </c>
      <c r="E543" s="1" t="s">
        <v>10</v>
      </c>
      <c r="F543" s="1" t="s">
        <v>1</v>
      </c>
      <c r="G543" s="1" t="s">
        <v>0</v>
      </c>
      <c r="H543" s="1">
        <v>11100.18</v>
      </c>
      <c r="I543" s="1">
        <v>20</v>
      </c>
      <c r="J543" s="1">
        <v>7</v>
      </c>
      <c r="K543" s="1">
        <v>17</v>
      </c>
      <c r="L543" s="1">
        <v>364192</v>
      </c>
      <c r="M543" s="1">
        <v>2652232</v>
      </c>
      <c r="N543" s="1">
        <v>0</v>
      </c>
      <c r="O543" s="8"/>
      <c r="P543" s="8"/>
      <c r="Q543" s="8">
        <v>436524</v>
      </c>
    </row>
    <row r="544" spans="1:17" x14ac:dyDescent="0.35">
      <c r="A544" s="1">
        <v>541</v>
      </c>
      <c r="B544" s="1" t="s">
        <v>1489</v>
      </c>
      <c r="C544" s="1" t="s">
        <v>16</v>
      </c>
      <c r="D544" s="1" t="s">
        <v>3</v>
      </c>
      <c r="E544" s="1" t="s">
        <v>10</v>
      </c>
      <c r="F544" s="1" t="s">
        <v>1</v>
      </c>
      <c r="G544" s="1" t="s">
        <v>35</v>
      </c>
      <c r="H544" s="1">
        <v>33331.129999999997</v>
      </c>
      <c r="I544" s="1">
        <v>15.5</v>
      </c>
      <c r="K544" s="1">
        <v>18</v>
      </c>
      <c r="L544" s="1">
        <v>657913</v>
      </c>
      <c r="M544" s="1">
        <v>1429230</v>
      </c>
      <c r="N544" s="1">
        <v>0</v>
      </c>
      <c r="O544" s="8">
        <v>618</v>
      </c>
      <c r="P544" s="8">
        <v>2298696</v>
      </c>
      <c r="Q544" s="8">
        <v>288354</v>
      </c>
    </row>
    <row r="545" spans="1:17" x14ac:dyDescent="0.35">
      <c r="A545" s="1">
        <v>542</v>
      </c>
      <c r="B545" s="1" t="s">
        <v>1488</v>
      </c>
      <c r="C545" s="1" t="s">
        <v>4</v>
      </c>
      <c r="D545" s="1" t="s">
        <v>11</v>
      </c>
      <c r="E545" s="1" t="s">
        <v>10</v>
      </c>
      <c r="F545" s="1" t="s">
        <v>1</v>
      </c>
      <c r="G545" s="1" t="s">
        <v>0</v>
      </c>
      <c r="H545" s="1">
        <v>4156.0600000000004</v>
      </c>
      <c r="I545" s="1">
        <v>15.6</v>
      </c>
      <c r="K545" s="1">
        <v>4</v>
      </c>
      <c r="L545" s="1">
        <v>82517</v>
      </c>
      <c r="M545" s="1">
        <v>203302</v>
      </c>
      <c r="N545" s="1">
        <v>1</v>
      </c>
      <c r="O545" s="8">
        <v>691</v>
      </c>
      <c r="P545" s="8">
        <v>781736</v>
      </c>
      <c r="Q545" s="8">
        <v>132462</v>
      </c>
    </row>
    <row r="546" spans="1:17" x14ac:dyDescent="0.35">
      <c r="A546" s="1">
        <v>543</v>
      </c>
      <c r="B546" s="1" t="s">
        <v>1487</v>
      </c>
      <c r="C546" s="1" t="s">
        <v>4</v>
      </c>
      <c r="D546" s="1" t="s">
        <v>11</v>
      </c>
      <c r="E546" s="1" t="s">
        <v>18</v>
      </c>
      <c r="F546" s="1" t="s">
        <v>6</v>
      </c>
      <c r="G546" s="1" t="s">
        <v>0</v>
      </c>
      <c r="H546" s="1">
        <v>7781.83</v>
      </c>
      <c r="I546" s="1">
        <v>18.2</v>
      </c>
      <c r="J546" s="1">
        <v>53</v>
      </c>
      <c r="K546" s="1">
        <v>19</v>
      </c>
      <c r="L546" s="1">
        <v>152969</v>
      </c>
      <c r="M546" s="1">
        <v>487938</v>
      </c>
      <c r="N546" s="1">
        <v>0</v>
      </c>
      <c r="O546" s="8">
        <v>747</v>
      </c>
      <c r="P546" s="8">
        <v>805030</v>
      </c>
      <c r="Q546" s="8"/>
    </row>
    <row r="547" spans="1:17" x14ac:dyDescent="0.35">
      <c r="A547" s="1">
        <v>544</v>
      </c>
      <c r="B547" s="1" t="s">
        <v>1486</v>
      </c>
      <c r="C547" s="1" t="s">
        <v>4</v>
      </c>
      <c r="D547" s="1" t="s">
        <v>11</v>
      </c>
      <c r="E547" s="1" t="s">
        <v>21</v>
      </c>
      <c r="F547" s="1" t="s">
        <v>1</v>
      </c>
      <c r="G547" s="1" t="s">
        <v>9</v>
      </c>
      <c r="H547" s="1">
        <v>21429.53</v>
      </c>
      <c r="I547" s="1">
        <v>27.7</v>
      </c>
      <c r="K547" s="1">
        <v>8</v>
      </c>
      <c r="L547" s="1">
        <v>40945</v>
      </c>
      <c r="M547" s="1">
        <v>49390</v>
      </c>
      <c r="N547" s="1">
        <v>1</v>
      </c>
      <c r="O547" s="8">
        <v>716</v>
      </c>
      <c r="P547" s="8">
        <v>2197901</v>
      </c>
      <c r="Q547" s="8"/>
    </row>
    <row r="548" spans="1:17" x14ac:dyDescent="0.35">
      <c r="A548" s="1">
        <v>545</v>
      </c>
      <c r="B548" s="1" t="s">
        <v>1485</v>
      </c>
      <c r="C548" s="1" t="s">
        <v>4</v>
      </c>
      <c r="D548" s="1" t="s">
        <v>11</v>
      </c>
      <c r="E548" s="1" t="s">
        <v>10</v>
      </c>
      <c r="F548" s="1" t="s">
        <v>6</v>
      </c>
      <c r="G548" s="1" t="s">
        <v>0</v>
      </c>
      <c r="H548" s="1">
        <v>22688.28</v>
      </c>
      <c r="I548" s="1">
        <v>19.600000000000001</v>
      </c>
      <c r="J548" s="1">
        <v>41</v>
      </c>
      <c r="K548" s="1">
        <v>12</v>
      </c>
      <c r="L548" s="1">
        <v>194389</v>
      </c>
      <c r="M548" s="1">
        <v>389400</v>
      </c>
      <c r="N548" s="1">
        <v>0</v>
      </c>
      <c r="O548" s="8">
        <v>740</v>
      </c>
      <c r="P548" s="8">
        <v>1134414</v>
      </c>
      <c r="Q548" s="8">
        <v>306482</v>
      </c>
    </row>
    <row r="549" spans="1:17" x14ac:dyDescent="0.35">
      <c r="A549" s="1">
        <v>546</v>
      </c>
      <c r="B549" s="1" t="s">
        <v>1484</v>
      </c>
      <c r="C549" s="1" t="s">
        <v>4</v>
      </c>
      <c r="D549" s="1" t="s">
        <v>3</v>
      </c>
      <c r="E549" s="1" t="s">
        <v>10</v>
      </c>
      <c r="F549" s="1" t="s">
        <v>6</v>
      </c>
      <c r="G549" s="1" t="s">
        <v>0</v>
      </c>
      <c r="H549" s="1">
        <v>12994.86</v>
      </c>
      <c r="I549" s="1">
        <v>32.200000000000003</v>
      </c>
      <c r="K549" s="1">
        <v>9</v>
      </c>
      <c r="L549" s="1">
        <v>202559</v>
      </c>
      <c r="M549" s="1">
        <v>264110</v>
      </c>
      <c r="N549" s="1">
        <v>0</v>
      </c>
      <c r="O549" s="8"/>
      <c r="P549" s="8"/>
      <c r="Q549" s="8">
        <v>246620</v>
      </c>
    </row>
    <row r="550" spans="1:17" x14ac:dyDescent="0.35">
      <c r="A550" s="1">
        <v>547</v>
      </c>
      <c r="B550" s="1" t="s">
        <v>1483</v>
      </c>
      <c r="C550" s="1" t="s">
        <v>4</v>
      </c>
      <c r="D550" s="1" t="s">
        <v>11</v>
      </c>
      <c r="E550" s="1" t="s">
        <v>43</v>
      </c>
      <c r="F550" s="1" t="s">
        <v>31</v>
      </c>
      <c r="G550" s="1" t="s">
        <v>0</v>
      </c>
      <c r="H550" s="1">
        <v>5742.18</v>
      </c>
      <c r="I550" s="1">
        <v>16.2</v>
      </c>
      <c r="J550" s="1">
        <v>70</v>
      </c>
      <c r="K550" s="1">
        <v>11</v>
      </c>
      <c r="L550" s="1">
        <v>164958</v>
      </c>
      <c r="M550" s="1">
        <v>427306</v>
      </c>
      <c r="N550" s="1">
        <v>0</v>
      </c>
      <c r="O550" s="8">
        <v>726</v>
      </c>
      <c r="P550" s="8">
        <v>1359108</v>
      </c>
      <c r="Q550" s="8">
        <v>327866</v>
      </c>
    </row>
    <row r="551" spans="1:17" x14ac:dyDescent="0.35">
      <c r="A551" s="1">
        <v>548</v>
      </c>
      <c r="B551" s="1" t="s">
        <v>1482</v>
      </c>
      <c r="C551" s="1" t="s">
        <v>4</v>
      </c>
      <c r="D551" s="1" t="s">
        <v>11</v>
      </c>
      <c r="E551" s="1" t="s">
        <v>10</v>
      </c>
      <c r="F551" s="1" t="s">
        <v>6</v>
      </c>
      <c r="G551" s="1" t="s">
        <v>0</v>
      </c>
      <c r="H551" s="1">
        <v>12696.18</v>
      </c>
      <c r="I551" s="1">
        <v>14.5</v>
      </c>
      <c r="J551" s="1">
        <v>20</v>
      </c>
      <c r="K551" s="1">
        <v>13</v>
      </c>
      <c r="L551" s="1">
        <v>76760</v>
      </c>
      <c r="M551" s="1">
        <v>305426</v>
      </c>
      <c r="N551" s="1">
        <v>0</v>
      </c>
      <c r="O551" s="8">
        <v>739</v>
      </c>
      <c r="P551" s="8">
        <v>1029439</v>
      </c>
      <c r="Q551" s="8"/>
    </row>
    <row r="552" spans="1:17" x14ac:dyDescent="0.35">
      <c r="A552" s="1">
        <v>549</v>
      </c>
      <c r="B552" s="1" t="s">
        <v>1481</v>
      </c>
      <c r="C552" s="1" t="s">
        <v>4</v>
      </c>
      <c r="D552" s="1" t="s">
        <v>3</v>
      </c>
      <c r="E552" s="1" t="s">
        <v>10</v>
      </c>
      <c r="F552" s="1" t="s">
        <v>6</v>
      </c>
      <c r="G552" s="1" t="s">
        <v>0</v>
      </c>
      <c r="H552" s="1">
        <v>26718.18</v>
      </c>
      <c r="I552" s="1">
        <v>20.9</v>
      </c>
      <c r="K552" s="1">
        <v>15</v>
      </c>
      <c r="L552" s="1">
        <v>264461</v>
      </c>
      <c r="M552" s="1">
        <v>407176</v>
      </c>
      <c r="N552" s="1">
        <v>0</v>
      </c>
      <c r="O552" s="8">
        <v>719</v>
      </c>
      <c r="P552" s="8">
        <v>1090543</v>
      </c>
      <c r="Q552" s="8"/>
    </row>
    <row r="553" spans="1:17" x14ac:dyDescent="0.35">
      <c r="A553" s="1">
        <v>550</v>
      </c>
      <c r="B553" s="1" t="s">
        <v>1480</v>
      </c>
      <c r="C553" s="1" t="s">
        <v>4</v>
      </c>
      <c r="D553" s="1" t="s">
        <v>11</v>
      </c>
      <c r="E553" s="1" t="s">
        <v>21</v>
      </c>
      <c r="F553" s="1" t="s">
        <v>6</v>
      </c>
      <c r="G553" s="1" t="s">
        <v>0</v>
      </c>
      <c r="H553" s="1">
        <v>27601.49</v>
      </c>
      <c r="I553" s="1">
        <v>17</v>
      </c>
      <c r="K553" s="1">
        <v>16</v>
      </c>
      <c r="L553" s="1">
        <v>364933</v>
      </c>
      <c r="M553" s="1">
        <v>523600</v>
      </c>
      <c r="N553" s="1">
        <v>0</v>
      </c>
      <c r="O553" s="8">
        <v>729</v>
      </c>
      <c r="P553" s="8">
        <v>1478637</v>
      </c>
      <c r="Q553" s="8">
        <v>110044</v>
      </c>
    </row>
    <row r="554" spans="1:17" x14ac:dyDescent="0.35">
      <c r="A554" s="1">
        <v>551</v>
      </c>
      <c r="B554" s="1" t="s">
        <v>1479</v>
      </c>
      <c r="C554" s="1" t="s">
        <v>4</v>
      </c>
      <c r="D554" s="1" t="s">
        <v>11</v>
      </c>
      <c r="E554" s="1" t="s">
        <v>21</v>
      </c>
      <c r="F554" s="1" t="s">
        <v>1</v>
      </c>
      <c r="G554" s="1" t="s">
        <v>0</v>
      </c>
      <c r="H554" s="1">
        <v>9165.7900000000009</v>
      </c>
      <c r="I554" s="1">
        <v>15.3</v>
      </c>
      <c r="K554" s="1">
        <v>7</v>
      </c>
      <c r="L554" s="1">
        <v>154299</v>
      </c>
      <c r="M554" s="1">
        <v>271920</v>
      </c>
      <c r="N554" s="1">
        <v>1</v>
      </c>
      <c r="O554" s="8">
        <v>748</v>
      </c>
      <c r="P554" s="8">
        <v>758556</v>
      </c>
      <c r="Q554" s="8"/>
    </row>
    <row r="555" spans="1:17" x14ac:dyDescent="0.35">
      <c r="A555" s="1">
        <v>552</v>
      </c>
      <c r="B555" s="1" t="s">
        <v>1478</v>
      </c>
      <c r="C555" s="1" t="s">
        <v>4</v>
      </c>
      <c r="D555" s="1" t="s">
        <v>11</v>
      </c>
      <c r="E555" s="1" t="s">
        <v>38</v>
      </c>
      <c r="F555" s="1" t="s">
        <v>31</v>
      </c>
      <c r="G555" s="1" t="s">
        <v>68</v>
      </c>
      <c r="H555" s="1">
        <v>36467.65</v>
      </c>
      <c r="I555" s="1">
        <v>21.9</v>
      </c>
      <c r="K555" s="1">
        <v>25</v>
      </c>
      <c r="L555" s="1">
        <v>295317</v>
      </c>
      <c r="M555" s="1">
        <v>697818</v>
      </c>
      <c r="N555" s="1">
        <v>0</v>
      </c>
      <c r="O555" s="8">
        <v>740</v>
      </c>
      <c r="P555" s="8">
        <v>1488479</v>
      </c>
      <c r="Q555" s="8">
        <v>131560</v>
      </c>
    </row>
    <row r="556" spans="1:17" x14ac:dyDescent="0.35">
      <c r="A556" s="1">
        <v>553</v>
      </c>
      <c r="B556" s="1" t="s">
        <v>1477</v>
      </c>
      <c r="C556" s="1" t="s">
        <v>4</v>
      </c>
      <c r="D556" s="1" t="s">
        <v>3</v>
      </c>
      <c r="E556" s="1" t="s">
        <v>33</v>
      </c>
      <c r="F556" s="1" t="s">
        <v>6</v>
      </c>
      <c r="G556" s="1" t="s">
        <v>0</v>
      </c>
      <c r="H556" s="1">
        <v>71285.72</v>
      </c>
      <c r="I556" s="1">
        <v>16</v>
      </c>
      <c r="J556" s="1">
        <v>3</v>
      </c>
      <c r="K556" s="1">
        <v>12</v>
      </c>
      <c r="L556" s="1">
        <v>475133</v>
      </c>
      <c r="M556" s="1">
        <v>883058</v>
      </c>
      <c r="N556" s="1">
        <v>0</v>
      </c>
      <c r="O556" s="8">
        <v>739</v>
      </c>
      <c r="P556" s="8">
        <v>4674475</v>
      </c>
      <c r="Q556" s="8">
        <v>757768</v>
      </c>
    </row>
    <row r="557" spans="1:17" x14ac:dyDescent="0.35">
      <c r="A557" s="1">
        <v>554</v>
      </c>
      <c r="B557" s="1" t="s">
        <v>1476</v>
      </c>
      <c r="C557" s="1" t="s">
        <v>4</v>
      </c>
      <c r="D557" s="1" t="s">
        <v>11</v>
      </c>
      <c r="E557" s="1" t="s">
        <v>38</v>
      </c>
      <c r="F557" s="1" t="s">
        <v>31</v>
      </c>
      <c r="G557" s="1" t="s">
        <v>0</v>
      </c>
      <c r="H557" s="1">
        <v>4875.59</v>
      </c>
      <c r="I557" s="1">
        <v>14.5</v>
      </c>
      <c r="K557" s="1">
        <v>6</v>
      </c>
      <c r="L557" s="1">
        <v>188423</v>
      </c>
      <c r="M557" s="1">
        <v>571142</v>
      </c>
      <c r="N557" s="1">
        <v>0</v>
      </c>
      <c r="O557" s="8">
        <v>744</v>
      </c>
      <c r="P557" s="8">
        <v>1629744</v>
      </c>
      <c r="Q557" s="8">
        <v>109714</v>
      </c>
    </row>
    <row r="558" spans="1:17" x14ac:dyDescent="0.35">
      <c r="A558" s="1">
        <v>555</v>
      </c>
      <c r="B558" s="1" t="s">
        <v>1475</v>
      </c>
      <c r="C558" s="1" t="s">
        <v>4</v>
      </c>
      <c r="D558" s="1" t="s">
        <v>11</v>
      </c>
      <c r="E558" s="1" t="s">
        <v>10</v>
      </c>
      <c r="F558" s="1" t="s">
        <v>1</v>
      </c>
      <c r="G558" s="1" t="s">
        <v>35</v>
      </c>
      <c r="H558" s="1">
        <v>28916.29</v>
      </c>
      <c r="I558" s="1">
        <v>22.5</v>
      </c>
      <c r="K558" s="1">
        <v>9</v>
      </c>
      <c r="L558" s="1">
        <v>320131</v>
      </c>
      <c r="M558" s="1">
        <v>685168</v>
      </c>
      <c r="N558" s="1">
        <v>0</v>
      </c>
      <c r="O558" s="8">
        <v>722</v>
      </c>
      <c r="P558" s="8">
        <v>1160520</v>
      </c>
      <c r="Q558" s="8">
        <v>111980</v>
      </c>
    </row>
    <row r="559" spans="1:17" x14ac:dyDescent="0.35">
      <c r="A559" s="1">
        <v>556</v>
      </c>
      <c r="B559" s="1" t="s">
        <v>1474</v>
      </c>
      <c r="C559" s="1" t="s">
        <v>16</v>
      </c>
      <c r="D559" s="1" t="s">
        <v>11</v>
      </c>
      <c r="E559" s="1" t="s">
        <v>41</v>
      </c>
      <c r="F559" s="1" t="s">
        <v>1</v>
      </c>
      <c r="G559" s="1" t="s">
        <v>0</v>
      </c>
      <c r="H559" s="1">
        <v>7943.52</v>
      </c>
      <c r="I559" s="1">
        <v>9.5</v>
      </c>
      <c r="K559" s="1">
        <v>11</v>
      </c>
      <c r="L559" s="1">
        <v>261991</v>
      </c>
      <c r="M559" s="1">
        <v>369512</v>
      </c>
      <c r="N559" s="1">
        <v>0</v>
      </c>
      <c r="O559" s="8"/>
      <c r="P559" s="8"/>
      <c r="Q559" s="8">
        <v>248402</v>
      </c>
    </row>
    <row r="560" spans="1:17" x14ac:dyDescent="0.35">
      <c r="A560" s="1">
        <v>557</v>
      </c>
      <c r="B560" s="1" t="s">
        <v>1473</v>
      </c>
      <c r="C560" s="1" t="s">
        <v>4</v>
      </c>
      <c r="D560" s="1" t="s">
        <v>11</v>
      </c>
      <c r="E560" s="1" t="s">
        <v>29</v>
      </c>
      <c r="F560" s="1" t="s">
        <v>1</v>
      </c>
      <c r="G560" s="1" t="s">
        <v>0</v>
      </c>
      <c r="H560" s="1">
        <v>40685.839999999997</v>
      </c>
      <c r="I560" s="1">
        <v>20.100000000000001</v>
      </c>
      <c r="K560" s="1">
        <v>15</v>
      </c>
      <c r="L560" s="1">
        <v>752590</v>
      </c>
      <c r="M560" s="1">
        <v>1158784</v>
      </c>
      <c r="N560" s="1">
        <v>0</v>
      </c>
      <c r="O560" s="8">
        <v>736</v>
      </c>
      <c r="P560" s="8">
        <v>2838543</v>
      </c>
      <c r="Q560" s="8">
        <v>774246</v>
      </c>
    </row>
    <row r="561" spans="1:17" x14ac:dyDescent="0.35">
      <c r="A561" s="1">
        <v>558</v>
      </c>
      <c r="B561" s="1" t="s">
        <v>1472</v>
      </c>
      <c r="C561" s="1" t="s">
        <v>4</v>
      </c>
      <c r="D561" s="1" t="s">
        <v>11</v>
      </c>
      <c r="E561" s="1" t="s">
        <v>38</v>
      </c>
      <c r="F561" s="1" t="s">
        <v>1</v>
      </c>
      <c r="G561" s="1" t="s">
        <v>9</v>
      </c>
      <c r="H561" s="1">
        <v>9727.6200000000008</v>
      </c>
      <c r="I561" s="1">
        <v>21.3</v>
      </c>
      <c r="K561" s="1">
        <v>6</v>
      </c>
      <c r="L561" s="1">
        <v>109972</v>
      </c>
      <c r="M561" s="1">
        <v>436084</v>
      </c>
      <c r="N561" s="1">
        <v>0</v>
      </c>
      <c r="O561" s="8"/>
      <c r="P561" s="8"/>
      <c r="Q561" s="8">
        <v>130152</v>
      </c>
    </row>
    <row r="562" spans="1:17" x14ac:dyDescent="0.35">
      <c r="A562" s="1">
        <v>559</v>
      </c>
      <c r="B562" s="1" t="s">
        <v>1471</v>
      </c>
      <c r="C562" s="1" t="s">
        <v>16</v>
      </c>
      <c r="D562" s="1" t="s">
        <v>11</v>
      </c>
      <c r="F562" s="1" t="s">
        <v>31</v>
      </c>
      <c r="G562" s="1" t="s">
        <v>0</v>
      </c>
      <c r="H562" s="1">
        <v>12326.06</v>
      </c>
      <c r="I562" s="1">
        <v>17.899999999999999</v>
      </c>
      <c r="J562" s="1">
        <v>14</v>
      </c>
      <c r="K562" s="1">
        <v>13</v>
      </c>
      <c r="L562" s="1">
        <v>385890</v>
      </c>
      <c r="M562" s="1">
        <v>1008612</v>
      </c>
      <c r="N562" s="1">
        <v>0</v>
      </c>
      <c r="O562" s="8">
        <v>730</v>
      </c>
      <c r="P562" s="8">
        <v>687971</v>
      </c>
      <c r="Q562" s="8">
        <v>337436</v>
      </c>
    </row>
    <row r="563" spans="1:17" x14ac:dyDescent="0.35">
      <c r="A563" s="1">
        <v>560</v>
      </c>
      <c r="B563" s="1" t="s">
        <v>1470</v>
      </c>
      <c r="C563" s="1" t="s">
        <v>4</v>
      </c>
      <c r="D563" s="1" t="s">
        <v>11</v>
      </c>
      <c r="E563" s="1" t="s">
        <v>43</v>
      </c>
      <c r="F563" s="1" t="s">
        <v>1</v>
      </c>
      <c r="G563" s="1" t="s">
        <v>0</v>
      </c>
      <c r="H563" s="1">
        <v>6551.2</v>
      </c>
      <c r="I563" s="1">
        <v>9.5</v>
      </c>
      <c r="K563" s="1">
        <v>6</v>
      </c>
      <c r="L563" s="1">
        <v>204858</v>
      </c>
      <c r="M563" s="1">
        <v>422092</v>
      </c>
      <c r="N563" s="1">
        <v>0</v>
      </c>
      <c r="O563" s="8">
        <v>740</v>
      </c>
      <c r="P563" s="8">
        <v>837235</v>
      </c>
      <c r="Q563" s="8">
        <v>351714</v>
      </c>
    </row>
    <row r="564" spans="1:17" x14ac:dyDescent="0.35">
      <c r="A564" s="1">
        <v>561</v>
      </c>
      <c r="B564" s="1" t="s">
        <v>1469</v>
      </c>
      <c r="C564" s="1" t="s">
        <v>4</v>
      </c>
      <c r="D564" s="1" t="s">
        <v>11</v>
      </c>
      <c r="E564" s="1" t="s">
        <v>21</v>
      </c>
      <c r="F564" s="1" t="s">
        <v>6</v>
      </c>
      <c r="G564" s="1" t="s">
        <v>0</v>
      </c>
      <c r="H564" s="1">
        <v>5075.28</v>
      </c>
      <c r="I564" s="1">
        <v>23.4</v>
      </c>
      <c r="J564" s="1">
        <v>69</v>
      </c>
      <c r="K564" s="1">
        <v>6</v>
      </c>
      <c r="L564" s="1">
        <v>175864</v>
      </c>
      <c r="M564" s="1">
        <v>245344</v>
      </c>
      <c r="N564" s="1">
        <v>0</v>
      </c>
      <c r="O564" s="8">
        <v>738</v>
      </c>
      <c r="P564" s="8">
        <v>1526384</v>
      </c>
      <c r="Q564" s="8">
        <v>110462</v>
      </c>
    </row>
    <row r="565" spans="1:17" x14ac:dyDescent="0.35">
      <c r="A565" s="1">
        <v>562</v>
      </c>
      <c r="B565" s="1" t="s">
        <v>1468</v>
      </c>
      <c r="C565" s="1" t="s">
        <v>4</v>
      </c>
      <c r="D565" s="1" t="s">
        <v>11</v>
      </c>
      <c r="E565" s="1" t="s">
        <v>13</v>
      </c>
      <c r="F565" s="1" t="s">
        <v>1</v>
      </c>
      <c r="G565" s="1" t="s">
        <v>0</v>
      </c>
      <c r="H565" s="1">
        <v>10066.58</v>
      </c>
      <c r="I565" s="1">
        <v>38.299999999999997</v>
      </c>
      <c r="J565" s="1">
        <v>70</v>
      </c>
      <c r="K565" s="1">
        <v>17</v>
      </c>
      <c r="L565" s="1">
        <v>234346</v>
      </c>
      <c r="M565" s="1">
        <v>673332</v>
      </c>
      <c r="N565" s="1">
        <v>0</v>
      </c>
      <c r="O565" s="8">
        <v>749</v>
      </c>
      <c r="P565" s="8">
        <v>922127</v>
      </c>
      <c r="Q565" s="8">
        <v>266926</v>
      </c>
    </row>
    <row r="566" spans="1:17" x14ac:dyDescent="0.35">
      <c r="A566" s="1">
        <v>563</v>
      </c>
      <c r="B566" s="1" t="s">
        <v>1467</v>
      </c>
      <c r="C566" s="1" t="s">
        <v>16</v>
      </c>
      <c r="D566" s="1" t="s">
        <v>11</v>
      </c>
      <c r="E566" s="1" t="s">
        <v>33</v>
      </c>
      <c r="F566" s="1" t="s">
        <v>6</v>
      </c>
      <c r="G566" s="1" t="s">
        <v>35</v>
      </c>
      <c r="H566" s="1">
        <v>7996.72</v>
      </c>
      <c r="I566" s="1">
        <v>13.8</v>
      </c>
      <c r="J566" s="1">
        <v>24</v>
      </c>
      <c r="K566" s="1">
        <v>11</v>
      </c>
      <c r="L566" s="1">
        <v>157472</v>
      </c>
      <c r="M566" s="1">
        <v>224554</v>
      </c>
      <c r="N566" s="1">
        <v>0</v>
      </c>
      <c r="O566" s="8"/>
      <c r="P566" s="8"/>
      <c r="Q566" s="8">
        <v>48884</v>
      </c>
    </row>
    <row r="567" spans="1:17" x14ac:dyDescent="0.35">
      <c r="A567" s="1">
        <v>564</v>
      </c>
      <c r="B567" s="1" t="s">
        <v>1466</v>
      </c>
      <c r="C567" s="1" t="s">
        <v>16</v>
      </c>
      <c r="D567" s="1" t="s">
        <v>11</v>
      </c>
      <c r="E567" s="1" t="s">
        <v>21</v>
      </c>
      <c r="F567" s="1" t="s">
        <v>6</v>
      </c>
      <c r="G567" s="1" t="s">
        <v>0</v>
      </c>
      <c r="H567" s="1">
        <v>44746.33</v>
      </c>
      <c r="I567" s="1">
        <v>17.600000000000001</v>
      </c>
      <c r="J567" s="1">
        <v>8</v>
      </c>
      <c r="K567" s="1">
        <v>13</v>
      </c>
      <c r="L567" s="1">
        <v>380779</v>
      </c>
      <c r="M567" s="1">
        <v>567446</v>
      </c>
      <c r="N567" s="1">
        <v>0</v>
      </c>
      <c r="O567" s="8">
        <v>664</v>
      </c>
      <c r="P567" s="8">
        <v>1637059</v>
      </c>
      <c r="Q567" s="8">
        <v>560956</v>
      </c>
    </row>
    <row r="568" spans="1:17" x14ac:dyDescent="0.35">
      <c r="A568" s="1">
        <v>565</v>
      </c>
      <c r="B568" s="1" t="s">
        <v>1465</v>
      </c>
      <c r="C568" s="1" t="s">
        <v>4</v>
      </c>
      <c r="D568" s="1" t="s">
        <v>11</v>
      </c>
      <c r="E568" s="1" t="s">
        <v>13</v>
      </c>
      <c r="F568" s="1" t="s">
        <v>1</v>
      </c>
      <c r="G568" s="1" t="s">
        <v>0</v>
      </c>
      <c r="H568" s="1">
        <v>23141.24</v>
      </c>
      <c r="I568" s="1">
        <v>14</v>
      </c>
      <c r="J568" s="1">
        <v>1</v>
      </c>
      <c r="K568" s="1">
        <v>11</v>
      </c>
      <c r="L568" s="1">
        <v>65626</v>
      </c>
      <c r="M568" s="1">
        <v>926706</v>
      </c>
      <c r="N568" s="1">
        <v>0</v>
      </c>
      <c r="O568" s="8">
        <v>700</v>
      </c>
      <c r="P568" s="8">
        <v>1489771</v>
      </c>
      <c r="Q568" s="8"/>
    </row>
    <row r="569" spans="1:17" x14ac:dyDescent="0.35">
      <c r="A569" s="1">
        <v>566</v>
      </c>
      <c r="B569" s="1" t="s">
        <v>1464</v>
      </c>
      <c r="C569" s="1" t="s">
        <v>4</v>
      </c>
      <c r="D569" s="1" t="s">
        <v>3</v>
      </c>
      <c r="E569" s="1" t="s">
        <v>13</v>
      </c>
      <c r="F569" s="1" t="s">
        <v>6</v>
      </c>
      <c r="G569" s="1" t="s">
        <v>0</v>
      </c>
      <c r="H569" s="1">
        <v>15959.05</v>
      </c>
      <c r="I569" s="1">
        <v>12.5</v>
      </c>
      <c r="J569" s="1">
        <v>15</v>
      </c>
      <c r="K569" s="1">
        <v>9</v>
      </c>
      <c r="L569" s="1">
        <v>166573</v>
      </c>
      <c r="M569" s="1">
        <v>484594</v>
      </c>
      <c r="N569" s="1">
        <v>0</v>
      </c>
      <c r="O569" s="8">
        <v>721</v>
      </c>
      <c r="P569" s="8">
        <v>1119936</v>
      </c>
      <c r="Q569" s="8">
        <v>337150</v>
      </c>
    </row>
    <row r="570" spans="1:17" x14ac:dyDescent="0.35">
      <c r="A570" s="1">
        <v>567</v>
      </c>
      <c r="B570" s="1" t="s">
        <v>1463</v>
      </c>
      <c r="C570" s="1" t="s">
        <v>16</v>
      </c>
      <c r="D570" s="1" t="s">
        <v>11</v>
      </c>
      <c r="E570" s="1" t="s">
        <v>43</v>
      </c>
      <c r="F570" s="1" t="s">
        <v>31</v>
      </c>
      <c r="G570" s="1" t="s">
        <v>0</v>
      </c>
      <c r="H570" s="1">
        <v>26566.560000000001</v>
      </c>
      <c r="I570" s="1">
        <v>32.4</v>
      </c>
      <c r="J570" s="1">
        <v>25</v>
      </c>
      <c r="K570" s="1">
        <v>18</v>
      </c>
      <c r="L570" s="1">
        <v>130568</v>
      </c>
      <c r="M570" s="1">
        <v>1511884</v>
      </c>
      <c r="N570" s="1">
        <v>0</v>
      </c>
      <c r="O570" s="8"/>
      <c r="P570" s="8"/>
      <c r="Q570" s="8">
        <v>225082</v>
      </c>
    </row>
    <row r="571" spans="1:17" x14ac:dyDescent="0.35">
      <c r="A571" s="1">
        <v>568</v>
      </c>
      <c r="B571" s="1" t="s">
        <v>1462</v>
      </c>
      <c r="C571" s="1" t="s">
        <v>4</v>
      </c>
      <c r="D571" s="1" t="s">
        <v>11</v>
      </c>
      <c r="E571" s="1" t="s">
        <v>43</v>
      </c>
      <c r="F571" s="1" t="s">
        <v>31</v>
      </c>
      <c r="G571" s="1" t="s">
        <v>0</v>
      </c>
      <c r="H571" s="1">
        <v>21546.38</v>
      </c>
      <c r="I571" s="1">
        <v>16.5</v>
      </c>
      <c r="K571" s="1">
        <v>12</v>
      </c>
      <c r="L571" s="1">
        <v>673512</v>
      </c>
      <c r="M571" s="1">
        <v>1830642</v>
      </c>
      <c r="N571" s="1">
        <v>0</v>
      </c>
      <c r="O571" s="8"/>
      <c r="P571" s="8"/>
      <c r="Q571" s="8">
        <v>447172</v>
      </c>
    </row>
    <row r="572" spans="1:17" x14ac:dyDescent="0.35">
      <c r="A572" s="1">
        <v>569</v>
      </c>
      <c r="B572" s="1" t="s">
        <v>1461</v>
      </c>
      <c r="C572" s="1" t="s">
        <v>4</v>
      </c>
      <c r="D572" s="1" t="s">
        <v>11</v>
      </c>
      <c r="E572" s="1" t="s">
        <v>10</v>
      </c>
      <c r="F572" s="1" t="s">
        <v>6</v>
      </c>
      <c r="G572" s="1" t="s">
        <v>0</v>
      </c>
      <c r="H572" s="1">
        <v>25275.51</v>
      </c>
      <c r="I572" s="1">
        <v>18.5</v>
      </c>
      <c r="J572" s="1">
        <v>12</v>
      </c>
      <c r="K572" s="1">
        <v>8</v>
      </c>
      <c r="L572" s="1">
        <v>541386</v>
      </c>
      <c r="M572" s="1">
        <v>698060</v>
      </c>
      <c r="N572" s="1">
        <v>0</v>
      </c>
      <c r="O572" s="8">
        <v>706</v>
      </c>
      <c r="P572" s="8">
        <v>1872260</v>
      </c>
      <c r="Q572" s="8">
        <v>156090</v>
      </c>
    </row>
    <row r="573" spans="1:17" x14ac:dyDescent="0.35">
      <c r="A573" s="1">
        <v>570</v>
      </c>
      <c r="B573" s="1" t="s">
        <v>1460</v>
      </c>
      <c r="C573" s="1" t="s">
        <v>4</v>
      </c>
      <c r="D573" s="1" t="s">
        <v>11</v>
      </c>
      <c r="E573" s="1" t="s">
        <v>10</v>
      </c>
      <c r="F573" s="1" t="s">
        <v>1</v>
      </c>
      <c r="G573" s="1" t="s">
        <v>60</v>
      </c>
      <c r="H573" s="1">
        <v>10847.48</v>
      </c>
      <c r="I573" s="1">
        <v>14.7</v>
      </c>
      <c r="K573" s="1">
        <v>6</v>
      </c>
      <c r="L573" s="1">
        <v>12901</v>
      </c>
      <c r="M573" s="1">
        <v>164186</v>
      </c>
      <c r="N573" s="1">
        <v>0</v>
      </c>
      <c r="O573" s="8">
        <v>748</v>
      </c>
      <c r="P573" s="8">
        <v>670985</v>
      </c>
      <c r="Q573" s="8">
        <v>172040</v>
      </c>
    </row>
    <row r="574" spans="1:17" x14ac:dyDescent="0.35">
      <c r="A574" s="1">
        <v>571</v>
      </c>
      <c r="B574" s="1" t="s">
        <v>1459</v>
      </c>
      <c r="C574" s="1" t="s">
        <v>4</v>
      </c>
      <c r="D574" s="1" t="s">
        <v>11</v>
      </c>
      <c r="E574" s="1" t="s">
        <v>2</v>
      </c>
      <c r="F574" s="1" t="s">
        <v>6</v>
      </c>
      <c r="G574" s="1" t="s">
        <v>60</v>
      </c>
      <c r="H574" s="1">
        <v>11787.98</v>
      </c>
      <c r="I574" s="1">
        <v>31</v>
      </c>
      <c r="K574" s="1">
        <v>4</v>
      </c>
      <c r="L574" s="1">
        <v>51338</v>
      </c>
      <c r="M574" s="1">
        <v>540320</v>
      </c>
      <c r="N574" s="1">
        <v>0</v>
      </c>
      <c r="O574" s="8">
        <v>739</v>
      </c>
      <c r="P574" s="8">
        <v>2009326</v>
      </c>
      <c r="Q574" s="8">
        <v>150788</v>
      </c>
    </row>
    <row r="575" spans="1:17" x14ac:dyDescent="0.35">
      <c r="A575" s="1">
        <v>572</v>
      </c>
      <c r="B575" s="1" t="s">
        <v>1458</v>
      </c>
      <c r="C575" s="1" t="s">
        <v>16</v>
      </c>
      <c r="D575" s="1" t="s">
        <v>11</v>
      </c>
      <c r="E575" s="1" t="s">
        <v>18</v>
      </c>
      <c r="F575" s="1" t="s">
        <v>6</v>
      </c>
      <c r="G575" s="1" t="s">
        <v>15</v>
      </c>
      <c r="H575" s="1">
        <v>24796.71</v>
      </c>
      <c r="I575" s="1">
        <v>19.7</v>
      </c>
      <c r="K575" s="1">
        <v>8</v>
      </c>
      <c r="L575" s="1">
        <v>113487</v>
      </c>
      <c r="M575" s="1">
        <v>238898</v>
      </c>
      <c r="N575" s="1">
        <v>0</v>
      </c>
      <c r="O575" s="8"/>
      <c r="P575" s="8"/>
      <c r="Q575" s="8">
        <v>225192</v>
      </c>
    </row>
    <row r="576" spans="1:17" x14ac:dyDescent="0.35">
      <c r="A576" s="1">
        <v>573</v>
      </c>
      <c r="B576" s="1" t="s">
        <v>1457</v>
      </c>
      <c r="C576" s="1" t="s">
        <v>16</v>
      </c>
      <c r="D576" s="1" t="s">
        <v>11</v>
      </c>
      <c r="E576" s="1" t="s">
        <v>38</v>
      </c>
      <c r="F576" s="1" t="s">
        <v>31</v>
      </c>
      <c r="G576" s="1" t="s">
        <v>0</v>
      </c>
      <c r="H576" s="1">
        <v>10241.19</v>
      </c>
      <c r="I576" s="1">
        <v>29.9</v>
      </c>
      <c r="K576" s="1">
        <v>9</v>
      </c>
      <c r="L576" s="1">
        <v>297540</v>
      </c>
      <c r="M576" s="1">
        <v>648824</v>
      </c>
      <c r="N576" s="1">
        <v>0</v>
      </c>
      <c r="O576" s="8"/>
      <c r="P576" s="8"/>
      <c r="Q576" s="8">
        <v>214698</v>
      </c>
    </row>
    <row r="577" spans="1:17" x14ac:dyDescent="0.35">
      <c r="A577" s="1">
        <v>574</v>
      </c>
      <c r="B577" s="1" t="s">
        <v>1456</v>
      </c>
      <c r="C577" s="1" t="s">
        <v>4</v>
      </c>
      <c r="D577" s="1" t="s">
        <v>11</v>
      </c>
      <c r="E577" s="1" t="s">
        <v>2</v>
      </c>
      <c r="F577" s="1" t="s">
        <v>6</v>
      </c>
      <c r="G577" s="1" t="s">
        <v>0</v>
      </c>
      <c r="H577" s="1">
        <v>12962.94</v>
      </c>
      <c r="I577" s="1">
        <v>14.8</v>
      </c>
      <c r="J577" s="1">
        <v>18</v>
      </c>
      <c r="K577" s="1">
        <v>10</v>
      </c>
      <c r="L577" s="1">
        <v>232940</v>
      </c>
      <c r="M577" s="1">
        <v>451770</v>
      </c>
      <c r="N577" s="1">
        <v>0</v>
      </c>
      <c r="O577" s="8">
        <v>738</v>
      </c>
      <c r="P577" s="8">
        <v>707085</v>
      </c>
      <c r="Q577" s="8">
        <v>263318</v>
      </c>
    </row>
    <row r="578" spans="1:17" x14ac:dyDescent="0.35">
      <c r="A578" s="1">
        <v>575</v>
      </c>
      <c r="B578" s="1" t="s">
        <v>1455</v>
      </c>
      <c r="C578" s="1" t="s">
        <v>4</v>
      </c>
      <c r="D578" s="1" t="s">
        <v>11</v>
      </c>
      <c r="E578" s="1" t="s">
        <v>41</v>
      </c>
      <c r="F578" s="1" t="s">
        <v>1</v>
      </c>
      <c r="G578" s="1" t="s">
        <v>0</v>
      </c>
      <c r="H578" s="1">
        <v>19631.18</v>
      </c>
      <c r="I578" s="1">
        <v>14.5</v>
      </c>
      <c r="K578" s="1">
        <v>12</v>
      </c>
      <c r="L578" s="1">
        <v>270104</v>
      </c>
      <c r="M578" s="1">
        <v>415316</v>
      </c>
      <c r="N578" s="1">
        <v>1</v>
      </c>
      <c r="O578" s="8"/>
      <c r="P578" s="8"/>
      <c r="Q578" s="8">
        <v>177584</v>
      </c>
    </row>
    <row r="579" spans="1:17" x14ac:dyDescent="0.35">
      <c r="A579" s="1">
        <v>576</v>
      </c>
      <c r="B579" s="1" t="s">
        <v>1454</v>
      </c>
      <c r="C579" s="1" t="s">
        <v>4</v>
      </c>
      <c r="D579" s="1" t="s">
        <v>3</v>
      </c>
      <c r="E579" s="1" t="s">
        <v>10</v>
      </c>
      <c r="F579" s="1" t="s">
        <v>1</v>
      </c>
      <c r="G579" s="1" t="s">
        <v>0</v>
      </c>
      <c r="H579" s="1">
        <v>3389.41</v>
      </c>
      <c r="I579" s="1">
        <v>29.2</v>
      </c>
      <c r="K579" s="1">
        <v>12</v>
      </c>
      <c r="L579" s="1">
        <v>169404</v>
      </c>
      <c r="M579" s="1">
        <v>797390</v>
      </c>
      <c r="N579" s="1">
        <v>1</v>
      </c>
      <c r="O579" s="8">
        <v>723</v>
      </c>
      <c r="P579" s="8">
        <v>954750</v>
      </c>
      <c r="Q579" s="8">
        <v>552750</v>
      </c>
    </row>
    <row r="580" spans="1:17" x14ac:dyDescent="0.35">
      <c r="A580" s="1">
        <v>577</v>
      </c>
      <c r="B580" s="1" t="s">
        <v>1453</v>
      </c>
      <c r="C580" s="1" t="s">
        <v>4</v>
      </c>
      <c r="D580" s="1" t="s">
        <v>3</v>
      </c>
      <c r="E580" s="1" t="s">
        <v>10</v>
      </c>
      <c r="F580" s="1" t="s">
        <v>1</v>
      </c>
      <c r="G580" s="1" t="s">
        <v>0</v>
      </c>
      <c r="H580" s="1">
        <v>33427.08</v>
      </c>
      <c r="I580" s="1">
        <v>15.3</v>
      </c>
      <c r="K580" s="1">
        <v>13</v>
      </c>
      <c r="L580" s="1">
        <v>443954</v>
      </c>
      <c r="M580" s="1">
        <v>580844</v>
      </c>
      <c r="N580" s="1">
        <v>0</v>
      </c>
      <c r="O580" s="8">
        <v>727</v>
      </c>
      <c r="P580" s="8">
        <v>1857060</v>
      </c>
      <c r="Q580" s="8"/>
    </row>
    <row r="581" spans="1:17" x14ac:dyDescent="0.35">
      <c r="A581" s="1">
        <v>578</v>
      </c>
      <c r="B581" s="1" t="s">
        <v>1452</v>
      </c>
      <c r="C581" s="1" t="s">
        <v>4</v>
      </c>
      <c r="D581" s="1" t="s">
        <v>11</v>
      </c>
      <c r="E581" s="1" t="s">
        <v>10</v>
      </c>
      <c r="F581" s="1" t="s">
        <v>1</v>
      </c>
      <c r="G581" s="1" t="s">
        <v>9</v>
      </c>
      <c r="H581" s="1">
        <v>10199.01</v>
      </c>
      <c r="I581" s="1">
        <v>17.399999999999999</v>
      </c>
      <c r="J581" s="1">
        <v>54</v>
      </c>
      <c r="K581" s="1">
        <v>6</v>
      </c>
      <c r="L581" s="1">
        <v>129884</v>
      </c>
      <c r="M581" s="1">
        <v>674454</v>
      </c>
      <c r="N581" s="1">
        <v>0</v>
      </c>
      <c r="O581" s="8">
        <v>695</v>
      </c>
      <c r="P581" s="8">
        <v>1467484</v>
      </c>
      <c r="Q581" s="8">
        <v>762454</v>
      </c>
    </row>
    <row r="582" spans="1:17" x14ac:dyDescent="0.35">
      <c r="A582" s="1">
        <v>579</v>
      </c>
      <c r="B582" s="1" t="s">
        <v>1451</v>
      </c>
      <c r="C582" s="1" t="s">
        <v>4</v>
      </c>
      <c r="D582" s="1" t="s">
        <v>3</v>
      </c>
      <c r="E582" s="1" t="s">
        <v>7</v>
      </c>
      <c r="F582" s="1" t="s">
        <v>6</v>
      </c>
      <c r="G582" s="1" t="s">
        <v>0</v>
      </c>
      <c r="H582" s="1">
        <v>9163.51</v>
      </c>
      <c r="I582" s="1">
        <v>14.8</v>
      </c>
      <c r="J582" s="1">
        <v>21</v>
      </c>
      <c r="K582" s="1">
        <v>15</v>
      </c>
      <c r="L582" s="1">
        <v>440838</v>
      </c>
      <c r="M582" s="1">
        <v>743006</v>
      </c>
      <c r="N582" s="1">
        <v>0</v>
      </c>
      <c r="O582" s="8">
        <v>636</v>
      </c>
      <c r="P582" s="8">
        <v>2344600</v>
      </c>
      <c r="Q582" s="8">
        <v>304062</v>
      </c>
    </row>
    <row r="583" spans="1:17" x14ac:dyDescent="0.35">
      <c r="A583" s="1">
        <v>580</v>
      </c>
      <c r="B583" s="1" t="s">
        <v>1450</v>
      </c>
      <c r="C583" s="1" t="s">
        <v>4</v>
      </c>
      <c r="D583" s="1" t="s">
        <v>3</v>
      </c>
      <c r="E583" s="1" t="s">
        <v>10</v>
      </c>
      <c r="F583" s="1" t="s">
        <v>1</v>
      </c>
      <c r="G583" s="1" t="s">
        <v>0</v>
      </c>
      <c r="H583" s="1">
        <v>24306.7</v>
      </c>
      <c r="I583" s="1">
        <v>22</v>
      </c>
      <c r="K583" s="1">
        <v>16</v>
      </c>
      <c r="L583" s="1">
        <v>542735</v>
      </c>
      <c r="M583" s="1">
        <v>1114234</v>
      </c>
      <c r="N583" s="1">
        <v>0</v>
      </c>
      <c r="O583" s="8">
        <v>731</v>
      </c>
      <c r="P583" s="8">
        <v>1013479</v>
      </c>
      <c r="Q583" s="8">
        <v>230362</v>
      </c>
    </row>
    <row r="584" spans="1:17" x14ac:dyDescent="0.35">
      <c r="A584" s="1">
        <v>581</v>
      </c>
      <c r="B584" s="1" t="s">
        <v>1449</v>
      </c>
      <c r="C584" s="1" t="s">
        <v>16</v>
      </c>
      <c r="D584" s="1" t="s">
        <v>11</v>
      </c>
      <c r="E584" s="1" t="s">
        <v>10</v>
      </c>
      <c r="F584" s="1" t="s">
        <v>6</v>
      </c>
      <c r="G584" s="1" t="s">
        <v>0</v>
      </c>
      <c r="H584" s="1">
        <v>17005.189999999999</v>
      </c>
      <c r="I584" s="1">
        <v>15</v>
      </c>
      <c r="K584" s="1">
        <v>11</v>
      </c>
      <c r="L584" s="1">
        <v>111226</v>
      </c>
      <c r="M584" s="1">
        <v>163856</v>
      </c>
      <c r="N584" s="1">
        <v>0</v>
      </c>
      <c r="O584" s="8"/>
      <c r="P584" s="8"/>
      <c r="Q584" s="8">
        <v>280588</v>
      </c>
    </row>
    <row r="585" spans="1:17" x14ac:dyDescent="0.35">
      <c r="A585" s="1">
        <v>582</v>
      </c>
      <c r="B585" s="1" t="s">
        <v>1448</v>
      </c>
      <c r="C585" s="1" t="s">
        <v>4</v>
      </c>
      <c r="D585" s="1" t="s">
        <v>11</v>
      </c>
      <c r="E585" s="1" t="s">
        <v>7</v>
      </c>
      <c r="F585" s="1" t="s">
        <v>6</v>
      </c>
      <c r="G585" s="1" t="s">
        <v>35</v>
      </c>
      <c r="H585" s="1">
        <v>7444.2</v>
      </c>
      <c r="I585" s="1">
        <v>10.7</v>
      </c>
      <c r="K585" s="1">
        <v>15</v>
      </c>
      <c r="L585" s="1">
        <v>106799</v>
      </c>
      <c r="M585" s="1">
        <v>464882</v>
      </c>
      <c r="N585" s="1">
        <v>0</v>
      </c>
      <c r="O585" s="8">
        <v>743</v>
      </c>
      <c r="P585" s="8">
        <v>692474</v>
      </c>
      <c r="Q585" s="8">
        <v>87428</v>
      </c>
    </row>
    <row r="586" spans="1:17" x14ac:dyDescent="0.35">
      <c r="A586" s="1">
        <v>583</v>
      </c>
      <c r="B586" s="1" t="s">
        <v>1447</v>
      </c>
      <c r="C586" s="1" t="s">
        <v>4</v>
      </c>
      <c r="D586" s="1" t="s">
        <v>3</v>
      </c>
      <c r="E586" s="1" t="s">
        <v>38</v>
      </c>
      <c r="F586" s="1" t="s">
        <v>6</v>
      </c>
      <c r="G586" s="1" t="s">
        <v>0</v>
      </c>
      <c r="H586" s="1">
        <v>17517.62</v>
      </c>
      <c r="I586" s="1">
        <v>11.4</v>
      </c>
      <c r="K586" s="1">
        <v>9</v>
      </c>
      <c r="L586" s="1">
        <v>351177</v>
      </c>
      <c r="M586" s="1">
        <v>1213828</v>
      </c>
      <c r="N586" s="1">
        <v>0</v>
      </c>
      <c r="O586" s="8"/>
      <c r="P586" s="8"/>
      <c r="Q586" s="8">
        <v>397430</v>
      </c>
    </row>
    <row r="587" spans="1:17" x14ac:dyDescent="0.35">
      <c r="A587" s="1">
        <v>584</v>
      </c>
      <c r="B587" s="1" t="s">
        <v>1446</v>
      </c>
      <c r="C587" s="1" t="s">
        <v>4</v>
      </c>
      <c r="D587" s="1" t="s">
        <v>11</v>
      </c>
      <c r="E587" s="1" t="s">
        <v>33</v>
      </c>
      <c r="F587" s="1" t="s">
        <v>1</v>
      </c>
      <c r="G587" s="1" t="s">
        <v>0</v>
      </c>
      <c r="H587" s="1">
        <v>49482.080000000002</v>
      </c>
      <c r="I587" s="1">
        <v>24</v>
      </c>
      <c r="J587" s="1">
        <v>38</v>
      </c>
      <c r="K587" s="1">
        <v>15</v>
      </c>
      <c r="L587" s="1">
        <v>688655</v>
      </c>
      <c r="M587" s="1">
        <v>887986</v>
      </c>
      <c r="N587" s="1">
        <v>0</v>
      </c>
      <c r="O587" s="8">
        <v>741</v>
      </c>
      <c r="P587" s="8">
        <v>2183043</v>
      </c>
      <c r="Q587" s="8">
        <v>153868</v>
      </c>
    </row>
    <row r="588" spans="1:17" x14ac:dyDescent="0.35">
      <c r="A588" s="1">
        <v>585</v>
      </c>
      <c r="B588" s="1" t="s">
        <v>1445</v>
      </c>
      <c r="C588" s="1" t="s">
        <v>4</v>
      </c>
      <c r="D588" s="1" t="s">
        <v>11</v>
      </c>
      <c r="E588" s="1" t="s">
        <v>10</v>
      </c>
      <c r="F588" s="1" t="s">
        <v>1</v>
      </c>
      <c r="G588" s="1" t="s">
        <v>0</v>
      </c>
      <c r="H588" s="1">
        <v>13009.49</v>
      </c>
      <c r="I588" s="1">
        <v>18.399999999999999</v>
      </c>
      <c r="K588" s="1">
        <v>8</v>
      </c>
      <c r="L588" s="1">
        <v>411464</v>
      </c>
      <c r="M588" s="1">
        <v>622776</v>
      </c>
      <c r="N588" s="1">
        <v>0</v>
      </c>
      <c r="O588" s="8">
        <v>733</v>
      </c>
      <c r="P588" s="8">
        <v>1381528</v>
      </c>
      <c r="Q588" s="8"/>
    </row>
    <row r="589" spans="1:17" x14ac:dyDescent="0.35">
      <c r="A589" s="1">
        <v>586</v>
      </c>
      <c r="B589" s="1" t="s">
        <v>1444</v>
      </c>
      <c r="C589" s="1" t="s">
        <v>4</v>
      </c>
      <c r="D589" s="1" t="s">
        <v>11</v>
      </c>
      <c r="E589" s="1" t="s">
        <v>7</v>
      </c>
      <c r="F589" s="1" t="s">
        <v>6</v>
      </c>
      <c r="G589" s="1" t="s">
        <v>0</v>
      </c>
      <c r="H589" s="1">
        <v>12493.07</v>
      </c>
      <c r="I589" s="1">
        <v>15.5</v>
      </c>
      <c r="J589" s="1">
        <v>53</v>
      </c>
      <c r="K589" s="1">
        <v>11</v>
      </c>
      <c r="L589" s="1">
        <v>129808</v>
      </c>
      <c r="M589" s="1">
        <v>356158</v>
      </c>
      <c r="N589" s="1">
        <v>0</v>
      </c>
      <c r="O589" s="8">
        <v>746</v>
      </c>
      <c r="P589" s="8">
        <v>1375391</v>
      </c>
      <c r="Q589" s="8">
        <v>132704</v>
      </c>
    </row>
    <row r="590" spans="1:17" x14ac:dyDescent="0.35">
      <c r="A590" s="1">
        <v>587</v>
      </c>
      <c r="B590" s="1" t="s">
        <v>1443</v>
      </c>
      <c r="C590" s="1" t="s">
        <v>4</v>
      </c>
      <c r="D590" s="1" t="s">
        <v>3</v>
      </c>
      <c r="E590" s="1" t="s">
        <v>10</v>
      </c>
      <c r="F590" s="1" t="s">
        <v>6</v>
      </c>
      <c r="G590" s="1" t="s">
        <v>0</v>
      </c>
      <c r="H590" s="1">
        <v>19936.7</v>
      </c>
      <c r="I590" s="1">
        <v>25.6</v>
      </c>
      <c r="K590" s="1">
        <v>17</v>
      </c>
      <c r="L590" s="1">
        <v>293778</v>
      </c>
      <c r="M590" s="1">
        <v>499532</v>
      </c>
      <c r="N590" s="1">
        <v>0</v>
      </c>
      <c r="O590" s="8">
        <v>702</v>
      </c>
      <c r="P590" s="8">
        <v>836494</v>
      </c>
      <c r="Q590" s="8">
        <v>316998</v>
      </c>
    </row>
    <row r="591" spans="1:17" x14ac:dyDescent="0.35">
      <c r="A591" s="1">
        <v>588</v>
      </c>
      <c r="B591" s="1" t="s">
        <v>1442</v>
      </c>
      <c r="C591" s="1" t="s">
        <v>4</v>
      </c>
      <c r="D591" s="1" t="s">
        <v>3</v>
      </c>
      <c r="E591" s="1" t="s">
        <v>41</v>
      </c>
      <c r="F591" s="1" t="s">
        <v>1</v>
      </c>
      <c r="G591" s="1" t="s">
        <v>0</v>
      </c>
      <c r="H591" s="1">
        <v>3782.52</v>
      </c>
      <c r="I591" s="1">
        <v>22.1</v>
      </c>
      <c r="K591" s="1">
        <v>13</v>
      </c>
      <c r="L591" s="1">
        <v>72238</v>
      </c>
      <c r="M591" s="1">
        <v>344256</v>
      </c>
      <c r="N591" s="1">
        <v>1</v>
      </c>
      <c r="O591" s="8"/>
      <c r="P591" s="8"/>
      <c r="Q591" s="8">
        <v>387904</v>
      </c>
    </row>
    <row r="592" spans="1:17" x14ac:dyDescent="0.35">
      <c r="A592" s="1">
        <v>589</v>
      </c>
      <c r="B592" s="1" t="s">
        <v>1441</v>
      </c>
      <c r="C592" s="1" t="s">
        <v>4</v>
      </c>
      <c r="D592" s="1" t="s">
        <v>11</v>
      </c>
      <c r="E592" s="1" t="s">
        <v>2</v>
      </c>
      <c r="F592" s="1" t="s">
        <v>6</v>
      </c>
      <c r="G592" s="1" t="s">
        <v>0</v>
      </c>
      <c r="H592" s="1">
        <v>17479.62</v>
      </c>
      <c r="I592" s="1">
        <v>18.600000000000001</v>
      </c>
      <c r="J592" s="1">
        <v>22</v>
      </c>
      <c r="K592" s="1">
        <v>15</v>
      </c>
      <c r="L592" s="1">
        <v>95456</v>
      </c>
      <c r="M592" s="1">
        <v>504702</v>
      </c>
      <c r="N592" s="1">
        <v>0</v>
      </c>
      <c r="O592" s="8">
        <v>731</v>
      </c>
      <c r="P592" s="8">
        <v>749132</v>
      </c>
      <c r="Q592" s="8">
        <v>121440</v>
      </c>
    </row>
    <row r="593" spans="1:17" x14ac:dyDescent="0.35">
      <c r="A593" s="1">
        <v>590</v>
      </c>
      <c r="B593" s="1" t="s">
        <v>1440</v>
      </c>
      <c r="C593" s="1" t="s">
        <v>4</v>
      </c>
      <c r="D593" s="1" t="s">
        <v>11</v>
      </c>
      <c r="F593" s="1" t="s">
        <v>6</v>
      </c>
      <c r="G593" s="1" t="s">
        <v>0</v>
      </c>
      <c r="H593" s="1">
        <v>12274.95</v>
      </c>
      <c r="I593" s="1">
        <v>20.100000000000001</v>
      </c>
      <c r="K593" s="1">
        <v>4</v>
      </c>
      <c r="L593" s="1">
        <v>140885</v>
      </c>
      <c r="M593" s="1">
        <v>290246</v>
      </c>
      <c r="N593" s="1">
        <v>2</v>
      </c>
      <c r="O593" s="8">
        <v>705</v>
      </c>
      <c r="P593" s="8">
        <v>1292095</v>
      </c>
      <c r="Q593" s="8">
        <v>178640</v>
      </c>
    </row>
    <row r="594" spans="1:17" x14ac:dyDescent="0.35">
      <c r="A594" s="1">
        <v>591</v>
      </c>
      <c r="B594" s="1" t="s">
        <v>1439</v>
      </c>
      <c r="C594" s="1" t="s">
        <v>4</v>
      </c>
      <c r="D594" s="1" t="s">
        <v>11</v>
      </c>
      <c r="E594" s="1" t="s">
        <v>7</v>
      </c>
      <c r="F594" s="1" t="s">
        <v>1</v>
      </c>
      <c r="G594" s="1" t="s">
        <v>0</v>
      </c>
      <c r="H594" s="1">
        <v>18022.259999999998</v>
      </c>
      <c r="I594" s="1">
        <v>21.1</v>
      </c>
      <c r="J594" s="1">
        <v>31</v>
      </c>
      <c r="K594" s="1">
        <v>9</v>
      </c>
      <c r="L594" s="1">
        <v>146965</v>
      </c>
      <c r="M594" s="1">
        <v>348700</v>
      </c>
      <c r="N594" s="1">
        <v>0</v>
      </c>
      <c r="O594" s="8">
        <v>707</v>
      </c>
      <c r="P594" s="8">
        <v>1318695</v>
      </c>
      <c r="Q594" s="8">
        <v>671836</v>
      </c>
    </row>
    <row r="595" spans="1:17" x14ac:dyDescent="0.35">
      <c r="A595" s="1">
        <v>592</v>
      </c>
      <c r="B595" s="1" t="s">
        <v>1438</v>
      </c>
      <c r="C595" s="1" t="s">
        <v>4</v>
      </c>
      <c r="D595" s="1" t="s">
        <v>3</v>
      </c>
      <c r="E595" s="1" t="s">
        <v>7</v>
      </c>
      <c r="F595" s="1" t="s">
        <v>1</v>
      </c>
      <c r="G595" s="1" t="s">
        <v>0</v>
      </c>
      <c r="H595" s="1">
        <v>16719.240000000002</v>
      </c>
      <c r="I595" s="1">
        <v>18.5</v>
      </c>
      <c r="K595" s="1">
        <v>13</v>
      </c>
      <c r="L595" s="1">
        <v>424498</v>
      </c>
      <c r="M595" s="1">
        <v>785202</v>
      </c>
      <c r="N595" s="1">
        <v>0</v>
      </c>
      <c r="O595" s="8">
        <v>678</v>
      </c>
      <c r="P595" s="8">
        <v>1412897</v>
      </c>
      <c r="Q595" s="8">
        <v>588962</v>
      </c>
    </row>
    <row r="596" spans="1:17" x14ac:dyDescent="0.35">
      <c r="A596" s="1">
        <v>593</v>
      </c>
      <c r="B596" s="1" t="s">
        <v>1437</v>
      </c>
      <c r="C596" s="1" t="s">
        <v>4</v>
      </c>
      <c r="D596" s="1" t="s">
        <v>11</v>
      </c>
      <c r="E596" s="1" t="s">
        <v>10</v>
      </c>
      <c r="F596" s="1" t="s">
        <v>1</v>
      </c>
      <c r="G596" s="1" t="s">
        <v>0</v>
      </c>
      <c r="H596" s="1">
        <v>9890.26</v>
      </c>
      <c r="I596" s="1">
        <v>12.1</v>
      </c>
      <c r="K596" s="1">
        <v>5</v>
      </c>
      <c r="L596" s="1">
        <v>182115</v>
      </c>
      <c r="M596" s="1">
        <v>234036</v>
      </c>
      <c r="N596" s="1">
        <v>0</v>
      </c>
      <c r="O596" s="8">
        <v>703</v>
      </c>
      <c r="P596" s="8">
        <v>785973</v>
      </c>
      <c r="Q596" s="8">
        <v>175010</v>
      </c>
    </row>
    <row r="597" spans="1:17" x14ac:dyDescent="0.35">
      <c r="A597" s="1">
        <v>594</v>
      </c>
      <c r="B597" s="1" t="s">
        <v>1436</v>
      </c>
      <c r="C597" s="1" t="s">
        <v>4</v>
      </c>
      <c r="D597" s="1" t="s">
        <v>3</v>
      </c>
      <c r="F597" s="1" t="s">
        <v>1</v>
      </c>
      <c r="G597" s="1" t="s">
        <v>9</v>
      </c>
      <c r="H597" s="1">
        <v>11760.62</v>
      </c>
      <c r="I597" s="1">
        <v>33.5</v>
      </c>
      <c r="J597" s="1">
        <v>49</v>
      </c>
      <c r="K597" s="1">
        <v>9</v>
      </c>
      <c r="L597" s="1">
        <v>206853</v>
      </c>
      <c r="M597" s="1">
        <v>318076</v>
      </c>
      <c r="N597" s="1">
        <v>0</v>
      </c>
      <c r="O597" s="8">
        <v>674</v>
      </c>
      <c r="P597" s="8">
        <v>1383599</v>
      </c>
      <c r="Q597" s="8">
        <v>429440</v>
      </c>
    </row>
    <row r="598" spans="1:17" x14ac:dyDescent="0.35">
      <c r="A598" s="1">
        <v>595</v>
      </c>
      <c r="B598" s="1" t="s">
        <v>1435</v>
      </c>
      <c r="C598" s="1" t="s">
        <v>4</v>
      </c>
      <c r="D598" s="1" t="s">
        <v>3</v>
      </c>
      <c r="E598" s="1" t="s">
        <v>38</v>
      </c>
      <c r="F598" s="1" t="s">
        <v>1</v>
      </c>
      <c r="G598" s="1" t="s">
        <v>9</v>
      </c>
      <c r="H598" s="1">
        <v>26623.94</v>
      </c>
      <c r="I598" s="1">
        <v>26.7</v>
      </c>
      <c r="K598" s="1">
        <v>13</v>
      </c>
      <c r="L598" s="1">
        <v>3276284</v>
      </c>
      <c r="M598" s="1">
        <v>145907344</v>
      </c>
      <c r="N598" s="1">
        <v>0</v>
      </c>
      <c r="O598" s="8">
        <v>725</v>
      </c>
      <c r="P598" s="8">
        <v>3355970</v>
      </c>
      <c r="Q598" s="8">
        <v>777084</v>
      </c>
    </row>
    <row r="599" spans="1:17" x14ac:dyDescent="0.35">
      <c r="A599" s="1">
        <v>596</v>
      </c>
      <c r="B599" s="1" t="s">
        <v>1434</v>
      </c>
      <c r="C599" s="1" t="s">
        <v>4</v>
      </c>
      <c r="D599" s="1" t="s">
        <v>11</v>
      </c>
      <c r="E599" s="1" t="s">
        <v>38</v>
      </c>
      <c r="F599" s="1" t="s">
        <v>1</v>
      </c>
      <c r="G599" s="1" t="s">
        <v>0</v>
      </c>
      <c r="H599" s="1">
        <v>10637.34</v>
      </c>
      <c r="I599" s="1">
        <v>10.1</v>
      </c>
      <c r="K599" s="1">
        <v>7</v>
      </c>
      <c r="L599" s="1">
        <v>23294</v>
      </c>
      <c r="M599" s="1">
        <v>85382</v>
      </c>
      <c r="N599" s="1">
        <v>0</v>
      </c>
      <c r="O599" s="8">
        <v>744</v>
      </c>
      <c r="P599" s="8">
        <v>1514224</v>
      </c>
      <c r="Q599" s="8">
        <v>109582</v>
      </c>
    </row>
    <row r="600" spans="1:17" x14ac:dyDescent="0.35">
      <c r="A600" s="1">
        <v>597</v>
      </c>
      <c r="B600" s="1" t="s">
        <v>1433</v>
      </c>
      <c r="C600" s="1" t="s">
        <v>4</v>
      </c>
      <c r="D600" s="1" t="s">
        <v>3</v>
      </c>
      <c r="E600" s="1" t="s">
        <v>10</v>
      </c>
      <c r="F600" s="1" t="s">
        <v>1</v>
      </c>
      <c r="G600" s="1" t="s">
        <v>0</v>
      </c>
      <c r="H600" s="1">
        <v>20938.759999999998</v>
      </c>
      <c r="I600" s="1">
        <v>31.3</v>
      </c>
      <c r="J600" s="1">
        <v>49</v>
      </c>
      <c r="K600" s="1">
        <v>17</v>
      </c>
      <c r="L600" s="1">
        <v>310802</v>
      </c>
      <c r="M600" s="1">
        <v>624800</v>
      </c>
      <c r="N600" s="1">
        <v>0</v>
      </c>
      <c r="O600" s="8">
        <v>731</v>
      </c>
      <c r="P600" s="8">
        <v>1213853</v>
      </c>
      <c r="Q600" s="8">
        <v>483604</v>
      </c>
    </row>
    <row r="601" spans="1:17" x14ac:dyDescent="0.35">
      <c r="A601" s="1">
        <v>598</v>
      </c>
      <c r="B601" s="1" t="s">
        <v>1432</v>
      </c>
      <c r="C601" s="1" t="s">
        <v>16</v>
      </c>
      <c r="D601" s="1" t="s">
        <v>11</v>
      </c>
      <c r="E601" s="1" t="s">
        <v>38</v>
      </c>
      <c r="F601" s="1" t="s">
        <v>6</v>
      </c>
      <c r="G601" s="1" t="s">
        <v>0</v>
      </c>
      <c r="H601" s="1">
        <v>9317.2199999999993</v>
      </c>
      <c r="I601" s="1">
        <v>11.4</v>
      </c>
      <c r="K601" s="1">
        <v>6</v>
      </c>
      <c r="L601" s="1">
        <v>379601</v>
      </c>
      <c r="M601" s="1">
        <v>646404</v>
      </c>
      <c r="N601" s="1">
        <v>0</v>
      </c>
      <c r="O601" s="8">
        <v>741</v>
      </c>
      <c r="P601" s="8">
        <v>669503</v>
      </c>
      <c r="Q601" s="8">
        <v>341308</v>
      </c>
    </row>
    <row r="602" spans="1:17" x14ac:dyDescent="0.35">
      <c r="A602" s="1">
        <v>599</v>
      </c>
      <c r="B602" s="1" t="s">
        <v>1431</v>
      </c>
      <c r="C602" s="1" t="s">
        <v>4</v>
      </c>
      <c r="D602" s="1" t="s">
        <v>11</v>
      </c>
      <c r="E602" s="1" t="s">
        <v>21</v>
      </c>
      <c r="F602" s="1" t="s">
        <v>1</v>
      </c>
      <c r="G602" s="1" t="s">
        <v>0</v>
      </c>
      <c r="H602" s="1">
        <v>12521.76</v>
      </c>
      <c r="I602" s="1">
        <v>19.8</v>
      </c>
      <c r="K602" s="1">
        <v>9</v>
      </c>
      <c r="L602" s="1">
        <v>120118</v>
      </c>
      <c r="M602" s="1">
        <v>221122</v>
      </c>
      <c r="N602" s="1">
        <v>1</v>
      </c>
      <c r="O602" s="8">
        <v>747</v>
      </c>
      <c r="P602" s="8">
        <v>637241</v>
      </c>
      <c r="Q602" s="8">
        <v>152416</v>
      </c>
    </row>
    <row r="603" spans="1:17" x14ac:dyDescent="0.35">
      <c r="A603" s="1">
        <v>600</v>
      </c>
      <c r="B603" s="1" t="s">
        <v>1430</v>
      </c>
      <c r="C603" s="1" t="s">
        <v>4</v>
      </c>
      <c r="D603" s="1" t="s">
        <v>3</v>
      </c>
      <c r="E603" s="1" t="s">
        <v>10</v>
      </c>
      <c r="F603" s="1" t="s">
        <v>1</v>
      </c>
      <c r="G603" s="1" t="s">
        <v>0</v>
      </c>
      <c r="H603" s="1">
        <v>38292.79</v>
      </c>
      <c r="I603" s="1">
        <v>29.8</v>
      </c>
      <c r="J603" s="1">
        <v>49</v>
      </c>
      <c r="K603" s="1">
        <v>13</v>
      </c>
      <c r="L603" s="1">
        <v>429115</v>
      </c>
      <c r="M603" s="1">
        <v>661628</v>
      </c>
      <c r="N603" s="1">
        <v>0</v>
      </c>
      <c r="O603" s="8">
        <v>713</v>
      </c>
      <c r="P603" s="8">
        <v>3676101</v>
      </c>
      <c r="Q603" s="8">
        <v>327426</v>
      </c>
    </row>
    <row r="604" spans="1:17" x14ac:dyDescent="0.35">
      <c r="A604" s="1">
        <v>601</v>
      </c>
      <c r="B604" s="1" t="s">
        <v>1429</v>
      </c>
      <c r="C604" s="1" t="s">
        <v>16</v>
      </c>
      <c r="D604" s="1" t="s">
        <v>11</v>
      </c>
      <c r="E604" s="1" t="s">
        <v>2</v>
      </c>
      <c r="F604" s="1" t="s">
        <v>6</v>
      </c>
      <c r="G604" s="1" t="s">
        <v>0</v>
      </c>
      <c r="H604" s="1">
        <v>16590.23</v>
      </c>
      <c r="I604" s="1">
        <v>9.4</v>
      </c>
      <c r="K604" s="1">
        <v>8</v>
      </c>
      <c r="L604" s="1">
        <v>237272</v>
      </c>
      <c r="M604" s="1">
        <v>282656</v>
      </c>
      <c r="N604" s="1">
        <v>0</v>
      </c>
      <c r="O604" s="8"/>
      <c r="P604" s="8"/>
      <c r="Q604" s="8">
        <v>78298</v>
      </c>
    </row>
    <row r="605" spans="1:17" x14ac:dyDescent="0.35">
      <c r="A605" s="1">
        <v>602</v>
      </c>
      <c r="B605" s="1" t="s">
        <v>1428</v>
      </c>
      <c r="C605" s="1" t="s">
        <v>4</v>
      </c>
      <c r="D605" s="1" t="s">
        <v>11</v>
      </c>
      <c r="E605" s="1" t="s">
        <v>2</v>
      </c>
      <c r="F605" s="1" t="s">
        <v>31</v>
      </c>
      <c r="G605" s="1" t="s">
        <v>26</v>
      </c>
      <c r="H605" s="1">
        <v>9942.32</v>
      </c>
      <c r="I605" s="1">
        <v>20.2</v>
      </c>
      <c r="K605" s="1">
        <v>5</v>
      </c>
      <c r="L605" s="1">
        <v>70794</v>
      </c>
      <c r="M605" s="1">
        <v>160710</v>
      </c>
      <c r="N605" s="1">
        <v>1</v>
      </c>
      <c r="O605" s="8">
        <v>711</v>
      </c>
      <c r="P605" s="8">
        <v>674044</v>
      </c>
      <c r="Q605" s="8">
        <v>77000</v>
      </c>
    </row>
    <row r="606" spans="1:17" x14ac:dyDescent="0.35">
      <c r="A606" s="1">
        <v>603</v>
      </c>
      <c r="B606" s="1" t="s">
        <v>1427</v>
      </c>
      <c r="C606" s="1" t="s">
        <v>16</v>
      </c>
      <c r="D606" s="1" t="s">
        <v>3</v>
      </c>
      <c r="E606" s="1" t="s">
        <v>21</v>
      </c>
      <c r="F606" s="1" t="s">
        <v>6</v>
      </c>
      <c r="G606" s="1" t="s">
        <v>0</v>
      </c>
      <c r="H606" s="1">
        <v>14310.99</v>
      </c>
      <c r="I606" s="1">
        <v>27.5</v>
      </c>
      <c r="K606" s="1">
        <v>16</v>
      </c>
      <c r="L606" s="1">
        <v>478857</v>
      </c>
      <c r="M606" s="1">
        <v>2291212</v>
      </c>
      <c r="N606" s="1">
        <v>0</v>
      </c>
      <c r="O606" s="8">
        <v>743</v>
      </c>
      <c r="P606" s="8">
        <v>1253525</v>
      </c>
      <c r="Q606" s="8">
        <v>535920</v>
      </c>
    </row>
    <row r="607" spans="1:17" x14ac:dyDescent="0.35">
      <c r="A607" s="1">
        <v>604</v>
      </c>
      <c r="B607" s="1" t="s">
        <v>1426</v>
      </c>
      <c r="C607" s="1" t="s">
        <v>4</v>
      </c>
      <c r="D607" s="1" t="s">
        <v>11</v>
      </c>
      <c r="E607" s="1" t="s">
        <v>41</v>
      </c>
      <c r="F607" s="1" t="s">
        <v>1</v>
      </c>
      <c r="G607" s="1" t="s">
        <v>9</v>
      </c>
      <c r="H607" s="1">
        <v>2970.46</v>
      </c>
      <c r="I607" s="1">
        <v>20.7</v>
      </c>
      <c r="J607" s="1">
        <v>52</v>
      </c>
      <c r="K607" s="1">
        <v>13</v>
      </c>
      <c r="L607" s="1">
        <v>97717</v>
      </c>
      <c r="M607" s="1">
        <v>241758</v>
      </c>
      <c r="N607" s="1">
        <v>2</v>
      </c>
      <c r="O607" s="8"/>
      <c r="P607" s="8"/>
      <c r="Q607" s="8">
        <v>266068</v>
      </c>
    </row>
    <row r="608" spans="1:17" x14ac:dyDescent="0.35">
      <c r="A608" s="1">
        <v>605</v>
      </c>
      <c r="B608" s="1" t="s">
        <v>1425</v>
      </c>
      <c r="C608" s="1" t="s">
        <v>4</v>
      </c>
      <c r="D608" s="1" t="s">
        <v>3</v>
      </c>
      <c r="E608" s="1" t="s">
        <v>41</v>
      </c>
      <c r="F608" s="1" t="s">
        <v>1</v>
      </c>
      <c r="G608" s="1" t="s">
        <v>0</v>
      </c>
      <c r="H608" s="1">
        <v>29451.14</v>
      </c>
      <c r="I608" s="1">
        <v>27.8</v>
      </c>
      <c r="K608" s="1">
        <v>10</v>
      </c>
      <c r="L608" s="1">
        <v>579443</v>
      </c>
      <c r="M608" s="1">
        <v>680460</v>
      </c>
      <c r="N608" s="1">
        <v>0</v>
      </c>
      <c r="O608" s="8">
        <v>594</v>
      </c>
      <c r="P608" s="8">
        <v>2009174</v>
      </c>
      <c r="Q608" s="8">
        <v>553916</v>
      </c>
    </row>
    <row r="609" spans="1:17" x14ac:dyDescent="0.35">
      <c r="A609" s="1">
        <v>606</v>
      </c>
      <c r="B609" s="1" t="s">
        <v>1424</v>
      </c>
      <c r="C609" s="1" t="s">
        <v>4</v>
      </c>
      <c r="D609" s="1" t="s">
        <v>11</v>
      </c>
      <c r="E609" s="1" t="s">
        <v>10</v>
      </c>
      <c r="F609" s="1" t="s">
        <v>1</v>
      </c>
      <c r="G609" s="1" t="s">
        <v>35</v>
      </c>
      <c r="H609" s="1">
        <v>16029.54</v>
      </c>
      <c r="I609" s="1">
        <v>20</v>
      </c>
      <c r="J609" s="1">
        <v>15</v>
      </c>
      <c r="K609" s="1">
        <v>17</v>
      </c>
      <c r="L609" s="1">
        <v>68989</v>
      </c>
      <c r="M609" s="1">
        <v>275462</v>
      </c>
      <c r="N609" s="1">
        <v>0</v>
      </c>
      <c r="O609" s="8">
        <v>721</v>
      </c>
      <c r="P609" s="8">
        <v>3602153</v>
      </c>
      <c r="Q609" s="8">
        <v>349932</v>
      </c>
    </row>
    <row r="610" spans="1:17" x14ac:dyDescent="0.35">
      <c r="A610" s="1">
        <v>607</v>
      </c>
      <c r="B610" s="1" t="s">
        <v>1423</v>
      </c>
      <c r="C610" s="1" t="s">
        <v>16</v>
      </c>
      <c r="D610" s="1" t="s">
        <v>11</v>
      </c>
      <c r="E610" s="1" t="s">
        <v>18</v>
      </c>
      <c r="F610" s="1" t="s">
        <v>6</v>
      </c>
      <c r="G610" s="1" t="s">
        <v>0</v>
      </c>
      <c r="H610" s="1">
        <v>9691.33</v>
      </c>
      <c r="I610" s="1">
        <v>7.7</v>
      </c>
      <c r="K610" s="1">
        <v>5</v>
      </c>
      <c r="L610" s="1">
        <v>102315</v>
      </c>
      <c r="M610" s="1">
        <v>180048</v>
      </c>
      <c r="N610" s="1">
        <v>0</v>
      </c>
      <c r="O610" s="8">
        <v>728</v>
      </c>
      <c r="P610" s="8">
        <v>437209</v>
      </c>
      <c r="Q610" s="8">
        <v>134992</v>
      </c>
    </row>
    <row r="611" spans="1:17" x14ac:dyDescent="0.35">
      <c r="A611" s="1">
        <v>608</v>
      </c>
      <c r="B611" s="1" t="s">
        <v>1422</v>
      </c>
      <c r="C611" s="1" t="s">
        <v>4</v>
      </c>
      <c r="D611" s="1" t="s">
        <v>11</v>
      </c>
      <c r="E611" s="1" t="s">
        <v>43</v>
      </c>
      <c r="F611" s="1" t="s">
        <v>1</v>
      </c>
      <c r="G611" s="1" t="s">
        <v>0</v>
      </c>
      <c r="H611" s="1">
        <v>34806.1</v>
      </c>
      <c r="I611" s="1">
        <v>8.6</v>
      </c>
      <c r="K611" s="1">
        <v>9</v>
      </c>
      <c r="L611" s="1">
        <v>484937</v>
      </c>
      <c r="M611" s="1">
        <v>754710</v>
      </c>
      <c r="N611" s="1">
        <v>0</v>
      </c>
      <c r="O611" s="8">
        <v>726</v>
      </c>
      <c r="P611" s="8">
        <v>2643508</v>
      </c>
      <c r="Q611" s="8">
        <v>765226</v>
      </c>
    </row>
    <row r="612" spans="1:17" x14ac:dyDescent="0.35">
      <c r="A612" s="1">
        <v>609</v>
      </c>
      <c r="B612" s="1" t="s">
        <v>1421</v>
      </c>
      <c r="C612" s="1" t="s">
        <v>4</v>
      </c>
      <c r="D612" s="1" t="s">
        <v>11</v>
      </c>
      <c r="E612" s="1" t="s">
        <v>38</v>
      </c>
      <c r="F612" s="1" t="s">
        <v>1</v>
      </c>
      <c r="G612" s="1" t="s">
        <v>35</v>
      </c>
      <c r="H612" s="1">
        <v>52667.62</v>
      </c>
      <c r="I612" s="1">
        <v>13.5</v>
      </c>
      <c r="J612" s="1">
        <v>50</v>
      </c>
      <c r="K612" s="1">
        <v>17</v>
      </c>
      <c r="L612" s="1">
        <v>363318</v>
      </c>
      <c r="M612" s="1">
        <v>585926</v>
      </c>
      <c r="N612" s="1">
        <v>0</v>
      </c>
      <c r="O612" s="8">
        <v>687</v>
      </c>
      <c r="P612" s="8">
        <v>2548432</v>
      </c>
      <c r="Q612" s="8">
        <v>122870</v>
      </c>
    </row>
    <row r="613" spans="1:17" x14ac:dyDescent="0.35">
      <c r="A613" s="1">
        <v>610</v>
      </c>
      <c r="B613" s="1" t="s">
        <v>1420</v>
      </c>
      <c r="C613" s="1" t="s">
        <v>16</v>
      </c>
      <c r="D613" s="1" t="s">
        <v>3</v>
      </c>
      <c r="E613" s="1" t="s">
        <v>7</v>
      </c>
      <c r="F613" s="1" t="s">
        <v>6</v>
      </c>
      <c r="G613" s="1" t="s">
        <v>0</v>
      </c>
      <c r="H613" s="1">
        <v>9087.51</v>
      </c>
      <c r="I613" s="1">
        <v>16</v>
      </c>
      <c r="J613" s="1">
        <v>64</v>
      </c>
      <c r="K613" s="1">
        <v>11</v>
      </c>
      <c r="L613" s="1">
        <v>251522</v>
      </c>
      <c r="M613" s="1">
        <v>469722</v>
      </c>
      <c r="N613" s="1">
        <v>0</v>
      </c>
      <c r="O613" s="8">
        <v>717</v>
      </c>
      <c r="P613" s="8">
        <v>576992</v>
      </c>
      <c r="Q613" s="8">
        <v>218702</v>
      </c>
    </row>
    <row r="614" spans="1:17" x14ac:dyDescent="0.35">
      <c r="A614" s="1">
        <v>611</v>
      </c>
      <c r="B614" s="1" t="s">
        <v>1419</v>
      </c>
      <c r="C614" s="1" t="s">
        <v>4</v>
      </c>
      <c r="D614" s="1" t="s">
        <v>11</v>
      </c>
      <c r="E614" s="1" t="s">
        <v>10</v>
      </c>
      <c r="F614" s="1" t="s">
        <v>1</v>
      </c>
      <c r="G614" s="1" t="s">
        <v>0</v>
      </c>
      <c r="H614" s="1">
        <v>41541.980000000003</v>
      </c>
      <c r="I614" s="1">
        <v>25</v>
      </c>
      <c r="J614" s="1">
        <v>38</v>
      </c>
      <c r="K614" s="1">
        <v>9</v>
      </c>
      <c r="L614" s="1">
        <v>311201</v>
      </c>
      <c r="M614" s="1">
        <v>655160</v>
      </c>
      <c r="N614" s="1">
        <v>1</v>
      </c>
      <c r="O614" s="8">
        <v>734</v>
      </c>
      <c r="P614" s="8">
        <v>2178787</v>
      </c>
      <c r="Q614" s="8"/>
    </row>
    <row r="615" spans="1:17" x14ac:dyDescent="0.35">
      <c r="A615" s="1">
        <v>612</v>
      </c>
      <c r="B615" s="1" t="s">
        <v>1418</v>
      </c>
      <c r="C615" s="1" t="s">
        <v>4</v>
      </c>
      <c r="D615" s="1" t="s">
        <v>11</v>
      </c>
      <c r="E615" s="1" t="s">
        <v>41</v>
      </c>
      <c r="F615" s="1" t="s">
        <v>31</v>
      </c>
      <c r="G615" s="1" t="s">
        <v>0</v>
      </c>
      <c r="H615" s="1">
        <v>15833.08</v>
      </c>
      <c r="I615" s="1">
        <v>14.5</v>
      </c>
      <c r="K615" s="1">
        <v>12</v>
      </c>
      <c r="L615" s="1">
        <v>35549</v>
      </c>
      <c r="M615" s="1">
        <v>46068</v>
      </c>
      <c r="N615" s="1">
        <v>0</v>
      </c>
      <c r="O615" s="8"/>
      <c r="P615" s="8"/>
      <c r="Q615" s="8">
        <v>131538</v>
      </c>
    </row>
    <row r="616" spans="1:17" x14ac:dyDescent="0.35">
      <c r="A616" s="1">
        <v>613</v>
      </c>
      <c r="B616" s="1" t="s">
        <v>1417</v>
      </c>
      <c r="C616" s="1" t="s">
        <v>16</v>
      </c>
      <c r="D616" s="1" t="s">
        <v>11</v>
      </c>
      <c r="E616" s="1" t="s">
        <v>10</v>
      </c>
      <c r="F616" s="1" t="s">
        <v>1</v>
      </c>
      <c r="G616" s="1" t="s">
        <v>0</v>
      </c>
      <c r="H616" s="1">
        <v>12937.86</v>
      </c>
      <c r="I616" s="1">
        <v>22.1</v>
      </c>
      <c r="K616" s="1">
        <v>9</v>
      </c>
      <c r="L616" s="1">
        <v>219678</v>
      </c>
      <c r="M616" s="1">
        <v>325270</v>
      </c>
      <c r="N616" s="1">
        <v>0</v>
      </c>
      <c r="O616" s="8"/>
      <c r="P616" s="8"/>
      <c r="Q616" s="8">
        <v>655314</v>
      </c>
    </row>
    <row r="617" spans="1:17" x14ac:dyDescent="0.35">
      <c r="A617" s="1">
        <v>614</v>
      </c>
      <c r="B617" s="1" t="s">
        <v>1416</v>
      </c>
      <c r="C617" s="1" t="s">
        <v>4</v>
      </c>
      <c r="D617" s="1" t="s">
        <v>11</v>
      </c>
      <c r="E617" s="1" t="s">
        <v>18</v>
      </c>
      <c r="F617" s="1" t="s">
        <v>1</v>
      </c>
      <c r="G617" s="1" t="s">
        <v>0</v>
      </c>
      <c r="H617" s="1">
        <v>2534.98</v>
      </c>
      <c r="I617" s="1">
        <v>18</v>
      </c>
      <c r="J617" s="1">
        <v>80</v>
      </c>
      <c r="K617" s="1">
        <v>4</v>
      </c>
      <c r="L617" s="1">
        <v>14383</v>
      </c>
      <c r="M617" s="1">
        <v>333058</v>
      </c>
      <c r="N617" s="1">
        <v>1</v>
      </c>
      <c r="O617" s="8">
        <v>748</v>
      </c>
      <c r="P617" s="8">
        <v>529967</v>
      </c>
      <c r="Q617" s="8">
        <v>77814</v>
      </c>
    </row>
    <row r="618" spans="1:17" x14ac:dyDescent="0.35">
      <c r="A618" s="1">
        <v>615</v>
      </c>
      <c r="B618" s="1" t="s">
        <v>1415</v>
      </c>
      <c r="C618" s="1" t="s">
        <v>4</v>
      </c>
      <c r="D618" s="1" t="s">
        <v>11</v>
      </c>
      <c r="E618" s="1" t="s">
        <v>38</v>
      </c>
      <c r="F618" s="1" t="s">
        <v>31</v>
      </c>
      <c r="G618" s="1" t="s">
        <v>35</v>
      </c>
      <c r="H618" s="1">
        <v>4314.33</v>
      </c>
      <c r="I618" s="1">
        <v>10.3</v>
      </c>
      <c r="K618" s="1">
        <v>7</v>
      </c>
      <c r="L618" s="1">
        <v>136724</v>
      </c>
      <c r="M618" s="1">
        <v>286264</v>
      </c>
      <c r="N618" s="1">
        <v>0</v>
      </c>
      <c r="O618" s="8"/>
      <c r="P618" s="8"/>
      <c r="Q618" s="8">
        <v>177628</v>
      </c>
    </row>
    <row r="619" spans="1:17" x14ac:dyDescent="0.35">
      <c r="A619" s="1">
        <v>616</v>
      </c>
      <c r="B619" s="1" t="s">
        <v>1414</v>
      </c>
      <c r="C619" s="1" t="s">
        <v>4</v>
      </c>
      <c r="D619" s="1" t="s">
        <v>3</v>
      </c>
      <c r="E619" s="1" t="s">
        <v>41</v>
      </c>
      <c r="F619" s="1" t="s">
        <v>6</v>
      </c>
      <c r="G619" s="1" t="s">
        <v>60</v>
      </c>
      <c r="H619" s="1">
        <v>8966.67</v>
      </c>
      <c r="I619" s="1">
        <v>11.3</v>
      </c>
      <c r="J619" s="1">
        <v>42</v>
      </c>
      <c r="K619" s="1">
        <v>8</v>
      </c>
      <c r="L619" s="1">
        <v>104405</v>
      </c>
      <c r="M619" s="1">
        <v>366322</v>
      </c>
      <c r="N619" s="1">
        <v>0</v>
      </c>
      <c r="O619" s="8">
        <v>703</v>
      </c>
      <c r="P619" s="8">
        <v>935655</v>
      </c>
      <c r="Q619" s="8">
        <v>262174</v>
      </c>
    </row>
    <row r="620" spans="1:17" x14ac:dyDescent="0.35">
      <c r="A620" s="1">
        <v>617</v>
      </c>
      <c r="B620" s="1" t="s">
        <v>1413</v>
      </c>
      <c r="C620" s="1" t="s">
        <v>4</v>
      </c>
      <c r="D620" s="1" t="s">
        <v>11</v>
      </c>
      <c r="E620" s="1" t="s">
        <v>38</v>
      </c>
      <c r="F620" s="1" t="s">
        <v>1</v>
      </c>
      <c r="G620" s="1" t="s">
        <v>0</v>
      </c>
      <c r="H620" s="1">
        <v>16762.37</v>
      </c>
      <c r="I620" s="1">
        <v>15.8</v>
      </c>
      <c r="J620" s="1">
        <v>79</v>
      </c>
      <c r="K620" s="1">
        <v>15</v>
      </c>
      <c r="L620" s="1">
        <v>203946</v>
      </c>
      <c r="M620" s="1">
        <v>480964</v>
      </c>
      <c r="N620" s="1">
        <v>0</v>
      </c>
      <c r="O620" s="8">
        <v>726</v>
      </c>
      <c r="P620" s="8">
        <v>622744</v>
      </c>
      <c r="Q620" s="8"/>
    </row>
    <row r="621" spans="1:17" x14ac:dyDescent="0.35">
      <c r="A621" s="1">
        <v>618</v>
      </c>
      <c r="B621" s="1" t="s">
        <v>1412</v>
      </c>
      <c r="C621" s="1" t="s">
        <v>4</v>
      </c>
      <c r="D621" s="1" t="s">
        <v>11</v>
      </c>
      <c r="E621" s="1" t="s">
        <v>21</v>
      </c>
      <c r="F621" s="1" t="s">
        <v>1</v>
      </c>
      <c r="G621" s="1" t="s">
        <v>9</v>
      </c>
      <c r="H621" s="1">
        <v>20424.810000000001</v>
      </c>
      <c r="I621" s="1">
        <v>20.5</v>
      </c>
      <c r="K621" s="1">
        <v>6</v>
      </c>
      <c r="L621" s="1">
        <v>142766</v>
      </c>
      <c r="M621" s="1">
        <v>188716</v>
      </c>
      <c r="N621" s="1">
        <v>0</v>
      </c>
      <c r="O621" s="8">
        <v>747</v>
      </c>
      <c r="P621" s="8">
        <v>911487</v>
      </c>
      <c r="Q621" s="8">
        <v>148214</v>
      </c>
    </row>
    <row r="622" spans="1:17" x14ac:dyDescent="0.35">
      <c r="A622" s="1">
        <v>619</v>
      </c>
      <c r="B622" s="1" t="s">
        <v>1411</v>
      </c>
      <c r="C622" s="1" t="s">
        <v>4</v>
      </c>
      <c r="D622" s="1" t="s">
        <v>11</v>
      </c>
      <c r="E622" s="1" t="s">
        <v>13</v>
      </c>
      <c r="F622" s="1" t="s">
        <v>1</v>
      </c>
      <c r="G622" s="1" t="s">
        <v>0</v>
      </c>
      <c r="H622" s="1">
        <v>27553.8</v>
      </c>
      <c r="I622" s="1">
        <v>9.6</v>
      </c>
      <c r="J622" s="1">
        <v>8</v>
      </c>
      <c r="K622" s="1">
        <v>12</v>
      </c>
      <c r="L622" s="1">
        <v>388987</v>
      </c>
      <c r="M622" s="1">
        <v>1047486</v>
      </c>
      <c r="N622" s="1">
        <v>0</v>
      </c>
      <c r="O622" s="8">
        <v>745</v>
      </c>
      <c r="P622" s="8">
        <v>1620814</v>
      </c>
      <c r="Q622" s="8"/>
    </row>
    <row r="623" spans="1:17" x14ac:dyDescent="0.35">
      <c r="A623" s="1">
        <v>620</v>
      </c>
      <c r="B623" s="1" t="s">
        <v>1410</v>
      </c>
      <c r="C623" s="1" t="s">
        <v>4</v>
      </c>
      <c r="D623" s="1" t="s">
        <v>3</v>
      </c>
      <c r="E623" s="1" t="s">
        <v>10</v>
      </c>
      <c r="F623" s="1" t="s">
        <v>1</v>
      </c>
      <c r="G623" s="1" t="s">
        <v>0</v>
      </c>
      <c r="H623" s="1">
        <v>59565.57</v>
      </c>
      <c r="I623" s="1">
        <v>25</v>
      </c>
      <c r="K623" s="1">
        <v>18</v>
      </c>
      <c r="L623" s="1">
        <v>548568</v>
      </c>
      <c r="M623" s="1">
        <v>771782</v>
      </c>
      <c r="N623" s="1">
        <v>0</v>
      </c>
      <c r="O623" s="8">
        <v>688</v>
      </c>
      <c r="P623" s="8">
        <v>3842940</v>
      </c>
      <c r="Q623" s="8">
        <v>778712</v>
      </c>
    </row>
    <row r="624" spans="1:17" x14ac:dyDescent="0.35">
      <c r="A624" s="1">
        <v>621</v>
      </c>
      <c r="B624" s="1" t="s">
        <v>1409</v>
      </c>
      <c r="C624" s="1" t="s">
        <v>16</v>
      </c>
      <c r="D624" s="1" t="s">
        <v>11</v>
      </c>
      <c r="E624" s="1" t="s">
        <v>10</v>
      </c>
      <c r="F624" s="1" t="s">
        <v>6</v>
      </c>
      <c r="G624" s="1" t="s">
        <v>0</v>
      </c>
      <c r="H624" s="1">
        <v>14783.9</v>
      </c>
      <c r="I624" s="1">
        <v>10.5</v>
      </c>
      <c r="J624" s="1">
        <v>29</v>
      </c>
      <c r="K624" s="1">
        <v>5</v>
      </c>
      <c r="L624" s="1">
        <v>447564</v>
      </c>
      <c r="M624" s="1">
        <v>720764</v>
      </c>
      <c r="N624" s="1">
        <v>0</v>
      </c>
      <c r="O624" s="8">
        <v>729</v>
      </c>
      <c r="P624" s="8">
        <v>1583992</v>
      </c>
      <c r="Q624" s="8">
        <v>215776</v>
      </c>
    </row>
    <row r="625" spans="1:17" x14ac:dyDescent="0.35">
      <c r="A625" s="1">
        <v>622</v>
      </c>
      <c r="B625" s="1" t="s">
        <v>1408</v>
      </c>
      <c r="C625" s="1" t="s">
        <v>4</v>
      </c>
      <c r="D625" s="1" t="s">
        <v>3</v>
      </c>
      <c r="E625" s="1" t="s">
        <v>29</v>
      </c>
      <c r="F625" s="1" t="s">
        <v>1</v>
      </c>
      <c r="G625" s="1" t="s">
        <v>0</v>
      </c>
      <c r="H625" s="1">
        <v>27729.74</v>
      </c>
      <c r="I625" s="1">
        <v>25</v>
      </c>
      <c r="J625" s="1">
        <v>46</v>
      </c>
      <c r="K625" s="1">
        <v>15</v>
      </c>
      <c r="L625" s="1">
        <v>228266</v>
      </c>
      <c r="M625" s="1">
        <v>451044</v>
      </c>
      <c r="N625" s="1">
        <v>0</v>
      </c>
      <c r="O625" s="8">
        <v>681</v>
      </c>
      <c r="P625" s="8">
        <v>1769983</v>
      </c>
      <c r="Q625" s="8">
        <v>755062</v>
      </c>
    </row>
    <row r="626" spans="1:17" x14ac:dyDescent="0.35">
      <c r="A626" s="1">
        <v>623</v>
      </c>
      <c r="B626" s="1" t="s">
        <v>1407</v>
      </c>
      <c r="C626" s="1" t="s">
        <v>4</v>
      </c>
      <c r="D626" s="1" t="s">
        <v>11</v>
      </c>
      <c r="E626" s="1" t="s">
        <v>21</v>
      </c>
      <c r="F626" s="1" t="s">
        <v>6</v>
      </c>
      <c r="G626" s="1" t="s">
        <v>0</v>
      </c>
      <c r="H626" s="1">
        <v>16647.23</v>
      </c>
      <c r="I626" s="1">
        <v>15.9</v>
      </c>
      <c r="K626" s="1">
        <v>11</v>
      </c>
      <c r="L626" s="1">
        <v>115273</v>
      </c>
      <c r="M626" s="1">
        <v>364672</v>
      </c>
      <c r="N626" s="1">
        <v>1</v>
      </c>
      <c r="O626" s="8">
        <v>716</v>
      </c>
      <c r="P626" s="8">
        <v>1585455</v>
      </c>
      <c r="Q626" s="8">
        <v>215974</v>
      </c>
    </row>
    <row r="627" spans="1:17" x14ac:dyDescent="0.35">
      <c r="A627" s="1">
        <v>624</v>
      </c>
      <c r="B627" s="1" t="s">
        <v>1406</v>
      </c>
      <c r="C627" s="1" t="s">
        <v>4</v>
      </c>
      <c r="D627" s="1" t="s">
        <v>3</v>
      </c>
      <c r="E627" s="1" t="s">
        <v>43</v>
      </c>
      <c r="F627" s="1" t="s">
        <v>1</v>
      </c>
      <c r="G627" s="1" t="s">
        <v>0</v>
      </c>
      <c r="H627" s="1">
        <v>16028.4</v>
      </c>
      <c r="I627" s="1">
        <v>13.5</v>
      </c>
      <c r="J627" s="1">
        <v>38</v>
      </c>
      <c r="K627" s="1">
        <v>7</v>
      </c>
      <c r="L627" s="1">
        <v>350246</v>
      </c>
      <c r="M627" s="1">
        <v>479930</v>
      </c>
      <c r="N627" s="1">
        <v>0</v>
      </c>
      <c r="O627" s="8">
        <v>704</v>
      </c>
      <c r="P627" s="8">
        <v>1172813</v>
      </c>
      <c r="Q627" s="8">
        <v>328548</v>
      </c>
    </row>
    <row r="628" spans="1:17" x14ac:dyDescent="0.35">
      <c r="A628" s="1">
        <v>625</v>
      </c>
      <c r="B628" s="1" t="s">
        <v>1405</v>
      </c>
      <c r="C628" s="1" t="s">
        <v>4</v>
      </c>
      <c r="D628" s="1" t="s">
        <v>11</v>
      </c>
      <c r="E628" s="1" t="s">
        <v>38</v>
      </c>
      <c r="F628" s="1" t="s">
        <v>1</v>
      </c>
      <c r="G628" s="1" t="s">
        <v>0</v>
      </c>
      <c r="H628" s="1">
        <v>25413.07</v>
      </c>
      <c r="I628" s="1">
        <v>15.9</v>
      </c>
      <c r="J628" s="1">
        <v>50</v>
      </c>
      <c r="K628" s="1">
        <v>16</v>
      </c>
      <c r="L628" s="1">
        <v>494836</v>
      </c>
      <c r="M628" s="1">
        <v>966218</v>
      </c>
      <c r="N628" s="1">
        <v>0</v>
      </c>
      <c r="O628" s="8">
        <v>736</v>
      </c>
      <c r="P628" s="8">
        <v>1622106</v>
      </c>
      <c r="Q628" s="8">
        <v>397738</v>
      </c>
    </row>
    <row r="629" spans="1:17" x14ac:dyDescent="0.35">
      <c r="A629" s="1">
        <v>626</v>
      </c>
      <c r="B629" s="1" t="s">
        <v>1404</v>
      </c>
      <c r="C629" s="1" t="s">
        <v>4</v>
      </c>
      <c r="D629" s="1" t="s">
        <v>3</v>
      </c>
      <c r="E629" s="1" t="s">
        <v>2</v>
      </c>
      <c r="F629" s="1" t="s">
        <v>31</v>
      </c>
      <c r="G629" s="1" t="s">
        <v>0</v>
      </c>
      <c r="H629" s="1">
        <v>3932.81</v>
      </c>
      <c r="I629" s="1">
        <v>11</v>
      </c>
      <c r="K629" s="1">
        <v>7</v>
      </c>
      <c r="L629" s="1">
        <v>164578</v>
      </c>
      <c r="M629" s="1">
        <v>227678</v>
      </c>
      <c r="N629" s="1">
        <v>0</v>
      </c>
      <c r="O629" s="8">
        <v>700</v>
      </c>
      <c r="P629" s="8">
        <v>686945</v>
      </c>
      <c r="Q629" s="8">
        <v>347996</v>
      </c>
    </row>
    <row r="630" spans="1:17" x14ac:dyDescent="0.35">
      <c r="A630" s="1">
        <v>627</v>
      </c>
      <c r="B630" s="1" t="s">
        <v>1403</v>
      </c>
      <c r="C630" s="1" t="s">
        <v>4</v>
      </c>
      <c r="D630" s="1" t="s">
        <v>11</v>
      </c>
      <c r="E630" s="1" t="s">
        <v>21</v>
      </c>
      <c r="F630" s="1" t="s">
        <v>1</v>
      </c>
      <c r="G630" s="1" t="s">
        <v>0</v>
      </c>
      <c r="H630" s="1">
        <v>14317.26</v>
      </c>
      <c r="I630" s="1">
        <v>14.6</v>
      </c>
      <c r="J630" s="1">
        <v>26</v>
      </c>
      <c r="K630" s="1">
        <v>9</v>
      </c>
      <c r="L630" s="1">
        <v>137750</v>
      </c>
      <c r="M630" s="1">
        <v>537042</v>
      </c>
      <c r="N630" s="1">
        <v>0</v>
      </c>
      <c r="O630" s="8">
        <v>743</v>
      </c>
      <c r="P630" s="8">
        <v>788101</v>
      </c>
      <c r="Q630" s="8"/>
    </row>
    <row r="631" spans="1:17" x14ac:dyDescent="0.35">
      <c r="A631" s="1">
        <v>628</v>
      </c>
      <c r="B631" s="1" t="s">
        <v>1402</v>
      </c>
      <c r="C631" s="1" t="s">
        <v>16</v>
      </c>
      <c r="D631" s="1" t="s">
        <v>11</v>
      </c>
      <c r="E631" s="1" t="s">
        <v>10</v>
      </c>
      <c r="F631" s="1" t="s">
        <v>1</v>
      </c>
      <c r="G631" s="1" t="s">
        <v>0</v>
      </c>
      <c r="H631" s="1">
        <v>17758.54</v>
      </c>
      <c r="I631" s="1">
        <v>15.4</v>
      </c>
      <c r="K631" s="1">
        <v>7</v>
      </c>
      <c r="L631" s="1">
        <v>296286</v>
      </c>
      <c r="M631" s="1">
        <v>536074</v>
      </c>
      <c r="N631" s="1">
        <v>0</v>
      </c>
      <c r="O631" s="8">
        <v>745</v>
      </c>
      <c r="P631" s="8">
        <v>1029477</v>
      </c>
      <c r="Q631" s="8">
        <v>432520</v>
      </c>
    </row>
    <row r="632" spans="1:17" x14ac:dyDescent="0.35">
      <c r="A632" s="1">
        <v>629</v>
      </c>
      <c r="B632" s="1" t="s">
        <v>1401</v>
      </c>
      <c r="C632" s="1" t="s">
        <v>4</v>
      </c>
      <c r="D632" s="1" t="s">
        <v>3</v>
      </c>
      <c r="E632" s="1" t="s">
        <v>29</v>
      </c>
      <c r="F632" s="1" t="s">
        <v>6</v>
      </c>
      <c r="G632" s="1" t="s">
        <v>15</v>
      </c>
      <c r="H632" s="1">
        <v>11593.42</v>
      </c>
      <c r="I632" s="1">
        <v>12.8</v>
      </c>
      <c r="K632" s="1">
        <v>15</v>
      </c>
      <c r="L632" s="1">
        <v>42750</v>
      </c>
      <c r="M632" s="1">
        <v>562474</v>
      </c>
      <c r="N632" s="1">
        <v>0</v>
      </c>
      <c r="O632" s="8">
        <v>724</v>
      </c>
      <c r="P632" s="8">
        <v>1380179</v>
      </c>
      <c r="Q632" s="8">
        <v>776864</v>
      </c>
    </row>
    <row r="633" spans="1:17" x14ac:dyDescent="0.35">
      <c r="A633" s="1">
        <v>630</v>
      </c>
      <c r="B633" s="1" t="s">
        <v>1400</v>
      </c>
      <c r="C633" s="1" t="s">
        <v>4</v>
      </c>
      <c r="D633" s="1" t="s">
        <v>11</v>
      </c>
      <c r="E633" s="1" t="s">
        <v>7</v>
      </c>
      <c r="F633" s="1" t="s">
        <v>1</v>
      </c>
      <c r="G633" s="1" t="s">
        <v>789</v>
      </c>
      <c r="H633" s="1">
        <v>13065.92</v>
      </c>
      <c r="I633" s="1">
        <v>25.5</v>
      </c>
      <c r="K633" s="1">
        <v>13</v>
      </c>
      <c r="L633" s="1">
        <v>351728</v>
      </c>
      <c r="M633" s="1">
        <v>419848</v>
      </c>
      <c r="N633" s="1">
        <v>0</v>
      </c>
      <c r="O633" s="8">
        <v>721</v>
      </c>
      <c r="P633" s="8">
        <v>1215430</v>
      </c>
      <c r="Q633" s="8">
        <v>335082</v>
      </c>
    </row>
    <row r="634" spans="1:17" x14ac:dyDescent="0.35">
      <c r="A634" s="1">
        <v>631</v>
      </c>
      <c r="B634" s="1" t="s">
        <v>1399</v>
      </c>
      <c r="C634" s="1" t="s">
        <v>4</v>
      </c>
      <c r="D634" s="1" t="s">
        <v>11</v>
      </c>
      <c r="E634" s="1" t="s">
        <v>13</v>
      </c>
      <c r="F634" s="1" t="s">
        <v>6</v>
      </c>
      <c r="G634" s="1" t="s">
        <v>0</v>
      </c>
      <c r="H634" s="1">
        <v>1991.96</v>
      </c>
      <c r="I634" s="1">
        <v>10.199999999999999</v>
      </c>
      <c r="K634" s="1">
        <v>5</v>
      </c>
      <c r="L634" s="1">
        <v>80294</v>
      </c>
      <c r="M634" s="1">
        <v>245982</v>
      </c>
      <c r="N634" s="1">
        <v>0</v>
      </c>
      <c r="O634" s="8"/>
      <c r="P634" s="8"/>
      <c r="Q634" s="8">
        <v>86988</v>
      </c>
    </row>
    <row r="635" spans="1:17" x14ac:dyDescent="0.35">
      <c r="A635" s="1">
        <v>632</v>
      </c>
      <c r="B635" s="1" t="s">
        <v>1398</v>
      </c>
      <c r="C635" s="1" t="s">
        <v>16</v>
      </c>
      <c r="D635" s="1" t="s">
        <v>11</v>
      </c>
      <c r="E635" s="1" t="s">
        <v>2</v>
      </c>
      <c r="F635" s="1" t="s">
        <v>1</v>
      </c>
      <c r="G635" s="1" t="s">
        <v>9</v>
      </c>
      <c r="H635" s="1">
        <v>29575.4</v>
      </c>
      <c r="I635" s="1">
        <v>18.5</v>
      </c>
      <c r="K635" s="1">
        <v>5</v>
      </c>
      <c r="L635" s="1">
        <v>105564</v>
      </c>
      <c r="M635" s="1">
        <v>165198</v>
      </c>
      <c r="N635" s="1">
        <v>0</v>
      </c>
      <c r="O635" s="8">
        <v>734</v>
      </c>
      <c r="P635" s="8">
        <v>1731242</v>
      </c>
      <c r="Q635" s="8">
        <v>220286</v>
      </c>
    </row>
    <row r="636" spans="1:17" x14ac:dyDescent="0.35">
      <c r="A636" s="1">
        <v>633</v>
      </c>
      <c r="B636" s="1" t="s">
        <v>1397</v>
      </c>
      <c r="C636" s="1" t="s">
        <v>4</v>
      </c>
      <c r="D636" s="1" t="s">
        <v>11</v>
      </c>
      <c r="E636" s="1" t="s">
        <v>33</v>
      </c>
      <c r="F636" s="1" t="s">
        <v>1</v>
      </c>
      <c r="G636" s="1" t="s">
        <v>0</v>
      </c>
      <c r="H636" s="1">
        <v>18146.330000000002</v>
      </c>
      <c r="I636" s="1">
        <v>9</v>
      </c>
      <c r="K636" s="1">
        <v>9</v>
      </c>
      <c r="L636" s="1">
        <v>168777</v>
      </c>
      <c r="M636" s="1">
        <v>316228</v>
      </c>
      <c r="N636" s="1">
        <v>0</v>
      </c>
      <c r="O636" s="8">
        <v>748</v>
      </c>
      <c r="P636" s="8">
        <v>1022333</v>
      </c>
      <c r="Q636" s="8"/>
    </row>
    <row r="637" spans="1:17" x14ac:dyDescent="0.35">
      <c r="A637" s="1">
        <v>634</v>
      </c>
      <c r="B637" s="1" t="s">
        <v>1396</v>
      </c>
      <c r="C637" s="1" t="s">
        <v>4</v>
      </c>
      <c r="D637" s="1" t="s">
        <v>11</v>
      </c>
      <c r="E637" s="1" t="s">
        <v>41</v>
      </c>
      <c r="F637" s="1" t="s">
        <v>1</v>
      </c>
      <c r="G637" s="1" t="s">
        <v>0</v>
      </c>
      <c r="H637" s="1">
        <v>17811.36</v>
      </c>
      <c r="I637" s="1">
        <v>19.8</v>
      </c>
      <c r="J637" s="1">
        <v>74</v>
      </c>
      <c r="K637" s="1">
        <v>8</v>
      </c>
      <c r="L637" s="1">
        <v>234308</v>
      </c>
      <c r="M637" s="1">
        <v>293920</v>
      </c>
      <c r="N637" s="1">
        <v>0</v>
      </c>
      <c r="O637" s="8"/>
      <c r="P637" s="8"/>
      <c r="Q637" s="8">
        <v>329142</v>
      </c>
    </row>
    <row r="638" spans="1:17" x14ac:dyDescent="0.35">
      <c r="A638" s="1">
        <v>635</v>
      </c>
      <c r="B638" s="1" t="s">
        <v>1395</v>
      </c>
      <c r="C638" s="1" t="s">
        <v>16</v>
      </c>
      <c r="D638" s="1" t="s">
        <v>11</v>
      </c>
      <c r="E638" s="1" t="s">
        <v>10</v>
      </c>
      <c r="F638" s="1" t="s">
        <v>6</v>
      </c>
      <c r="G638" s="1" t="s">
        <v>0</v>
      </c>
      <c r="H638" s="1">
        <v>15819.02</v>
      </c>
      <c r="I638" s="1">
        <v>10.9</v>
      </c>
      <c r="J638" s="1">
        <v>37</v>
      </c>
      <c r="K638" s="1">
        <v>14</v>
      </c>
      <c r="L638" s="1">
        <v>108091</v>
      </c>
      <c r="M638" s="1">
        <v>372526</v>
      </c>
      <c r="N638" s="1">
        <v>0</v>
      </c>
      <c r="O638" s="8">
        <v>710</v>
      </c>
      <c r="P638" s="8">
        <v>1136694</v>
      </c>
      <c r="Q638" s="8">
        <v>329054</v>
      </c>
    </row>
    <row r="639" spans="1:17" x14ac:dyDescent="0.35">
      <c r="A639" s="1">
        <v>636</v>
      </c>
      <c r="B639" s="1" t="s">
        <v>1394</v>
      </c>
      <c r="C639" s="1" t="s">
        <v>4</v>
      </c>
      <c r="D639" s="1" t="s">
        <v>3</v>
      </c>
      <c r="E639" s="1" t="s">
        <v>10</v>
      </c>
      <c r="F639" s="1" t="s">
        <v>1</v>
      </c>
      <c r="G639" s="1" t="s">
        <v>0</v>
      </c>
      <c r="H639" s="1">
        <v>7078.45</v>
      </c>
      <c r="I639" s="1">
        <v>16</v>
      </c>
      <c r="K639" s="1">
        <v>9</v>
      </c>
      <c r="L639" s="1">
        <v>331588</v>
      </c>
      <c r="M639" s="1">
        <v>769428</v>
      </c>
      <c r="N639" s="1">
        <v>0</v>
      </c>
      <c r="O639" s="8">
        <v>656</v>
      </c>
      <c r="P639" s="8">
        <v>433371</v>
      </c>
      <c r="Q639" s="8">
        <v>231264</v>
      </c>
    </row>
    <row r="640" spans="1:17" x14ac:dyDescent="0.35">
      <c r="A640" s="1">
        <v>637</v>
      </c>
      <c r="B640" s="1" t="s">
        <v>1393</v>
      </c>
      <c r="C640" s="1" t="s">
        <v>4</v>
      </c>
      <c r="D640" s="1" t="s">
        <v>11</v>
      </c>
      <c r="E640" s="1" t="s">
        <v>18</v>
      </c>
      <c r="F640" s="1" t="s">
        <v>6</v>
      </c>
      <c r="G640" s="1" t="s">
        <v>0</v>
      </c>
      <c r="H640" s="1">
        <v>22965.68</v>
      </c>
      <c r="I640" s="1">
        <v>17.7</v>
      </c>
      <c r="J640" s="1">
        <v>62</v>
      </c>
      <c r="K640" s="1">
        <v>27</v>
      </c>
      <c r="L640" s="1">
        <v>92720</v>
      </c>
      <c r="M640" s="1">
        <v>528880</v>
      </c>
      <c r="N640" s="1">
        <v>0</v>
      </c>
      <c r="O640" s="8">
        <v>691</v>
      </c>
      <c r="P640" s="8">
        <v>1680417</v>
      </c>
      <c r="Q640" s="8"/>
    </row>
    <row r="641" spans="1:17" x14ac:dyDescent="0.35">
      <c r="A641" s="1">
        <v>638</v>
      </c>
      <c r="B641" s="1" t="s">
        <v>1392</v>
      </c>
      <c r="C641" s="1" t="s">
        <v>4</v>
      </c>
      <c r="D641" s="1" t="s">
        <v>11</v>
      </c>
      <c r="E641" s="1" t="s">
        <v>10</v>
      </c>
      <c r="F641" s="1" t="s">
        <v>31</v>
      </c>
      <c r="G641" s="1" t="s">
        <v>68</v>
      </c>
      <c r="H641" s="1">
        <v>19048.259999999998</v>
      </c>
      <c r="I641" s="1">
        <v>21.5</v>
      </c>
      <c r="J641" s="1">
        <v>27</v>
      </c>
      <c r="K641" s="1">
        <v>9</v>
      </c>
      <c r="L641" s="1">
        <v>134615</v>
      </c>
      <c r="M641" s="1">
        <v>251812</v>
      </c>
      <c r="N641" s="1">
        <v>0</v>
      </c>
      <c r="O641" s="8">
        <v>726</v>
      </c>
      <c r="P641" s="8">
        <v>756884</v>
      </c>
      <c r="Q641" s="8">
        <v>61358</v>
      </c>
    </row>
    <row r="642" spans="1:17" x14ac:dyDescent="0.35">
      <c r="A642" s="1">
        <v>639</v>
      </c>
      <c r="B642" s="1" t="s">
        <v>1391</v>
      </c>
      <c r="C642" s="1" t="s">
        <v>4</v>
      </c>
      <c r="D642" s="1" t="s">
        <v>11</v>
      </c>
      <c r="E642" s="1" t="s">
        <v>33</v>
      </c>
      <c r="F642" s="1" t="s">
        <v>1</v>
      </c>
      <c r="G642" s="1" t="s">
        <v>0</v>
      </c>
      <c r="H642" s="1">
        <v>15784.44</v>
      </c>
      <c r="I642" s="1">
        <v>13.7</v>
      </c>
      <c r="J642" s="1">
        <v>24</v>
      </c>
      <c r="K642" s="1">
        <v>10</v>
      </c>
      <c r="L642" s="1">
        <v>172121</v>
      </c>
      <c r="M642" s="1">
        <v>878020</v>
      </c>
      <c r="N642" s="1">
        <v>0</v>
      </c>
      <c r="O642" s="8"/>
      <c r="P642" s="8"/>
      <c r="Q642" s="8">
        <v>218394</v>
      </c>
    </row>
    <row r="643" spans="1:17" x14ac:dyDescent="0.35">
      <c r="A643" s="1">
        <v>640</v>
      </c>
      <c r="B643" s="1" t="s">
        <v>1390</v>
      </c>
      <c r="C643" s="1" t="s">
        <v>4</v>
      </c>
      <c r="D643" s="1" t="s">
        <v>11</v>
      </c>
      <c r="E643" s="1" t="s">
        <v>10</v>
      </c>
      <c r="F643" s="1" t="s">
        <v>1</v>
      </c>
      <c r="G643" s="1" t="s">
        <v>0</v>
      </c>
      <c r="H643" s="1">
        <v>12676.8</v>
      </c>
      <c r="I643" s="1">
        <v>17</v>
      </c>
      <c r="K643" s="1">
        <v>8</v>
      </c>
      <c r="L643" s="1">
        <v>272688</v>
      </c>
      <c r="M643" s="1">
        <v>363748</v>
      </c>
      <c r="N643" s="1">
        <v>0</v>
      </c>
      <c r="O643" s="8">
        <v>744</v>
      </c>
      <c r="P643" s="8">
        <v>2044647</v>
      </c>
      <c r="Q643" s="8"/>
    </row>
    <row r="644" spans="1:17" x14ac:dyDescent="0.35">
      <c r="A644" s="1">
        <v>641</v>
      </c>
      <c r="B644" s="1" t="s">
        <v>1389</v>
      </c>
      <c r="C644" s="1" t="s">
        <v>4</v>
      </c>
      <c r="D644" s="1" t="s">
        <v>3</v>
      </c>
      <c r="E644" s="1" t="s">
        <v>10</v>
      </c>
      <c r="F644" s="1" t="s">
        <v>1</v>
      </c>
      <c r="G644" s="1" t="s">
        <v>0</v>
      </c>
      <c r="H644" s="1">
        <v>30494.240000000002</v>
      </c>
      <c r="I644" s="1">
        <v>15.9</v>
      </c>
      <c r="K644" s="1">
        <v>11</v>
      </c>
      <c r="L644" s="1">
        <v>226366</v>
      </c>
      <c r="M644" s="1">
        <v>463892</v>
      </c>
      <c r="N644" s="1">
        <v>1</v>
      </c>
      <c r="O644" s="8">
        <v>724</v>
      </c>
      <c r="P644" s="8">
        <v>1360343</v>
      </c>
      <c r="Q644" s="8"/>
    </row>
    <row r="645" spans="1:17" x14ac:dyDescent="0.35">
      <c r="A645" s="1">
        <v>642</v>
      </c>
      <c r="B645" s="1" t="s">
        <v>1388</v>
      </c>
      <c r="C645" s="1" t="s">
        <v>16</v>
      </c>
      <c r="D645" s="1" t="s">
        <v>3</v>
      </c>
      <c r="E645" s="1" t="s">
        <v>18</v>
      </c>
      <c r="F645" s="1" t="s">
        <v>6</v>
      </c>
      <c r="G645" s="1" t="s">
        <v>0</v>
      </c>
      <c r="H645" s="1">
        <v>18240.95</v>
      </c>
      <c r="I645" s="1">
        <v>15.8</v>
      </c>
      <c r="J645" s="1">
        <v>12</v>
      </c>
      <c r="K645" s="1">
        <v>9</v>
      </c>
      <c r="L645" s="1">
        <v>57608</v>
      </c>
      <c r="M645" s="1">
        <v>66110</v>
      </c>
      <c r="N645" s="1">
        <v>0</v>
      </c>
      <c r="O645" s="8">
        <v>680</v>
      </c>
      <c r="P645" s="8">
        <v>1903420</v>
      </c>
      <c r="Q645" s="8">
        <v>220396</v>
      </c>
    </row>
    <row r="646" spans="1:17" x14ac:dyDescent="0.35">
      <c r="A646" s="1">
        <v>643</v>
      </c>
      <c r="B646" s="1" t="s">
        <v>1387</v>
      </c>
      <c r="C646" s="1" t="s">
        <v>16</v>
      </c>
      <c r="D646" s="1" t="s">
        <v>11</v>
      </c>
      <c r="E646" s="1" t="s">
        <v>41</v>
      </c>
      <c r="F646" s="1" t="s">
        <v>6</v>
      </c>
      <c r="G646" s="1" t="s">
        <v>0</v>
      </c>
      <c r="H646" s="1">
        <v>18949.84</v>
      </c>
      <c r="I646" s="1">
        <v>6.6</v>
      </c>
      <c r="K646" s="1">
        <v>10</v>
      </c>
      <c r="L646" s="1">
        <v>132734</v>
      </c>
      <c r="M646" s="1">
        <v>236456</v>
      </c>
      <c r="N646" s="1">
        <v>0</v>
      </c>
      <c r="O646" s="8"/>
      <c r="P646" s="8"/>
      <c r="Q646" s="8">
        <v>129074</v>
      </c>
    </row>
    <row r="647" spans="1:17" x14ac:dyDescent="0.35">
      <c r="A647" s="1">
        <v>644</v>
      </c>
      <c r="B647" s="1" t="s">
        <v>1386</v>
      </c>
      <c r="C647" s="1" t="s">
        <v>4</v>
      </c>
      <c r="D647" s="1" t="s">
        <v>11</v>
      </c>
      <c r="E647" s="1" t="s">
        <v>21</v>
      </c>
      <c r="F647" s="1" t="s">
        <v>31</v>
      </c>
      <c r="G647" s="1" t="s">
        <v>9</v>
      </c>
      <c r="H647" s="1">
        <v>5283.33</v>
      </c>
      <c r="I647" s="1">
        <v>16.899999999999999</v>
      </c>
      <c r="J647" s="1">
        <v>74</v>
      </c>
      <c r="K647" s="1">
        <v>12</v>
      </c>
      <c r="L647" s="1">
        <v>59356</v>
      </c>
      <c r="M647" s="1">
        <v>369512</v>
      </c>
      <c r="N647" s="1">
        <v>0</v>
      </c>
      <c r="O647" s="8">
        <v>729</v>
      </c>
      <c r="P647" s="8">
        <v>662473</v>
      </c>
      <c r="Q647" s="8"/>
    </row>
    <row r="648" spans="1:17" x14ac:dyDescent="0.35">
      <c r="A648" s="1">
        <v>645</v>
      </c>
      <c r="B648" s="1" t="s">
        <v>1385</v>
      </c>
      <c r="C648" s="1" t="s">
        <v>4</v>
      </c>
      <c r="D648" s="1" t="s">
        <v>11</v>
      </c>
      <c r="E648" s="1" t="s">
        <v>13</v>
      </c>
      <c r="F648" s="1" t="s">
        <v>1</v>
      </c>
      <c r="G648" s="1" t="s">
        <v>0</v>
      </c>
      <c r="H648" s="1">
        <v>4506.8</v>
      </c>
      <c r="I648" s="1">
        <v>12</v>
      </c>
      <c r="K648" s="1">
        <v>3</v>
      </c>
      <c r="L648" s="1">
        <v>161405</v>
      </c>
      <c r="M648" s="1">
        <v>202488</v>
      </c>
      <c r="N648" s="1">
        <v>1</v>
      </c>
      <c r="O648" s="8">
        <v>721</v>
      </c>
      <c r="P648" s="8">
        <v>777024</v>
      </c>
      <c r="Q648" s="8"/>
    </row>
    <row r="649" spans="1:17" x14ac:dyDescent="0.35">
      <c r="A649" s="1">
        <v>646</v>
      </c>
      <c r="B649" s="1" t="s">
        <v>1384</v>
      </c>
      <c r="C649" s="1" t="s">
        <v>16</v>
      </c>
      <c r="D649" s="1" t="s">
        <v>11</v>
      </c>
      <c r="E649" s="1" t="s">
        <v>10</v>
      </c>
      <c r="F649" s="1" t="s">
        <v>1</v>
      </c>
      <c r="G649" s="1" t="s">
        <v>0</v>
      </c>
      <c r="H649" s="1">
        <v>19816.05</v>
      </c>
      <c r="I649" s="1">
        <v>31.8</v>
      </c>
      <c r="J649" s="1">
        <v>42</v>
      </c>
      <c r="K649" s="1">
        <v>7</v>
      </c>
      <c r="L649" s="1">
        <v>114399</v>
      </c>
      <c r="M649" s="1">
        <v>129976</v>
      </c>
      <c r="N649" s="1">
        <v>0</v>
      </c>
      <c r="O649" s="8">
        <v>646</v>
      </c>
      <c r="P649" s="8">
        <v>1524313</v>
      </c>
      <c r="Q649" s="8">
        <v>353782</v>
      </c>
    </row>
    <row r="650" spans="1:17" x14ac:dyDescent="0.35">
      <c r="A650" s="1">
        <v>647</v>
      </c>
      <c r="B650" s="1" t="s">
        <v>1383</v>
      </c>
      <c r="C650" s="1" t="s">
        <v>4</v>
      </c>
      <c r="D650" s="1" t="s">
        <v>11</v>
      </c>
      <c r="E650" s="1" t="s">
        <v>21</v>
      </c>
      <c r="F650" s="1" t="s">
        <v>6</v>
      </c>
      <c r="G650" s="1" t="s">
        <v>0</v>
      </c>
      <c r="H650" s="1">
        <v>25070.69</v>
      </c>
      <c r="I650" s="1">
        <v>14.7</v>
      </c>
      <c r="J650" s="1">
        <v>23</v>
      </c>
      <c r="K650" s="1">
        <v>18</v>
      </c>
      <c r="L650" s="1">
        <v>154850</v>
      </c>
      <c r="M650" s="1">
        <v>251130</v>
      </c>
      <c r="N650" s="1">
        <v>0</v>
      </c>
      <c r="O650" s="8"/>
      <c r="P650" s="8"/>
      <c r="Q650" s="8">
        <v>195712</v>
      </c>
    </row>
    <row r="651" spans="1:17" x14ac:dyDescent="0.35">
      <c r="A651" s="1">
        <v>648</v>
      </c>
      <c r="B651" s="1" t="s">
        <v>1382</v>
      </c>
      <c r="C651" s="1" t="s">
        <v>4</v>
      </c>
      <c r="D651" s="1" t="s">
        <v>11</v>
      </c>
      <c r="F651" s="1" t="s">
        <v>6</v>
      </c>
      <c r="G651" s="1" t="s">
        <v>0</v>
      </c>
      <c r="H651" s="1">
        <v>2459.36</v>
      </c>
      <c r="I651" s="1">
        <v>13.7</v>
      </c>
      <c r="K651" s="1">
        <v>14</v>
      </c>
      <c r="L651" s="1">
        <v>81472</v>
      </c>
      <c r="M651" s="1">
        <v>720126</v>
      </c>
      <c r="N651" s="1">
        <v>1</v>
      </c>
      <c r="O651" s="8">
        <v>745</v>
      </c>
      <c r="P651" s="8">
        <v>491036</v>
      </c>
      <c r="Q651" s="8"/>
    </row>
    <row r="652" spans="1:17" x14ac:dyDescent="0.35">
      <c r="A652" s="1">
        <v>649</v>
      </c>
      <c r="B652" s="1" t="s">
        <v>1381</v>
      </c>
      <c r="C652" s="1" t="s">
        <v>4</v>
      </c>
      <c r="D652" s="1" t="s">
        <v>3</v>
      </c>
      <c r="E652" s="1" t="s">
        <v>10</v>
      </c>
      <c r="F652" s="1" t="s">
        <v>1</v>
      </c>
      <c r="G652" s="1" t="s">
        <v>9</v>
      </c>
      <c r="H652" s="1">
        <v>19941.45</v>
      </c>
      <c r="I652" s="1">
        <v>19.600000000000001</v>
      </c>
      <c r="K652" s="1">
        <v>7</v>
      </c>
      <c r="L652" s="1">
        <v>168587</v>
      </c>
      <c r="M652" s="1">
        <v>485562</v>
      </c>
      <c r="N652" s="1">
        <v>0</v>
      </c>
      <c r="O652" s="8">
        <v>727</v>
      </c>
      <c r="P652" s="8">
        <v>1914364</v>
      </c>
      <c r="Q652" s="8"/>
    </row>
    <row r="653" spans="1:17" x14ac:dyDescent="0.35">
      <c r="A653" s="1">
        <v>650</v>
      </c>
      <c r="B653" s="1" t="s">
        <v>1380</v>
      </c>
      <c r="C653" s="1" t="s">
        <v>16</v>
      </c>
      <c r="D653" s="1" t="s">
        <v>11</v>
      </c>
      <c r="E653" s="1" t="s">
        <v>18</v>
      </c>
      <c r="F653" s="1" t="s">
        <v>6</v>
      </c>
      <c r="G653" s="1" t="s">
        <v>35</v>
      </c>
      <c r="H653" s="1">
        <v>5679.1</v>
      </c>
      <c r="I653" s="1">
        <v>11.3</v>
      </c>
      <c r="J653" s="1">
        <v>23</v>
      </c>
      <c r="K653" s="1">
        <v>6</v>
      </c>
      <c r="L653" s="1">
        <v>52364</v>
      </c>
      <c r="M653" s="1">
        <v>79464</v>
      </c>
      <c r="N653" s="1">
        <v>1</v>
      </c>
      <c r="O653" s="8"/>
      <c r="P653" s="8"/>
      <c r="Q653" s="8">
        <v>32230</v>
      </c>
    </row>
    <row r="654" spans="1:17" x14ac:dyDescent="0.35">
      <c r="A654" s="1">
        <v>651</v>
      </c>
      <c r="B654" s="1" t="s">
        <v>1379</v>
      </c>
      <c r="C654" s="1" t="s">
        <v>16</v>
      </c>
      <c r="D654" s="1" t="s">
        <v>3</v>
      </c>
      <c r="E654" s="1" t="s">
        <v>10</v>
      </c>
      <c r="F654" s="1" t="s">
        <v>1</v>
      </c>
      <c r="G654" s="1" t="s">
        <v>590</v>
      </c>
      <c r="H654" s="1">
        <v>30189.48</v>
      </c>
      <c r="I654" s="1">
        <v>22.1</v>
      </c>
      <c r="K654" s="1">
        <v>7</v>
      </c>
      <c r="L654" s="1">
        <v>762489</v>
      </c>
      <c r="M654" s="1">
        <v>955504</v>
      </c>
      <c r="N654" s="1">
        <v>0</v>
      </c>
      <c r="O654" s="8">
        <v>713</v>
      </c>
      <c r="P654" s="8">
        <v>1269808</v>
      </c>
      <c r="Q654" s="8">
        <v>356444</v>
      </c>
    </row>
    <row r="655" spans="1:17" x14ac:dyDescent="0.35">
      <c r="A655" s="1">
        <v>652</v>
      </c>
      <c r="B655" s="1" t="s">
        <v>1378</v>
      </c>
      <c r="C655" s="1" t="s">
        <v>4</v>
      </c>
      <c r="D655" s="1" t="s">
        <v>11</v>
      </c>
      <c r="E655" s="1" t="s">
        <v>7</v>
      </c>
      <c r="F655" s="1" t="s">
        <v>6</v>
      </c>
      <c r="G655" s="1" t="s">
        <v>0</v>
      </c>
      <c r="H655" s="1">
        <v>5957.07</v>
      </c>
      <c r="I655" s="1">
        <v>12.7</v>
      </c>
      <c r="K655" s="1">
        <v>5</v>
      </c>
      <c r="L655" s="1">
        <v>116204</v>
      </c>
      <c r="M655" s="1">
        <v>190586</v>
      </c>
      <c r="N655" s="1">
        <v>0</v>
      </c>
      <c r="O655" s="8">
        <v>699</v>
      </c>
      <c r="P655" s="8">
        <v>348707</v>
      </c>
      <c r="Q655" s="8">
        <v>111034</v>
      </c>
    </row>
    <row r="656" spans="1:17" x14ac:dyDescent="0.35">
      <c r="A656" s="1">
        <v>653</v>
      </c>
      <c r="B656" s="1" t="s">
        <v>1377</v>
      </c>
      <c r="C656" s="1" t="s">
        <v>4</v>
      </c>
      <c r="D656" s="1" t="s">
        <v>11</v>
      </c>
      <c r="E656" s="1" t="s">
        <v>7</v>
      </c>
      <c r="F656" s="1" t="s">
        <v>6</v>
      </c>
      <c r="G656" s="1" t="s">
        <v>0</v>
      </c>
      <c r="H656" s="1">
        <v>20942.560000000001</v>
      </c>
      <c r="I656" s="1">
        <v>13</v>
      </c>
      <c r="K656" s="1">
        <v>18</v>
      </c>
      <c r="L656" s="1">
        <v>294481</v>
      </c>
      <c r="M656" s="1">
        <v>538670</v>
      </c>
      <c r="N656" s="1">
        <v>0</v>
      </c>
      <c r="O656" s="8">
        <v>743</v>
      </c>
      <c r="P656" s="8">
        <v>985530</v>
      </c>
      <c r="Q656" s="8">
        <v>389620</v>
      </c>
    </row>
    <row r="657" spans="1:17" x14ac:dyDescent="0.35">
      <c r="A657" s="1">
        <v>654</v>
      </c>
      <c r="B657" s="1" t="s">
        <v>1376</v>
      </c>
      <c r="C657" s="1" t="s">
        <v>4</v>
      </c>
      <c r="D657" s="1" t="s">
        <v>3</v>
      </c>
      <c r="E657" s="1" t="s">
        <v>10</v>
      </c>
      <c r="F657" s="1" t="s">
        <v>1</v>
      </c>
      <c r="G657" s="1" t="s">
        <v>35</v>
      </c>
      <c r="H657" s="1">
        <v>61932.02</v>
      </c>
      <c r="I657" s="1">
        <v>21.7</v>
      </c>
      <c r="J657" s="1">
        <v>23</v>
      </c>
      <c r="K657" s="1">
        <v>14</v>
      </c>
      <c r="L657" s="1">
        <v>363641</v>
      </c>
      <c r="M657" s="1">
        <v>487344</v>
      </c>
      <c r="N657" s="1">
        <v>0</v>
      </c>
      <c r="O657" s="8">
        <v>614</v>
      </c>
      <c r="P657" s="8">
        <v>2374392</v>
      </c>
      <c r="Q657" s="8">
        <v>782320</v>
      </c>
    </row>
    <row r="658" spans="1:17" x14ac:dyDescent="0.35">
      <c r="A658" s="1">
        <v>655</v>
      </c>
      <c r="B658" s="1" t="s">
        <v>1375</v>
      </c>
      <c r="C658" s="1" t="s">
        <v>4</v>
      </c>
      <c r="D658" s="1" t="s">
        <v>3</v>
      </c>
      <c r="E658" s="1" t="s">
        <v>13</v>
      </c>
      <c r="F658" s="1" t="s">
        <v>31</v>
      </c>
      <c r="G658" s="1" t="s">
        <v>0</v>
      </c>
      <c r="H658" s="1">
        <v>33542.6</v>
      </c>
      <c r="I658" s="1">
        <v>16.8</v>
      </c>
      <c r="J658" s="1">
        <v>26</v>
      </c>
      <c r="K658" s="1">
        <v>13</v>
      </c>
      <c r="L658" s="1">
        <v>303601</v>
      </c>
      <c r="M658" s="1">
        <v>586850</v>
      </c>
      <c r="N658" s="1">
        <v>0</v>
      </c>
      <c r="O658" s="8">
        <v>713</v>
      </c>
      <c r="P658" s="8">
        <v>1788945</v>
      </c>
      <c r="Q658" s="8">
        <v>523292</v>
      </c>
    </row>
    <row r="659" spans="1:17" x14ac:dyDescent="0.35">
      <c r="A659" s="1">
        <v>656</v>
      </c>
      <c r="B659" s="1" t="s">
        <v>1374</v>
      </c>
      <c r="C659" s="1" t="s">
        <v>4</v>
      </c>
      <c r="D659" s="1" t="s">
        <v>11</v>
      </c>
      <c r="E659" s="1" t="s">
        <v>13</v>
      </c>
      <c r="F659" s="1" t="s">
        <v>6</v>
      </c>
      <c r="G659" s="1" t="s">
        <v>0</v>
      </c>
      <c r="H659" s="1">
        <v>10853.94</v>
      </c>
      <c r="I659" s="1">
        <v>12.4</v>
      </c>
      <c r="K659" s="1">
        <v>7</v>
      </c>
      <c r="L659" s="1">
        <v>107274</v>
      </c>
      <c r="M659" s="1">
        <v>239338</v>
      </c>
      <c r="N659" s="1">
        <v>0</v>
      </c>
      <c r="O659" s="8"/>
      <c r="P659" s="8"/>
      <c r="Q659" s="8">
        <v>217624</v>
      </c>
    </row>
    <row r="660" spans="1:17" x14ac:dyDescent="0.35">
      <c r="A660" s="1">
        <v>657</v>
      </c>
      <c r="B660" s="1" t="s">
        <v>155</v>
      </c>
      <c r="C660" s="1" t="s">
        <v>4</v>
      </c>
      <c r="D660" s="1" t="s">
        <v>11</v>
      </c>
      <c r="E660" s="1" t="s">
        <v>10</v>
      </c>
      <c r="F660" s="1" t="s">
        <v>1</v>
      </c>
      <c r="G660" s="1" t="s">
        <v>0</v>
      </c>
      <c r="H660" s="1">
        <v>43985</v>
      </c>
      <c r="I660" s="1">
        <v>20.7</v>
      </c>
      <c r="K660" s="1">
        <v>16</v>
      </c>
      <c r="L660" s="1">
        <v>446329</v>
      </c>
      <c r="M660" s="1">
        <v>891022</v>
      </c>
      <c r="N660" s="1">
        <v>1</v>
      </c>
      <c r="O660" s="8"/>
      <c r="P660" s="8"/>
      <c r="Q660" s="8">
        <v>322740</v>
      </c>
    </row>
    <row r="661" spans="1:17" x14ac:dyDescent="0.35">
      <c r="A661" s="1">
        <v>658</v>
      </c>
      <c r="B661" s="1" t="s">
        <v>1373</v>
      </c>
      <c r="C661" s="1" t="s">
        <v>4</v>
      </c>
      <c r="D661" s="1" t="s">
        <v>11</v>
      </c>
      <c r="E661" s="1" t="s">
        <v>10</v>
      </c>
      <c r="F661" s="1" t="s">
        <v>31</v>
      </c>
      <c r="G661" s="1" t="s">
        <v>15</v>
      </c>
      <c r="H661" s="1">
        <v>36329.14</v>
      </c>
      <c r="I661" s="1">
        <v>27.6</v>
      </c>
      <c r="K661" s="1">
        <v>14</v>
      </c>
      <c r="L661" s="1">
        <v>1385062</v>
      </c>
      <c r="M661" s="1">
        <v>2187922</v>
      </c>
      <c r="N661" s="1">
        <v>0</v>
      </c>
      <c r="O661" s="8">
        <v>740</v>
      </c>
      <c r="P661" s="8">
        <v>5316447</v>
      </c>
      <c r="Q661" s="8">
        <v>268620</v>
      </c>
    </row>
    <row r="662" spans="1:17" x14ac:dyDescent="0.35">
      <c r="A662" s="1">
        <v>659</v>
      </c>
      <c r="B662" s="1" t="s">
        <v>1372</v>
      </c>
      <c r="C662" s="1" t="s">
        <v>4</v>
      </c>
      <c r="D662" s="1" t="s">
        <v>11</v>
      </c>
      <c r="E662" s="1" t="s">
        <v>43</v>
      </c>
      <c r="F662" s="1" t="s">
        <v>6</v>
      </c>
      <c r="G662" s="1" t="s">
        <v>0</v>
      </c>
      <c r="H662" s="1">
        <v>11738.39</v>
      </c>
      <c r="I662" s="1">
        <v>17.100000000000001</v>
      </c>
      <c r="K662" s="1">
        <v>19</v>
      </c>
      <c r="L662" s="1">
        <v>229216</v>
      </c>
      <c r="M662" s="1">
        <v>804254</v>
      </c>
      <c r="N662" s="1">
        <v>0</v>
      </c>
      <c r="O662" s="8">
        <v>736</v>
      </c>
      <c r="P662" s="8">
        <v>494247</v>
      </c>
      <c r="Q662" s="8"/>
    </row>
    <row r="663" spans="1:17" x14ac:dyDescent="0.35">
      <c r="A663" s="1">
        <v>660</v>
      </c>
      <c r="B663" s="3" t="s">
        <v>1371</v>
      </c>
      <c r="C663" s="1" t="s">
        <v>4</v>
      </c>
      <c r="D663" s="1" t="s">
        <v>11</v>
      </c>
      <c r="E663" s="1" t="s">
        <v>43</v>
      </c>
      <c r="F663" s="1" t="s">
        <v>1</v>
      </c>
      <c r="G663" s="1" t="s">
        <v>0</v>
      </c>
      <c r="H663" s="1">
        <v>34189.74</v>
      </c>
      <c r="I663" s="1">
        <v>19.399999999999999</v>
      </c>
      <c r="J663" s="1">
        <v>20</v>
      </c>
      <c r="K663" s="1">
        <v>13</v>
      </c>
      <c r="L663" s="1">
        <v>324235</v>
      </c>
      <c r="M663" s="1">
        <v>1191806</v>
      </c>
      <c r="N663" s="1">
        <v>0</v>
      </c>
      <c r="O663" s="8">
        <v>743</v>
      </c>
      <c r="P663" s="8">
        <v>1899430</v>
      </c>
      <c r="Q663" s="8">
        <v>215622</v>
      </c>
    </row>
    <row r="664" spans="1:17" x14ac:dyDescent="0.35">
      <c r="A664" s="1">
        <v>661</v>
      </c>
      <c r="B664" s="1" t="s">
        <v>1370</v>
      </c>
      <c r="C664" s="1" t="s">
        <v>4</v>
      </c>
      <c r="D664" s="1" t="s">
        <v>11</v>
      </c>
      <c r="E664" s="1" t="s">
        <v>10</v>
      </c>
      <c r="F664" s="1" t="s">
        <v>1</v>
      </c>
      <c r="G664" s="1" t="s">
        <v>0</v>
      </c>
      <c r="H664" s="1">
        <v>6499.52</v>
      </c>
      <c r="I664" s="1">
        <v>20</v>
      </c>
      <c r="J664" s="1">
        <v>37</v>
      </c>
      <c r="K664" s="1">
        <v>26</v>
      </c>
      <c r="L664" s="1">
        <v>237595</v>
      </c>
      <c r="M664" s="1">
        <v>2116224</v>
      </c>
      <c r="N664" s="1">
        <v>0</v>
      </c>
      <c r="O664" s="8">
        <v>741</v>
      </c>
      <c r="P664" s="8">
        <v>1822328</v>
      </c>
      <c r="Q664" s="8">
        <v>222112</v>
      </c>
    </row>
    <row r="665" spans="1:17" x14ac:dyDescent="0.35">
      <c r="A665" s="1">
        <v>662</v>
      </c>
      <c r="B665" s="1" t="s">
        <v>1369</v>
      </c>
      <c r="C665" s="1" t="s">
        <v>4</v>
      </c>
      <c r="D665" s="1" t="s">
        <v>11</v>
      </c>
      <c r="E665" s="1" t="s">
        <v>38</v>
      </c>
      <c r="F665" s="1" t="s">
        <v>6</v>
      </c>
      <c r="G665" s="1" t="s">
        <v>35</v>
      </c>
      <c r="H665" s="1">
        <v>1704.87</v>
      </c>
      <c r="I665" s="1">
        <v>14.9</v>
      </c>
      <c r="J665" s="1">
        <v>50</v>
      </c>
      <c r="K665" s="1">
        <v>3</v>
      </c>
      <c r="L665" s="1">
        <v>33250</v>
      </c>
      <c r="M665" s="1">
        <v>120340</v>
      </c>
      <c r="N665" s="1">
        <v>0</v>
      </c>
      <c r="O665" s="8"/>
      <c r="P665" s="8"/>
      <c r="Q665" s="8">
        <v>65714</v>
      </c>
    </row>
    <row r="666" spans="1:17" x14ac:dyDescent="0.35">
      <c r="A666" s="1">
        <v>663</v>
      </c>
      <c r="B666" s="1" t="s">
        <v>1368</v>
      </c>
      <c r="C666" s="1" t="s">
        <v>16</v>
      </c>
      <c r="D666" s="1" t="s">
        <v>3</v>
      </c>
      <c r="E666" s="1" t="s">
        <v>10</v>
      </c>
      <c r="F666" s="1" t="s">
        <v>1</v>
      </c>
      <c r="G666" s="1" t="s">
        <v>0</v>
      </c>
      <c r="H666" s="1">
        <v>23848.23</v>
      </c>
      <c r="I666" s="1">
        <v>23.6</v>
      </c>
      <c r="J666" s="1">
        <v>48</v>
      </c>
      <c r="K666" s="1">
        <v>18</v>
      </c>
      <c r="L666" s="1">
        <v>1964923</v>
      </c>
      <c r="M666" s="1">
        <v>3321406</v>
      </c>
      <c r="N666" s="1">
        <v>0</v>
      </c>
      <c r="O666" s="8"/>
      <c r="P666" s="8"/>
      <c r="Q666" s="8">
        <v>660924</v>
      </c>
    </row>
    <row r="667" spans="1:17" x14ac:dyDescent="0.35">
      <c r="A667" s="1">
        <v>664</v>
      </c>
      <c r="B667" s="1" t="s">
        <v>1367</v>
      </c>
      <c r="C667" s="1" t="s">
        <v>16</v>
      </c>
      <c r="D667" s="1" t="s">
        <v>3</v>
      </c>
      <c r="E667" s="1" t="s">
        <v>2</v>
      </c>
      <c r="F667" s="1" t="s">
        <v>31</v>
      </c>
      <c r="G667" s="1" t="s">
        <v>0</v>
      </c>
      <c r="H667" s="1">
        <v>23430.99</v>
      </c>
      <c r="I667" s="1">
        <v>17.5</v>
      </c>
      <c r="K667" s="1">
        <v>15</v>
      </c>
      <c r="L667" s="1">
        <v>129713</v>
      </c>
      <c r="M667" s="1">
        <v>181830</v>
      </c>
      <c r="N667" s="1">
        <v>0</v>
      </c>
      <c r="O667" s="8">
        <v>700</v>
      </c>
      <c r="P667" s="8">
        <v>1597577</v>
      </c>
      <c r="Q667" s="8">
        <v>429572</v>
      </c>
    </row>
    <row r="668" spans="1:17" x14ac:dyDescent="0.35">
      <c r="A668" s="1">
        <v>665</v>
      </c>
      <c r="B668" s="1" t="s">
        <v>1366</v>
      </c>
      <c r="C668" s="1" t="s">
        <v>4</v>
      </c>
      <c r="D668" s="1" t="s">
        <v>11</v>
      </c>
      <c r="E668" s="1" t="s">
        <v>41</v>
      </c>
      <c r="F668" s="1" t="s">
        <v>6</v>
      </c>
      <c r="G668" s="1" t="s">
        <v>0</v>
      </c>
      <c r="H668" s="1">
        <v>39551.54</v>
      </c>
      <c r="I668" s="1">
        <v>11.9</v>
      </c>
      <c r="J668" s="1">
        <v>77</v>
      </c>
      <c r="K668" s="1">
        <v>28</v>
      </c>
      <c r="L668" s="1">
        <v>559056</v>
      </c>
      <c r="M668" s="1">
        <v>1219086</v>
      </c>
      <c r="N668" s="1">
        <v>0</v>
      </c>
      <c r="O668" s="8"/>
      <c r="P668" s="8"/>
      <c r="Q668" s="8">
        <v>484484</v>
      </c>
    </row>
    <row r="669" spans="1:17" x14ac:dyDescent="0.35">
      <c r="A669" s="1">
        <v>666</v>
      </c>
      <c r="B669" s="1" t="s">
        <v>1365</v>
      </c>
      <c r="C669" s="1" t="s">
        <v>4</v>
      </c>
      <c r="D669" s="1" t="s">
        <v>11</v>
      </c>
      <c r="E669" s="1" t="s">
        <v>38</v>
      </c>
      <c r="F669" s="1" t="s">
        <v>1</v>
      </c>
      <c r="G669" s="1" t="s">
        <v>0</v>
      </c>
      <c r="H669" s="1">
        <v>19400.330000000002</v>
      </c>
      <c r="I669" s="1">
        <v>11</v>
      </c>
      <c r="J669" s="1">
        <v>4</v>
      </c>
      <c r="K669" s="1">
        <v>23</v>
      </c>
      <c r="L669" s="1">
        <v>112765</v>
      </c>
      <c r="M669" s="1">
        <v>419848</v>
      </c>
      <c r="N669" s="1">
        <v>0</v>
      </c>
      <c r="O669" s="8"/>
      <c r="P669" s="8"/>
      <c r="Q669" s="8">
        <v>393382</v>
      </c>
    </row>
    <row r="670" spans="1:17" x14ac:dyDescent="0.35">
      <c r="A670" s="1">
        <v>667</v>
      </c>
      <c r="B670" s="1" t="s">
        <v>1364</v>
      </c>
      <c r="C670" s="1" t="s">
        <v>4</v>
      </c>
      <c r="D670" s="1" t="s">
        <v>11</v>
      </c>
      <c r="E670" s="1" t="s">
        <v>43</v>
      </c>
      <c r="F670" s="1" t="s">
        <v>6</v>
      </c>
      <c r="G670" s="1" t="s">
        <v>0</v>
      </c>
      <c r="H670" s="1">
        <v>5264.14</v>
      </c>
      <c r="I670" s="1">
        <v>16.8</v>
      </c>
      <c r="K670" s="1">
        <v>6</v>
      </c>
      <c r="L670" s="1">
        <v>213199</v>
      </c>
      <c r="M670" s="1">
        <v>599192</v>
      </c>
      <c r="N670" s="1">
        <v>0</v>
      </c>
      <c r="O670" s="8">
        <v>749</v>
      </c>
      <c r="P670" s="8">
        <v>1623892</v>
      </c>
      <c r="Q670" s="8">
        <v>318538</v>
      </c>
    </row>
    <row r="671" spans="1:17" x14ac:dyDescent="0.35">
      <c r="A671" s="1">
        <v>668</v>
      </c>
      <c r="B671" s="1" t="s">
        <v>1363</v>
      </c>
      <c r="C671" s="1" t="s">
        <v>4</v>
      </c>
      <c r="D671" s="1" t="s">
        <v>11</v>
      </c>
      <c r="E671" s="1" t="s">
        <v>18</v>
      </c>
      <c r="F671" s="1" t="s">
        <v>1</v>
      </c>
      <c r="G671" s="1" t="s">
        <v>9</v>
      </c>
      <c r="H671" s="1">
        <v>37156.21</v>
      </c>
      <c r="I671" s="1">
        <v>25.6</v>
      </c>
      <c r="J671" s="1">
        <v>52</v>
      </c>
      <c r="K671" s="1">
        <v>8</v>
      </c>
      <c r="L671" s="1">
        <v>313633</v>
      </c>
      <c r="M671" s="1">
        <v>465586</v>
      </c>
      <c r="N671" s="1">
        <v>0</v>
      </c>
      <c r="O671" s="8">
        <v>741</v>
      </c>
      <c r="P671" s="8">
        <v>1865591</v>
      </c>
      <c r="Q671" s="8">
        <v>135014</v>
      </c>
    </row>
    <row r="672" spans="1:17" x14ac:dyDescent="0.35">
      <c r="A672" s="1">
        <v>669</v>
      </c>
      <c r="B672" s="1" t="s">
        <v>1362</v>
      </c>
      <c r="C672" s="1" t="s">
        <v>4</v>
      </c>
      <c r="D672" s="1" t="s">
        <v>11</v>
      </c>
      <c r="E672" s="1" t="s">
        <v>10</v>
      </c>
      <c r="F672" s="1" t="s">
        <v>1</v>
      </c>
      <c r="G672" s="1" t="s">
        <v>0</v>
      </c>
      <c r="H672" s="1">
        <v>7904.76</v>
      </c>
      <c r="I672" s="1">
        <v>21</v>
      </c>
      <c r="K672" s="1">
        <v>9</v>
      </c>
      <c r="L672" s="1">
        <v>281979</v>
      </c>
      <c r="M672" s="1">
        <v>528330</v>
      </c>
      <c r="N672" s="1">
        <v>0</v>
      </c>
      <c r="O672" s="8">
        <v>727</v>
      </c>
      <c r="P672" s="8">
        <v>1629858</v>
      </c>
      <c r="Q672" s="8">
        <v>333036</v>
      </c>
    </row>
    <row r="673" spans="1:17" x14ac:dyDescent="0.35">
      <c r="A673" s="1">
        <v>670</v>
      </c>
      <c r="B673" s="1" t="s">
        <v>1361</v>
      </c>
      <c r="C673" s="1" t="s">
        <v>4</v>
      </c>
      <c r="D673" s="1" t="s">
        <v>3</v>
      </c>
      <c r="E673" s="1" t="s">
        <v>13</v>
      </c>
      <c r="F673" s="1" t="s">
        <v>1</v>
      </c>
      <c r="G673" s="1" t="s">
        <v>0</v>
      </c>
      <c r="H673" s="1">
        <v>8780.4699999999993</v>
      </c>
      <c r="I673" s="1">
        <v>16.5</v>
      </c>
      <c r="K673" s="1">
        <v>8</v>
      </c>
      <c r="L673" s="1">
        <v>97983</v>
      </c>
      <c r="M673" s="1">
        <v>144892</v>
      </c>
      <c r="N673" s="1">
        <v>1</v>
      </c>
      <c r="O673" s="8">
        <v>716</v>
      </c>
      <c r="P673" s="8">
        <v>758024</v>
      </c>
      <c r="Q673" s="8">
        <v>351076</v>
      </c>
    </row>
    <row r="674" spans="1:17" x14ac:dyDescent="0.35">
      <c r="A674" s="1">
        <v>671</v>
      </c>
      <c r="B674" s="1" t="s">
        <v>1360</v>
      </c>
      <c r="C674" s="1" t="s">
        <v>4</v>
      </c>
      <c r="D674" s="1" t="s">
        <v>11</v>
      </c>
      <c r="E674" s="1" t="s">
        <v>2</v>
      </c>
      <c r="F674" s="1" t="s">
        <v>1</v>
      </c>
      <c r="G674" s="1" t="s">
        <v>0</v>
      </c>
      <c r="H674" s="1">
        <v>2942.72</v>
      </c>
      <c r="I674" s="1">
        <v>37.1</v>
      </c>
      <c r="K674" s="1">
        <v>4</v>
      </c>
      <c r="L674" s="1">
        <v>294880</v>
      </c>
      <c r="M674" s="1">
        <v>351648</v>
      </c>
      <c r="N674" s="1">
        <v>0</v>
      </c>
      <c r="O674" s="8">
        <v>729</v>
      </c>
      <c r="P674" s="8">
        <v>523925</v>
      </c>
      <c r="Q674" s="8"/>
    </row>
    <row r="675" spans="1:17" x14ac:dyDescent="0.35">
      <c r="A675" s="1">
        <v>672</v>
      </c>
      <c r="B675" s="1" t="s">
        <v>1359</v>
      </c>
      <c r="C675" s="1" t="s">
        <v>4</v>
      </c>
      <c r="D675" s="1" t="s">
        <v>3</v>
      </c>
      <c r="E675" s="1" t="s">
        <v>38</v>
      </c>
      <c r="F675" s="1" t="s">
        <v>1</v>
      </c>
      <c r="G675" s="1" t="s">
        <v>9</v>
      </c>
      <c r="H675" s="1">
        <v>29400.6</v>
      </c>
      <c r="I675" s="1">
        <v>17</v>
      </c>
      <c r="K675" s="1">
        <v>7</v>
      </c>
      <c r="L675" s="1">
        <v>23028</v>
      </c>
      <c r="M675" s="1">
        <v>28666</v>
      </c>
      <c r="N675" s="1">
        <v>1</v>
      </c>
      <c r="O675" s="8">
        <v>669</v>
      </c>
      <c r="P675" s="8">
        <v>1828009</v>
      </c>
      <c r="Q675" s="8">
        <v>209462</v>
      </c>
    </row>
    <row r="676" spans="1:17" x14ac:dyDescent="0.35">
      <c r="A676" s="1">
        <v>673</v>
      </c>
      <c r="B676" s="1" t="s">
        <v>1358</v>
      </c>
      <c r="C676" s="1" t="s">
        <v>4</v>
      </c>
      <c r="D676" s="1" t="s">
        <v>11</v>
      </c>
      <c r="E676" s="1" t="s">
        <v>7</v>
      </c>
      <c r="F676" s="1" t="s">
        <v>1</v>
      </c>
      <c r="G676" s="1" t="s">
        <v>9</v>
      </c>
      <c r="H676" s="1">
        <v>16245</v>
      </c>
      <c r="I676" s="1">
        <v>19</v>
      </c>
      <c r="K676" s="1">
        <v>7</v>
      </c>
      <c r="L676" s="1">
        <v>68818</v>
      </c>
      <c r="M676" s="1">
        <v>105424</v>
      </c>
      <c r="N676" s="1">
        <v>0</v>
      </c>
      <c r="O676" s="8">
        <v>741</v>
      </c>
      <c r="P676" s="8">
        <v>1839048</v>
      </c>
      <c r="Q676" s="8"/>
    </row>
    <row r="677" spans="1:17" x14ac:dyDescent="0.35">
      <c r="A677" s="1">
        <v>674</v>
      </c>
      <c r="B677" s="1" t="s">
        <v>1357</v>
      </c>
      <c r="C677" s="1" t="s">
        <v>16</v>
      </c>
      <c r="D677" s="1" t="s">
        <v>11</v>
      </c>
      <c r="E677" s="1" t="s">
        <v>10</v>
      </c>
      <c r="F677" s="1" t="s">
        <v>1</v>
      </c>
      <c r="G677" s="1" t="s">
        <v>35</v>
      </c>
      <c r="H677" s="1">
        <v>12354.18</v>
      </c>
      <c r="I677" s="1">
        <v>14.8</v>
      </c>
      <c r="K677" s="1">
        <v>19</v>
      </c>
      <c r="L677" s="1">
        <v>377739</v>
      </c>
      <c r="M677" s="1">
        <v>1003178</v>
      </c>
      <c r="N677" s="1">
        <v>0</v>
      </c>
      <c r="O677" s="8">
        <v>728</v>
      </c>
      <c r="P677" s="8">
        <v>956460</v>
      </c>
      <c r="Q677" s="8">
        <v>221496</v>
      </c>
    </row>
    <row r="678" spans="1:17" x14ac:dyDescent="0.35">
      <c r="A678" s="1">
        <v>675</v>
      </c>
      <c r="B678" s="1" t="s">
        <v>1356</v>
      </c>
      <c r="C678" s="1" t="s">
        <v>16</v>
      </c>
      <c r="D678" s="1" t="s">
        <v>11</v>
      </c>
      <c r="F678" s="1" t="s">
        <v>1</v>
      </c>
      <c r="G678" s="1" t="s">
        <v>35</v>
      </c>
      <c r="H678" s="1">
        <v>3988.67</v>
      </c>
      <c r="I678" s="1">
        <v>37.4</v>
      </c>
      <c r="K678" s="1">
        <v>8</v>
      </c>
      <c r="L678" s="1">
        <v>182020</v>
      </c>
      <c r="M678" s="1">
        <v>470470</v>
      </c>
      <c r="N678" s="1">
        <v>0</v>
      </c>
      <c r="O678" s="8"/>
      <c r="P678" s="8"/>
      <c r="Q678" s="8">
        <v>60368</v>
      </c>
    </row>
    <row r="679" spans="1:17" x14ac:dyDescent="0.35">
      <c r="A679" s="1">
        <v>676</v>
      </c>
      <c r="B679" s="1" t="s">
        <v>1355</v>
      </c>
      <c r="C679" s="1" t="s">
        <v>4</v>
      </c>
      <c r="D679" s="1" t="s">
        <v>3</v>
      </c>
      <c r="E679" s="1" t="s">
        <v>18</v>
      </c>
      <c r="F679" s="1" t="s">
        <v>6</v>
      </c>
      <c r="G679" s="1" t="s">
        <v>0</v>
      </c>
      <c r="H679" s="1">
        <v>20890.88</v>
      </c>
      <c r="I679" s="1">
        <v>10.8</v>
      </c>
      <c r="K679" s="1">
        <v>13</v>
      </c>
      <c r="L679" s="1">
        <v>246373</v>
      </c>
      <c r="M679" s="1">
        <v>690734</v>
      </c>
      <c r="N679" s="1">
        <v>0</v>
      </c>
      <c r="O679" s="8"/>
      <c r="P679" s="8"/>
      <c r="Q679" s="8">
        <v>329120</v>
      </c>
    </row>
    <row r="680" spans="1:17" x14ac:dyDescent="0.35">
      <c r="A680" s="1">
        <v>677</v>
      </c>
      <c r="B680" s="1" t="s">
        <v>1354</v>
      </c>
      <c r="C680" s="1" t="s">
        <v>4</v>
      </c>
      <c r="D680" s="1" t="s">
        <v>11</v>
      </c>
      <c r="E680" s="1" t="s">
        <v>38</v>
      </c>
      <c r="F680" s="1" t="s">
        <v>1</v>
      </c>
      <c r="G680" s="1" t="s">
        <v>0</v>
      </c>
      <c r="H680" s="1">
        <v>9692.85</v>
      </c>
      <c r="I680" s="1">
        <v>17.899999999999999</v>
      </c>
      <c r="J680" s="1">
        <v>22</v>
      </c>
      <c r="K680" s="1">
        <v>20</v>
      </c>
      <c r="L680" s="1">
        <v>65436</v>
      </c>
      <c r="M680" s="1">
        <v>190872</v>
      </c>
      <c r="N680" s="1">
        <v>0</v>
      </c>
      <c r="O680" s="8">
        <v>742</v>
      </c>
      <c r="P680" s="8">
        <v>842859</v>
      </c>
      <c r="Q680" s="8">
        <v>54230</v>
      </c>
    </row>
    <row r="681" spans="1:17" x14ac:dyDescent="0.35">
      <c r="A681" s="1">
        <v>678</v>
      </c>
      <c r="B681" s="1" t="s">
        <v>1353</v>
      </c>
      <c r="C681" s="1" t="s">
        <v>16</v>
      </c>
      <c r="D681" s="1" t="s">
        <v>11</v>
      </c>
      <c r="E681" s="1" t="s">
        <v>41</v>
      </c>
      <c r="F681" s="1" t="s">
        <v>1</v>
      </c>
      <c r="G681" s="1" t="s">
        <v>0</v>
      </c>
      <c r="H681" s="1">
        <v>35197.120000000003</v>
      </c>
      <c r="I681" s="1">
        <v>24.2</v>
      </c>
      <c r="K681" s="1">
        <v>20</v>
      </c>
      <c r="L681" s="1">
        <v>271111</v>
      </c>
      <c r="M681" s="1">
        <v>527582</v>
      </c>
      <c r="N681" s="1">
        <v>0</v>
      </c>
      <c r="O681" s="8">
        <v>686</v>
      </c>
      <c r="P681" s="8">
        <v>1299581</v>
      </c>
      <c r="Q681" s="8">
        <v>64592</v>
      </c>
    </row>
    <row r="682" spans="1:17" x14ac:dyDescent="0.35">
      <c r="A682" s="1">
        <v>679</v>
      </c>
      <c r="B682" s="1" t="s">
        <v>1352</v>
      </c>
      <c r="C682" s="1" t="s">
        <v>4</v>
      </c>
      <c r="D682" s="1" t="s">
        <v>11</v>
      </c>
      <c r="E682" s="1" t="s">
        <v>43</v>
      </c>
      <c r="F682" s="1" t="s">
        <v>31</v>
      </c>
      <c r="G682" s="1" t="s">
        <v>0</v>
      </c>
      <c r="H682" s="1">
        <v>10273.870000000001</v>
      </c>
      <c r="I682" s="1">
        <v>14.7</v>
      </c>
      <c r="K682" s="1">
        <v>16</v>
      </c>
      <c r="L682" s="1">
        <v>307420</v>
      </c>
      <c r="M682" s="1">
        <v>908050</v>
      </c>
      <c r="N682" s="1">
        <v>0</v>
      </c>
      <c r="O682" s="8">
        <v>741</v>
      </c>
      <c r="P682" s="8">
        <v>805790</v>
      </c>
      <c r="Q682" s="8">
        <v>152592</v>
      </c>
    </row>
    <row r="683" spans="1:17" x14ac:dyDescent="0.35">
      <c r="A683" s="1">
        <v>680</v>
      </c>
      <c r="B683" s="1" t="s">
        <v>1351</v>
      </c>
      <c r="C683" s="1" t="s">
        <v>16</v>
      </c>
      <c r="D683" s="1" t="s">
        <v>11</v>
      </c>
      <c r="E683" s="1" t="s">
        <v>10</v>
      </c>
      <c r="F683" s="1" t="s">
        <v>1</v>
      </c>
      <c r="G683" s="1" t="s">
        <v>0</v>
      </c>
      <c r="H683" s="1">
        <v>29680.28</v>
      </c>
      <c r="I683" s="1">
        <v>16.600000000000001</v>
      </c>
      <c r="K683" s="1">
        <v>8</v>
      </c>
      <c r="L683" s="1">
        <v>254828</v>
      </c>
      <c r="M683" s="1">
        <v>337634</v>
      </c>
      <c r="N683" s="1">
        <v>0</v>
      </c>
      <c r="O683" s="8">
        <v>709</v>
      </c>
      <c r="P683" s="8">
        <v>1648896</v>
      </c>
      <c r="Q683" s="8">
        <v>322520</v>
      </c>
    </row>
    <row r="684" spans="1:17" x14ac:dyDescent="0.35">
      <c r="A684" s="1">
        <v>681</v>
      </c>
      <c r="B684" s="1" t="s">
        <v>1350</v>
      </c>
      <c r="C684" s="1" t="s">
        <v>4</v>
      </c>
      <c r="D684" s="1" t="s">
        <v>11</v>
      </c>
      <c r="E684" s="1" t="s">
        <v>33</v>
      </c>
      <c r="F684" s="1" t="s">
        <v>245</v>
      </c>
      <c r="G684" s="1" t="s">
        <v>26</v>
      </c>
      <c r="H684" s="1">
        <v>7964.99</v>
      </c>
      <c r="I684" s="1">
        <v>13.3</v>
      </c>
      <c r="K684" s="1">
        <v>14</v>
      </c>
      <c r="L684" s="1">
        <v>154508</v>
      </c>
      <c r="M684" s="1">
        <v>586586</v>
      </c>
      <c r="N684" s="1">
        <v>1</v>
      </c>
      <c r="O684" s="8">
        <v>701</v>
      </c>
      <c r="P684" s="8">
        <v>1063183</v>
      </c>
      <c r="Q684" s="8">
        <v>111914</v>
      </c>
    </row>
    <row r="685" spans="1:17" x14ac:dyDescent="0.35">
      <c r="A685" s="1">
        <v>682</v>
      </c>
      <c r="B685" s="1" t="s">
        <v>1349</v>
      </c>
      <c r="C685" s="1" t="s">
        <v>4</v>
      </c>
      <c r="D685" s="1" t="s">
        <v>11</v>
      </c>
      <c r="E685" s="1" t="s">
        <v>2</v>
      </c>
      <c r="F685" s="1" t="s">
        <v>6</v>
      </c>
      <c r="G685" s="1" t="s">
        <v>0</v>
      </c>
      <c r="H685" s="1">
        <v>6880.66</v>
      </c>
      <c r="I685" s="1">
        <v>14.5</v>
      </c>
      <c r="J685" s="1">
        <v>74</v>
      </c>
      <c r="K685" s="1">
        <v>5</v>
      </c>
      <c r="L685" s="1">
        <v>229026</v>
      </c>
      <c r="M685" s="1">
        <v>328218</v>
      </c>
      <c r="N685" s="1">
        <v>0</v>
      </c>
      <c r="O685" s="8">
        <v>721</v>
      </c>
      <c r="P685" s="8">
        <v>655310</v>
      </c>
      <c r="Q685" s="8">
        <v>237116</v>
      </c>
    </row>
    <row r="686" spans="1:17" x14ac:dyDescent="0.35">
      <c r="A686" s="1">
        <v>683</v>
      </c>
      <c r="B686" s="1" t="s">
        <v>1348</v>
      </c>
      <c r="C686" s="1" t="s">
        <v>4</v>
      </c>
      <c r="D686" s="1" t="s">
        <v>11</v>
      </c>
      <c r="E686" s="1" t="s">
        <v>18</v>
      </c>
      <c r="F686" s="1" t="s">
        <v>6</v>
      </c>
      <c r="G686" s="1" t="s">
        <v>15</v>
      </c>
      <c r="H686" s="1">
        <v>956.46</v>
      </c>
      <c r="I686" s="1">
        <v>8</v>
      </c>
      <c r="K686" s="1">
        <v>4</v>
      </c>
      <c r="L686" s="1">
        <v>18734</v>
      </c>
      <c r="M686" s="1">
        <v>123904</v>
      </c>
      <c r="N686" s="1">
        <v>0</v>
      </c>
      <c r="O686" s="8"/>
      <c r="P686" s="8"/>
      <c r="Q686" s="8">
        <v>68112</v>
      </c>
    </row>
    <row r="687" spans="1:17" x14ac:dyDescent="0.35">
      <c r="A687" s="1">
        <v>684</v>
      </c>
      <c r="B687" s="1" t="s">
        <v>1347</v>
      </c>
      <c r="C687" s="1" t="s">
        <v>4</v>
      </c>
      <c r="D687" s="1" t="s">
        <v>11</v>
      </c>
      <c r="E687" s="1" t="s">
        <v>41</v>
      </c>
      <c r="F687" s="1" t="s">
        <v>6</v>
      </c>
      <c r="G687" s="1" t="s">
        <v>0</v>
      </c>
      <c r="H687" s="1">
        <v>19149.150000000001</v>
      </c>
      <c r="I687" s="1">
        <v>11.4</v>
      </c>
      <c r="J687" s="1">
        <v>36</v>
      </c>
      <c r="K687" s="1">
        <v>26</v>
      </c>
      <c r="L687" s="1">
        <v>600153</v>
      </c>
      <c r="M687" s="1">
        <v>769560</v>
      </c>
      <c r="N687" s="1">
        <v>0</v>
      </c>
      <c r="O687" s="8">
        <v>682</v>
      </c>
      <c r="P687" s="8">
        <v>823612</v>
      </c>
      <c r="Q687" s="8">
        <v>341550</v>
      </c>
    </row>
    <row r="688" spans="1:17" x14ac:dyDescent="0.35">
      <c r="A688" s="1">
        <v>685</v>
      </c>
      <c r="B688" s="1" t="s">
        <v>1346</v>
      </c>
      <c r="C688" s="1" t="s">
        <v>16</v>
      </c>
      <c r="D688" s="1" t="s">
        <v>11</v>
      </c>
      <c r="E688" s="1" t="s">
        <v>10</v>
      </c>
      <c r="F688" s="1" t="s">
        <v>1</v>
      </c>
      <c r="G688" s="1" t="s">
        <v>0</v>
      </c>
      <c r="H688" s="1">
        <v>44610.48</v>
      </c>
      <c r="I688" s="1">
        <v>22.8</v>
      </c>
      <c r="K688" s="1">
        <v>14</v>
      </c>
      <c r="L688" s="1">
        <v>548663</v>
      </c>
      <c r="M688" s="1">
        <v>935660</v>
      </c>
      <c r="N688" s="1">
        <v>0</v>
      </c>
      <c r="O688" s="8">
        <v>706</v>
      </c>
      <c r="P688" s="8">
        <v>1784423</v>
      </c>
      <c r="Q688" s="8">
        <v>671506</v>
      </c>
    </row>
    <row r="689" spans="1:17" x14ac:dyDescent="0.35">
      <c r="A689" s="1">
        <v>686</v>
      </c>
      <c r="B689" s="1" t="s">
        <v>1345</v>
      </c>
      <c r="C689" s="1" t="s">
        <v>16</v>
      </c>
      <c r="D689" s="1" t="s">
        <v>11</v>
      </c>
      <c r="E689" s="1" t="s">
        <v>2</v>
      </c>
      <c r="F689" s="1" t="s">
        <v>6</v>
      </c>
      <c r="G689" s="1" t="s">
        <v>0</v>
      </c>
      <c r="H689" s="1">
        <v>6600.03</v>
      </c>
      <c r="I689" s="1">
        <v>13.6</v>
      </c>
      <c r="J689" s="1">
        <v>18</v>
      </c>
      <c r="K689" s="1">
        <v>5</v>
      </c>
      <c r="L689" s="1">
        <v>224143</v>
      </c>
      <c r="M689" s="1">
        <v>286462</v>
      </c>
      <c r="N689" s="1">
        <v>0</v>
      </c>
      <c r="O689" s="8">
        <v>680</v>
      </c>
      <c r="P689" s="8">
        <v>929575</v>
      </c>
      <c r="Q689" s="8">
        <v>279862</v>
      </c>
    </row>
    <row r="690" spans="1:17" x14ac:dyDescent="0.35">
      <c r="A690" s="1">
        <v>687</v>
      </c>
      <c r="B690" s="1" t="s">
        <v>1344</v>
      </c>
      <c r="C690" s="1" t="s">
        <v>4</v>
      </c>
      <c r="D690" s="1" t="s">
        <v>11</v>
      </c>
      <c r="E690" s="1" t="s">
        <v>18</v>
      </c>
      <c r="F690" s="1" t="s">
        <v>1</v>
      </c>
      <c r="G690" s="1" t="s">
        <v>0</v>
      </c>
      <c r="H690" s="1">
        <v>10777.37</v>
      </c>
      <c r="I690" s="1">
        <v>19.399999999999999</v>
      </c>
      <c r="J690" s="1">
        <v>14</v>
      </c>
      <c r="K690" s="1">
        <v>19</v>
      </c>
      <c r="L690" s="1">
        <v>134729</v>
      </c>
      <c r="M690" s="1">
        <v>496826</v>
      </c>
      <c r="N690" s="1">
        <v>0</v>
      </c>
      <c r="O690" s="8"/>
      <c r="P690" s="8"/>
      <c r="Q690" s="8">
        <v>116072</v>
      </c>
    </row>
    <row r="691" spans="1:17" x14ac:dyDescent="0.35">
      <c r="A691" s="1">
        <v>688</v>
      </c>
      <c r="B691" s="1" t="s">
        <v>1343</v>
      </c>
      <c r="C691" s="1" t="s">
        <v>4</v>
      </c>
      <c r="D691" s="1" t="s">
        <v>3</v>
      </c>
      <c r="E691" s="1" t="s">
        <v>10</v>
      </c>
      <c r="F691" s="1" t="s">
        <v>6</v>
      </c>
      <c r="G691" s="1" t="s">
        <v>0</v>
      </c>
      <c r="H691" s="1">
        <v>26698.23</v>
      </c>
      <c r="I691" s="1">
        <v>17.399999999999999</v>
      </c>
      <c r="J691" s="1">
        <v>36</v>
      </c>
      <c r="K691" s="1">
        <v>9</v>
      </c>
      <c r="L691" s="1">
        <v>616968</v>
      </c>
      <c r="M691" s="1">
        <v>948706</v>
      </c>
      <c r="N691" s="1">
        <v>0</v>
      </c>
      <c r="O691" s="8">
        <v>692</v>
      </c>
      <c r="P691" s="8">
        <v>959215</v>
      </c>
      <c r="Q691" s="8">
        <v>333212</v>
      </c>
    </row>
    <row r="692" spans="1:17" x14ac:dyDescent="0.35">
      <c r="A692" s="1">
        <v>689</v>
      </c>
      <c r="B692" s="1" t="s">
        <v>1342</v>
      </c>
      <c r="C692" s="1" t="s">
        <v>4</v>
      </c>
      <c r="D692" s="1" t="s">
        <v>11</v>
      </c>
      <c r="E692" s="1" t="s">
        <v>29</v>
      </c>
      <c r="F692" s="1" t="s">
        <v>1</v>
      </c>
      <c r="G692" s="1" t="s">
        <v>35</v>
      </c>
      <c r="H692" s="1">
        <v>17271</v>
      </c>
      <c r="I692" s="1">
        <v>31.7</v>
      </c>
      <c r="J692" s="1">
        <v>9</v>
      </c>
      <c r="K692" s="1">
        <v>10</v>
      </c>
      <c r="L692" s="1">
        <v>175427</v>
      </c>
      <c r="M692" s="1">
        <v>365332</v>
      </c>
      <c r="N692" s="1">
        <v>0</v>
      </c>
      <c r="O692" s="8">
        <v>709</v>
      </c>
      <c r="P692" s="8">
        <v>1817996</v>
      </c>
      <c r="Q692" s="8"/>
    </row>
    <row r="693" spans="1:17" x14ac:dyDescent="0.35">
      <c r="A693" s="1">
        <v>690</v>
      </c>
      <c r="B693" s="1" t="s">
        <v>1341</v>
      </c>
      <c r="C693" s="1" t="s">
        <v>16</v>
      </c>
      <c r="D693" s="1" t="s">
        <v>11</v>
      </c>
      <c r="E693" s="1" t="s">
        <v>2</v>
      </c>
      <c r="F693" s="1" t="s">
        <v>1</v>
      </c>
      <c r="G693" s="1" t="s">
        <v>35</v>
      </c>
      <c r="H693" s="1">
        <v>12604.98</v>
      </c>
      <c r="I693" s="1">
        <v>22.5</v>
      </c>
      <c r="J693" s="1">
        <v>55</v>
      </c>
      <c r="K693" s="1">
        <v>5</v>
      </c>
      <c r="L693" s="1">
        <v>245746</v>
      </c>
      <c r="M693" s="1">
        <v>353034</v>
      </c>
      <c r="N693" s="1">
        <v>0</v>
      </c>
      <c r="O693" s="8">
        <v>720</v>
      </c>
      <c r="P693" s="8">
        <v>575130</v>
      </c>
      <c r="Q693" s="8">
        <v>208670</v>
      </c>
    </row>
    <row r="694" spans="1:17" x14ac:dyDescent="0.35">
      <c r="A694" s="1">
        <v>691</v>
      </c>
      <c r="B694" s="1" t="s">
        <v>1340</v>
      </c>
      <c r="C694" s="1" t="s">
        <v>16</v>
      </c>
      <c r="D694" s="1" t="s">
        <v>11</v>
      </c>
      <c r="E694" s="1" t="s">
        <v>33</v>
      </c>
      <c r="F694" s="1" t="s">
        <v>6</v>
      </c>
      <c r="G694" s="1" t="s">
        <v>0</v>
      </c>
      <c r="H694" s="1">
        <v>11060.66</v>
      </c>
      <c r="I694" s="1">
        <v>25.2</v>
      </c>
      <c r="J694" s="1">
        <v>51</v>
      </c>
      <c r="K694" s="1">
        <v>13</v>
      </c>
      <c r="L694" s="1">
        <v>213712</v>
      </c>
      <c r="M694" s="1">
        <v>899866</v>
      </c>
      <c r="N694" s="1">
        <v>1</v>
      </c>
      <c r="O694" s="8">
        <v>734</v>
      </c>
      <c r="P694" s="8">
        <v>1413524</v>
      </c>
      <c r="Q694" s="8">
        <v>219692</v>
      </c>
    </row>
    <row r="695" spans="1:17" x14ac:dyDescent="0.35">
      <c r="A695" s="1">
        <v>692</v>
      </c>
      <c r="B695" s="1" t="s">
        <v>1339</v>
      </c>
      <c r="C695" s="1" t="s">
        <v>4</v>
      </c>
      <c r="D695" s="1" t="s">
        <v>11</v>
      </c>
      <c r="E695" s="1" t="s">
        <v>10</v>
      </c>
      <c r="F695" s="1" t="s">
        <v>1</v>
      </c>
      <c r="G695" s="1" t="s">
        <v>0</v>
      </c>
      <c r="H695" s="1">
        <v>66194.67</v>
      </c>
      <c r="I695" s="1">
        <v>34.200000000000003</v>
      </c>
      <c r="J695" s="1">
        <v>24</v>
      </c>
      <c r="K695" s="1">
        <v>28</v>
      </c>
      <c r="L695" s="1">
        <v>368695</v>
      </c>
      <c r="M695" s="1">
        <v>843678</v>
      </c>
      <c r="N695" s="1">
        <v>0</v>
      </c>
      <c r="O695" s="8">
        <v>742</v>
      </c>
      <c r="P695" s="8">
        <v>5972460</v>
      </c>
      <c r="Q695" s="8"/>
    </row>
    <row r="696" spans="1:17" x14ac:dyDescent="0.35">
      <c r="A696" s="1">
        <v>693</v>
      </c>
      <c r="B696" s="1" t="s">
        <v>1338</v>
      </c>
      <c r="C696" s="1" t="s">
        <v>4</v>
      </c>
      <c r="D696" s="1" t="s">
        <v>3</v>
      </c>
      <c r="E696" s="1" t="s">
        <v>10</v>
      </c>
      <c r="F696" s="1" t="s">
        <v>1</v>
      </c>
      <c r="G696" s="1" t="s">
        <v>0</v>
      </c>
      <c r="H696" s="1">
        <v>40593.879999999997</v>
      </c>
      <c r="I696" s="1">
        <v>25.5</v>
      </c>
      <c r="K696" s="1">
        <v>10</v>
      </c>
      <c r="L696" s="1">
        <v>876090</v>
      </c>
      <c r="M696" s="1">
        <v>1172754</v>
      </c>
      <c r="N696" s="1">
        <v>0</v>
      </c>
      <c r="O696" s="8">
        <v>713</v>
      </c>
      <c r="P696" s="8">
        <v>2330749</v>
      </c>
      <c r="Q696" s="8">
        <v>707872</v>
      </c>
    </row>
    <row r="697" spans="1:17" x14ac:dyDescent="0.35">
      <c r="A697" s="1">
        <v>694</v>
      </c>
      <c r="B697" s="1" t="s">
        <v>1337</v>
      </c>
      <c r="C697" s="1" t="s">
        <v>16</v>
      </c>
      <c r="D697" s="1" t="s">
        <v>11</v>
      </c>
      <c r="E697" s="1" t="s">
        <v>10</v>
      </c>
      <c r="F697" s="1" t="s">
        <v>1</v>
      </c>
      <c r="G697" s="1" t="s">
        <v>128</v>
      </c>
      <c r="H697" s="1">
        <v>13489.24</v>
      </c>
      <c r="I697" s="1">
        <v>16.7</v>
      </c>
      <c r="K697" s="1">
        <v>7</v>
      </c>
      <c r="L697" s="1">
        <v>128687</v>
      </c>
      <c r="M697" s="1">
        <v>161260</v>
      </c>
      <c r="N697" s="1">
        <v>0</v>
      </c>
      <c r="O697" s="8">
        <v>697</v>
      </c>
      <c r="P697" s="8">
        <v>1964429</v>
      </c>
      <c r="Q697" s="8">
        <v>77286</v>
      </c>
    </row>
    <row r="698" spans="1:17" x14ac:dyDescent="0.35">
      <c r="A698" s="1">
        <v>695</v>
      </c>
      <c r="B698" s="1" t="s">
        <v>1336</v>
      </c>
      <c r="C698" s="1" t="s">
        <v>4</v>
      </c>
      <c r="D698" s="1" t="s">
        <v>11</v>
      </c>
      <c r="E698" s="1" t="s">
        <v>10</v>
      </c>
      <c r="F698" s="1" t="s">
        <v>6</v>
      </c>
      <c r="G698" s="1" t="s">
        <v>0</v>
      </c>
      <c r="H698" s="1">
        <v>56924.76</v>
      </c>
      <c r="I698" s="1">
        <v>22.5</v>
      </c>
      <c r="J698" s="1">
        <v>13</v>
      </c>
      <c r="K698" s="1">
        <v>12</v>
      </c>
      <c r="L698" s="1">
        <v>245575</v>
      </c>
      <c r="M698" s="1">
        <v>653708</v>
      </c>
      <c r="N698" s="1">
        <v>0</v>
      </c>
      <c r="O698" s="8"/>
      <c r="P698" s="8"/>
      <c r="Q698" s="8">
        <v>303380</v>
      </c>
    </row>
    <row r="699" spans="1:17" x14ac:dyDescent="0.35">
      <c r="A699" s="1">
        <v>696</v>
      </c>
      <c r="B699" s="1" t="s">
        <v>1335</v>
      </c>
      <c r="C699" s="1" t="s">
        <v>16</v>
      </c>
      <c r="D699" s="1" t="s">
        <v>11</v>
      </c>
      <c r="E699" s="1" t="s">
        <v>18</v>
      </c>
      <c r="F699" s="1" t="s">
        <v>6</v>
      </c>
      <c r="G699" s="1" t="s">
        <v>0</v>
      </c>
      <c r="H699" s="1">
        <v>22684.1</v>
      </c>
      <c r="I699" s="1">
        <v>15.4</v>
      </c>
      <c r="K699" s="1">
        <v>10</v>
      </c>
      <c r="L699" s="1">
        <v>349999</v>
      </c>
      <c r="M699" s="1">
        <v>927366</v>
      </c>
      <c r="N699" s="1">
        <v>0</v>
      </c>
      <c r="O699" s="8">
        <v>746</v>
      </c>
      <c r="P699" s="8">
        <v>968715</v>
      </c>
      <c r="Q699" s="8">
        <v>246774</v>
      </c>
    </row>
    <row r="700" spans="1:17" x14ac:dyDescent="0.35">
      <c r="A700" s="1">
        <v>697</v>
      </c>
      <c r="B700" s="1" t="s">
        <v>1334</v>
      </c>
      <c r="C700" s="1" t="s">
        <v>4</v>
      </c>
      <c r="D700" s="1" t="s">
        <v>11</v>
      </c>
      <c r="E700" s="1" t="s">
        <v>10</v>
      </c>
      <c r="F700" s="1" t="s">
        <v>31</v>
      </c>
      <c r="G700" s="1" t="s">
        <v>0</v>
      </c>
      <c r="H700" s="1">
        <v>12620.75</v>
      </c>
      <c r="I700" s="1">
        <v>32.9</v>
      </c>
      <c r="K700" s="1">
        <v>13</v>
      </c>
      <c r="L700" s="1">
        <v>427652</v>
      </c>
      <c r="M700" s="1">
        <v>868736</v>
      </c>
      <c r="N700" s="1">
        <v>0</v>
      </c>
      <c r="O700" s="8">
        <v>739</v>
      </c>
      <c r="P700" s="8">
        <v>655633</v>
      </c>
      <c r="Q700" s="8">
        <v>265694</v>
      </c>
    </row>
    <row r="701" spans="1:17" x14ac:dyDescent="0.35">
      <c r="A701" s="1">
        <v>698</v>
      </c>
      <c r="B701" s="1" t="s">
        <v>1333</v>
      </c>
      <c r="C701" s="1" t="s">
        <v>4</v>
      </c>
      <c r="D701" s="1" t="s">
        <v>11</v>
      </c>
      <c r="E701" s="1" t="s">
        <v>33</v>
      </c>
      <c r="F701" s="1" t="s">
        <v>1</v>
      </c>
      <c r="G701" s="1" t="s">
        <v>0</v>
      </c>
      <c r="H701" s="1">
        <v>11153.95</v>
      </c>
      <c r="I701" s="1">
        <v>14</v>
      </c>
      <c r="J701" s="1">
        <v>81</v>
      </c>
      <c r="K701" s="1">
        <v>11</v>
      </c>
      <c r="L701" s="1">
        <v>196669</v>
      </c>
      <c r="M701" s="1">
        <v>393976</v>
      </c>
      <c r="N701" s="1">
        <v>1</v>
      </c>
      <c r="O701" s="8"/>
      <c r="P701" s="8"/>
      <c r="Q701" s="8">
        <v>265738</v>
      </c>
    </row>
    <row r="702" spans="1:17" x14ac:dyDescent="0.35">
      <c r="A702" s="1">
        <v>699</v>
      </c>
      <c r="B702" s="1" t="s">
        <v>1332</v>
      </c>
      <c r="C702" s="1" t="s">
        <v>16</v>
      </c>
      <c r="D702" s="1" t="s">
        <v>3</v>
      </c>
      <c r="E702" s="1" t="s">
        <v>18</v>
      </c>
      <c r="F702" s="1" t="s">
        <v>6</v>
      </c>
      <c r="G702" s="1" t="s">
        <v>0</v>
      </c>
      <c r="H702" s="1">
        <v>4373.99</v>
      </c>
      <c r="I702" s="1">
        <v>12.2</v>
      </c>
      <c r="K702" s="1">
        <v>6</v>
      </c>
      <c r="L702" s="1">
        <v>109459</v>
      </c>
      <c r="M702" s="1">
        <v>278564</v>
      </c>
      <c r="N702" s="1">
        <v>0</v>
      </c>
      <c r="O702" s="8">
        <v>687</v>
      </c>
      <c r="P702" s="8">
        <v>1286490</v>
      </c>
      <c r="Q702" s="8">
        <v>288420</v>
      </c>
    </row>
    <row r="703" spans="1:17" x14ac:dyDescent="0.35">
      <c r="A703" s="1">
        <v>700</v>
      </c>
      <c r="B703" s="1" t="s">
        <v>1331</v>
      </c>
      <c r="C703" s="1" t="s">
        <v>16</v>
      </c>
      <c r="D703" s="1" t="s">
        <v>3</v>
      </c>
      <c r="E703" s="1" t="s">
        <v>43</v>
      </c>
      <c r="F703" s="1" t="s">
        <v>1</v>
      </c>
      <c r="G703" s="1" t="s">
        <v>0</v>
      </c>
      <c r="H703" s="1">
        <v>17259.03</v>
      </c>
      <c r="I703" s="1">
        <v>19.3</v>
      </c>
      <c r="J703" s="1">
        <v>25</v>
      </c>
      <c r="K703" s="1">
        <v>8</v>
      </c>
      <c r="L703" s="1">
        <v>282055</v>
      </c>
      <c r="M703" s="1">
        <v>713064</v>
      </c>
      <c r="N703" s="1">
        <v>0</v>
      </c>
      <c r="O703" s="8"/>
      <c r="P703" s="8"/>
      <c r="Q703" s="8">
        <v>787336</v>
      </c>
    </row>
    <row r="704" spans="1:17" x14ac:dyDescent="0.35">
      <c r="A704" s="1">
        <v>701</v>
      </c>
      <c r="B704" s="1" t="s">
        <v>1330</v>
      </c>
      <c r="C704" s="1" t="s">
        <v>16</v>
      </c>
      <c r="D704" s="1" t="s">
        <v>11</v>
      </c>
      <c r="E704" s="1" t="s">
        <v>29</v>
      </c>
      <c r="F704" s="1" t="s">
        <v>6</v>
      </c>
      <c r="G704" s="1" t="s">
        <v>15</v>
      </c>
      <c r="H704" s="1">
        <v>14293.89</v>
      </c>
      <c r="I704" s="1">
        <v>24.5</v>
      </c>
      <c r="J704" s="1">
        <v>57</v>
      </c>
      <c r="K704" s="1">
        <v>14</v>
      </c>
      <c r="L704" s="1">
        <v>272916</v>
      </c>
      <c r="M704" s="1">
        <v>673772</v>
      </c>
      <c r="N704" s="1">
        <v>0</v>
      </c>
      <c r="O704" s="8">
        <v>696</v>
      </c>
      <c r="P704" s="8">
        <v>675298</v>
      </c>
      <c r="Q704" s="8">
        <v>271700</v>
      </c>
    </row>
    <row r="705" spans="1:17" x14ac:dyDescent="0.35">
      <c r="A705" s="1">
        <v>702</v>
      </c>
      <c r="B705" s="1" t="s">
        <v>1329</v>
      </c>
      <c r="C705" s="1" t="s">
        <v>4</v>
      </c>
      <c r="D705" s="1" t="s">
        <v>11</v>
      </c>
      <c r="E705" s="1" t="s">
        <v>41</v>
      </c>
      <c r="F705" s="1" t="s">
        <v>1</v>
      </c>
      <c r="G705" s="1" t="s">
        <v>0</v>
      </c>
      <c r="H705" s="1">
        <v>23913.02</v>
      </c>
      <c r="I705" s="1">
        <v>23.4</v>
      </c>
      <c r="J705" s="1">
        <v>22</v>
      </c>
      <c r="K705" s="1">
        <v>11</v>
      </c>
      <c r="L705" s="1">
        <v>499681</v>
      </c>
      <c r="M705" s="1">
        <v>690448</v>
      </c>
      <c r="N705" s="1">
        <v>0</v>
      </c>
      <c r="O705" s="8">
        <v>737</v>
      </c>
      <c r="P705" s="8">
        <v>2913270</v>
      </c>
      <c r="Q705" s="8">
        <v>449768</v>
      </c>
    </row>
    <row r="706" spans="1:17" x14ac:dyDescent="0.35">
      <c r="A706" s="1">
        <v>703</v>
      </c>
      <c r="B706" s="1" t="s">
        <v>1328</v>
      </c>
      <c r="C706" s="1" t="s">
        <v>4</v>
      </c>
      <c r="D706" s="1" t="s">
        <v>11</v>
      </c>
      <c r="E706" s="1" t="s">
        <v>38</v>
      </c>
      <c r="F706" s="1" t="s">
        <v>1</v>
      </c>
      <c r="G706" s="1" t="s">
        <v>0</v>
      </c>
      <c r="H706" s="1">
        <v>33694.03</v>
      </c>
      <c r="I706" s="1">
        <v>18.899999999999999</v>
      </c>
      <c r="J706" s="1">
        <v>61</v>
      </c>
      <c r="K706" s="1">
        <v>9</v>
      </c>
      <c r="L706" s="1">
        <v>107141</v>
      </c>
      <c r="M706" s="1">
        <v>275704</v>
      </c>
      <c r="N706" s="1">
        <v>3</v>
      </c>
      <c r="O706" s="8">
        <v>700</v>
      </c>
      <c r="P706" s="8">
        <v>1663906</v>
      </c>
      <c r="Q706" s="8"/>
    </row>
    <row r="707" spans="1:17" x14ac:dyDescent="0.35">
      <c r="A707" s="1">
        <v>704</v>
      </c>
      <c r="B707" s="1" t="s">
        <v>1327</v>
      </c>
      <c r="C707" s="1" t="s">
        <v>4</v>
      </c>
      <c r="D707" s="1" t="s">
        <v>11</v>
      </c>
      <c r="E707" s="1" t="s">
        <v>10</v>
      </c>
      <c r="F707" s="1" t="s">
        <v>1</v>
      </c>
      <c r="G707" s="1" t="s">
        <v>15</v>
      </c>
      <c r="H707" s="1">
        <v>28198.66</v>
      </c>
      <c r="I707" s="1">
        <v>29.2</v>
      </c>
      <c r="J707" s="1">
        <v>8</v>
      </c>
      <c r="K707" s="1">
        <v>22</v>
      </c>
      <c r="L707" s="1">
        <v>565782</v>
      </c>
      <c r="M707" s="1">
        <v>843128</v>
      </c>
      <c r="N707" s="1">
        <v>0</v>
      </c>
      <c r="O707" s="8">
        <v>707</v>
      </c>
      <c r="P707" s="8">
        <v>1634703</v>
      </c>
      <c r="Q707" s="8">
        <v>222684</v>
      </c>
    </row>
    <row r="708" spans="1:17" x14ac:dyDescent="0.35">
      <c r="A708" s="1">
        <v>705</v>
      </c>
      <c r="B708" s="1" t="s">
        <v>1326</v>
      </c>
      <c r="C708" s="1" t="s">
        <v>4</v>
      </c>
      <c r="D708" s="1" t="s">
        <v>11</v>
      </c>
      <c r="E708" s="1" t="s">
        <v>2</v>
      </c>
      <c r="F708" s="1" t="s">
        <v>1</v>
      </c>
      <c r="G708" s="1" t="s">
        <v>0</v>
      </c>
      <c r="H708" s="1">
        <v>2120.4</v>
      </c>
      <c r="I708" s="1">
        <v>6.8</v>
      </c>
      <c r="K708" s="1">
        <v>3</v>
      </c>
      <c r="L708" s="1">
        <v>80028</v>
      </c>
      <c r="M708" s="1">
        <v>188320</v>
      </c>
      <c r="N708" s="1">
        <v>0</v>
      </c>
      <c r="O708" s="8">
        <v>739</v>
      </c>
      <c r="P708" s="8">
        <v>378632</v>
      </c>
      <c r="Q708" s="8">
        <v>196196</v>
      </c>
    </row>
    <row r="709" spans="1:17" x14ac:dyDescent="0.35">
      <c r="A709" s="1">
        <v>706</v>
      </c>
      <c r="B709" s="1" t="s">
        <v>1325</v>
      </c>
      <c r="C709" s="1" t="s">
        <v>16</v>
      </c>
      <c r="D709" s="1" t="s">
        <v>11</v>
      </c>
      <c r="E709" s="1" t="s">
        <v>10</v>
      </c>
      <c r="F709" s="1" t="s">
        <v>1</v>
      </c>
      <c r="G709" s="1" t="s">
        <v>35</v>
      </c>
      <c r="H709" s="1">
        <v>11603.49</v>
      </c>
      <c r="I709" s="1">
        <v>21</v>
      </c>
      <c r="K709" s="1">
        <v>9</v>
      </c>
      <c r="L709" s="1">
        <v>79572</v>
      </c>
      <c r="M709" s="1">
        <v>662882</v>
      </c>
      <c r="N709" s="1">
        <v>0</v>
      </c>
      <c r="O709" s="8">
        <v>751</v>
      </c>
      <c r="P709" s="8">
        <v>1611618</v>
      </c>
      <c r="Q709" s="8">
        <v>219538</v>
      </c>
    </row>
    <row r="710" spans="1:17" x14ac:dyDescent="0.35">
      <c r="A710" s="1">
        <v>707</v>
      </c>
      <c r="B710" s="1" t="s">
        <v>1324</v>
      </c>
      <c r="C710" s="1" t="s">
        <v>4</v>
      </c>
      <c r="D710" s="1" t="s">
        <v>11</v>
      </c>
      <c r="E710" s="1" t="s">
        <v>43</v>
      </c>
      <c r="F710" s="1" t="s">
        <v>1</v>
      </c>
      <c r="G710" s="1" t="s">
        <v>15</v>
      </c>
      <c r="H710" s="1">
        <v>14482.56</v>
      </c>
      <c r="I710" s="1">
        <v>21</v>
      </c>
      <c r="K710" s="1">
        <v>12</v>
      </c>
      <c r="L710" s="1">
        <v>232560</v>
      </c>
      <c r="M710" s="1">
        <v>359524</v>
      </c>
      <c r="N710" s="1">
        <v>0</v>
      </c>
      <c r="O710" s="8">
        <v>713</v>
      </c>
      <c r="P710" s="8">
        <v>808317</v>
      </c>
      <c r="Q710" s="8">
        <v>297902</v>
      </c>
    </row>
    <row r="711" spans="1:17" x14ac:dyDescent="0.35">
      <c r="A711" s="1">
        <v>708</v>
      </c>
      <c r="B711" s="1" t="s">
        <v>1323</v>
      </c>
      <c r="C711" s="1" t="s">
        <v>4</v>
      </c>
      <c r="D711" s="1" t="s">
        <v>11</v>
      </c>
      <c r="E711" s="1" t="s">
        <v>10</v>
      </c>
      <c r="F711" s="1" t="s">
        <v>1</v>
      </c>
      <c r="G711" s="1" t="s">
        <v>0</v>
      </c>
      <c r="H711" s="1">
        <v>30443.13</v>
      </c>
      <c r="I711" s="1">
        <v>20.100000000000001</v>
      </c>
      <c r="J711" s="1">
        <v>23</v>
      </c>
      <c r="K711" s="1">
        <v>12</v>
      </c>
      <c r="L711" s="1">
        <v>357523</v>
      </c>
      <c r="M711" s="1">
        <v>810128</v>
      </c>
      <c r="N711" s="1">
        <v>0</v>
      </c>
      <c r="O711" s="8"/>
      <c r="P711" s="8"/>
      <c r="Q711" s="8">
        <v>394548</v>
      </c>
    </row>
    <row r="712" spans="1:17" x14ac:dyDescent="0.35">
      <c r="A712" s="1">
        <v>709</v>
      </c>
      <c r="B712" s="1" t="s">
        <v>1322</v>
      </c>
      <c r="C712" s="1" t="s">
        <v>16</v>
      </c>
      <c r="D712" s="1" t="s">
        <v>11</v>
      </c>
      <c r="E712" s="1" t="s">
        <v>18</v>
      </c>
      <c r="F712" s="1" t="s">
        <v>1</v>
      </c>
      <c r="G712" s="1" t="s">
        <v>0</v>
      </c>
      <c r="H712" s="1">
        <v>23772.799999999999</v>
      </c>
      <c r="I712" s="1">
        <v>22.6</v>
      </c>
      <c r="J712" s="1">
        <v>11</v>
      </c>
      <c r="K712" s="1">
        <v>11</v>
      </c>
      <c r="L712" s="1">
        <v>53827</v>
      </c>
      <c r="M712" s="1">
        <v>214918</v>
      </c>
      <c r="N712" s="1">
        <v>0</v>
      </c>
      <c r="O712" s="8">
        <v>733</v>
      </c>
      <c r="P712" s="8">
        <v>891480</v>
      </c>
      <c r="Q712" s="8">
        <v>322300</v>
      </c>
    </row>
    <row r="713" spans="1:17" x14ac:dyDescent="0.35">
      <c r="A713" s="1">
        <v>710</v>
      </c>
      <c r="B713" s="1" t="s">
        <v>1321</v>
      </c>
      <c r="C713" s="1" t="s">
        <v>16</v>
      </c>
      <c r="D713" s="1" t="s">
        <v>11</v>
      </c>
      <c r="E713" s="1" t="s">
        <v>18</v>
      </c>
      <c r="F713" s="1" t="s">
        <v>1</v>
      </c>
      <c r="G713" s="1" t="s">
        <v>0</v>
      </c>
      <c r="H713" s="1">
        <v>20384.91</v>
      </c>
      <c r="I713" s="1">
        <v>17.600000000000001</v>
      </c>
      <c r="K713" s="1">
        <v>11</v>
      </c>
      <c r="L713" s="1">
        <v>358720</v>
      </c>
      <c r="M713" s="1">
        <v>553828</v>
      </c>
      <c r="N713" s="1">
        <v>0</v>
      </c>
      <c r="O713" s="8"/>
      <c r="P713" s="8"/>
      <c r="Q713" s="8">
        <v>208604</v>
      </c>
    </row>
    <row r="714" spans="1:17" x14ac:dyDescent="0.35">
      <c r="A714" s="1">
        <v>711</v>
      </c>
      <c r="B714" s="1" t="s">
        <v>1320</v>
      </c>
      <c r="C714" s="1" t="s">
        <v>4</v>
      </c>
      <c r="D714" s="1" t="s">
        <v>11</v>
      </c>
      <c r="E714" s="1" t="s">
        <v>10</v>
      </c>
      <c r="F714" s="1" t="s">
        <v>1</v>
      </c>
      <c r="G714" s="1" t="s">
        <v>0</v>
      </c>
      <c r="H714" s="1">
        <v>37649.07</v>
      </c>
      <c r="I714" s="1">
        <v>32.6</v>
      </c>
      <c r="J714" s="1">
        <v>27</v>
      </c>
      <c r="K714" s="1">
        <v>19</v>
      </c>
      <c r="L714" s="1">
        <v>452618</v>
      </c>
      <c r="M714" s="1">
        <v>1000142</v>
      </c>
      <c r="N714" s="1">
        <v>0</v>
      </c>
      <c r="O714" s="8">
        <v>738</v>
      </c>
      <c r="P714" s="8">
        <v>1981529</v>
      </c>
      <c r="Q714" s="8"/>
    </row>
    <row r="715" spans="1:17" x14ac:dyDescent="0.35">
      <c r="A715" s="1">
        <v>712</v>
      </c>
      <c r="B715" s="1" t="s">
        <v>1319</v>
      </c>
      <c r="C715" s="1" t="s">
        <v>4</v>
      </c>
      <c r="D715" s="1" t="s">
        <v>3</v>
      </c>
      <c r="E715" s="1" t="s">
        <v>41</v>
      </c>
      <c r="F715" s="1" t="s">
        <v>6</v>
      </c>
      <c r="G715" s="1" t="s">
        <v>68</v>
      </c>
      <c r="H715" s="1">
        <v>2868.62</v>
      </c>
      <c r="I715" s="1">
        <v>12.4</v>
      </c>
      <c r="K715" s="1">
        <v>12</v>
      </c>
      <c r="L715" s="1">
        <v>38589</v>
      </c>
      <c r="M715" s="1">
        <v>312466</v>
      </c>
      <c r="N715" s="1">
        <v>0</v>
      </c>
      <c r="O715" s="8">
        <v>668</v>
      </c>
      <c r="P715" s="8">
        <v>1233765</v>
      </c>
      <c r="Q715" s="8">
        <v>407132</v>
      </c>
    </row>
    <row r="716" spans="1:17" x14ac:dyDescent="0.35">
      <c r="A716" s="1">
        <v>713</v>
      </c>
      <c r="B716" s="1" t="s">
        <v>1318</v>
      </c>
      <c r="C716" s="1" t="s">
        <v>4</v>
      </c>
      <c r="D716" s="1" t="s">
        <v>11</v>
      </c>
      <c r="F716" s="1" t="s">
        <v>6</v>
      </c>
      <c r="G716" s="1" t="s">
        <v>0</v>
      </c>
      <c r="H716" s="1">
        <v>7767.2</v>
      </c>
      <c r="I716" s="1">
        <v>22.2</v>
      </c>
      <c r="K716" s="1">
        <v>4</v>
      </c>
      <c r="L716" s="1">
        <v>48108</v>
      </c>
      <c r="M716" s="1">
        <v>216766</v>
      </c>
      <c r="N716" s="1">
        <v>0</v>
      </c>
      <c r="O716" s="8"/>
      <c r="P716" s="8"/>
      <c r="Q716" s="8">
        <v>82610</v>
      </c>
    </row>
    <row r="717" spans="1:17" x14ac:dyDescent="0.35">
      <c r="A717" s="1">
        <v>714</v>
      </c>
      <c r="B717" s="1" t="s">
        <v>1317</v>
      </c>
      <c r="C717" s="1" t="s">
        <v>16</v>
      </c>
      <c r="D717" s="1" t="s">
        <v>11</v>
      </c>
      <c r="E717" s="1" t="s">
        <v>18</v>
      </c>
      <c r="F717" s="1" t="s">
        <v>6</v>
      </c>
      <c r="G717" s="1" t="s">
        <v>0</v>
      </c>
      <c r="H717" s="1">
        <v>19015.96</v>
      </c>
      <c r="I717" s="1">
        <v>17.5</v>
      </c>
      <c r="J717" s="1">
        <v>29</v>
      </c>
      <c r="K717" s="1">
        <v>12</v>
      </c>
      <c r="L717" s="1">
        <v>88616</v>
      </c>
      <c r="M717" s="1">
        <v>190014</v>
      </c>
      <c r="N717" s="1">
        <v>0</v>
      </c>
      <c r="O717" s="8">
        <v>739</v>
      </c>
      <c r="P717" s="8">
        <v>1374650</v>
      </c>
      <c r="Q717" s="8">
        <v>357588</v>
      </c>
    </row>
    <row r="718" spans="1:17" x14ac:dyDescent="0.35">
      <c r="A718" s="1">
        <v>715</v>
      </c>
      <c r="B718" s="1" t="s">
        <v>1316</v>
      </c>
      <c r="C718" s="1" t="s">
        <v>4</v>
      </c>
      <c r="D718" s="1" t="s">
        <v>11</v>
      </c>
      <c r="E718" s="1" t="s">
        <v>10</v>
      </c>
      <c r="F718" s="1" t="s">
        <v>1</v>
      </c>
      <c r="G718" s="1" t="s">
        <v>0</v>
      </c>
      <c r="H718" s="1">
        <v>44505.03</v>
      </c>
      <c r="I718" s="1">
        <v>21.2</v>
      </c>
      <c r="J718" s="1">
        <v>9</v>
      </c>
      <c r="K718" s="1">
        <v>13</v>
      </c>
      <c r="L718" s="1">
        <v>72884</v>
      </c>
      <c r="M718" s="1">
        <v>120384</v>
      </c>
      <c r="N718" s="1">
        <v>0</v>
      </c>
      <c r="O718" s="8">
        <v>712</v>
      </c>
      <c r="P718" s="8">
        <v>1633202</v>
      </c>
      <c r="Q718" s="8">
        <v>128942</v>
      </c>
    </row>
    <row r="719" spans="1:17" x14ac:dyDescent="0.35">
      <c r="A719" s="1">
        <v>716</v>
      </c>
      <c r="B719" s="1" t="s">
        <v>1315</v>
      </c>
      <c r="C719" s="1" t="s">
        <v>4</v>
      </c>
      <c r="D719" s="1" t="s">
        <v>11</v>
      </c>
      <c r="E719" s="1" t="s">
        <v>18</v>
      </c>
      <c r="F719" s="1" t="s">
        <v>6</v>
      </c>
      <c r="G719" s="1" t="s">
        <v>0</v>
      </c>
      <c r="H719" s="1">
        <v>17338.07</v>
      </c>
      <c r="I719" s="1">
        <v>20.5</v>
      </c>
      <c r="K719" s="1">
        <v>21</v>
      </c>
      <c r="L719" s="1">
        <v>147972</v>
      </c>
      <c r="M719" s="1">
        <v>176264</v>
      </c>
      <c r="N719" s="1">
        <v>0</v>
      </c>
      <c r="O719" s="8">
        <v>707</v>
      </c>
      <c r="P719" s="8">
        <v>819128</v>
      </c>
      <c r="Q719" s="8">
        <v>223168</v>
      </c>
    </row>
    <row r="720" spans="1:17" x14ac:dyDescent="0.35">
      <c r="A720" s="1">
        <v>717</v>
      </c>
      <c r="B720" s="1" t="s">
        <v>1314</v>
      </c>
      <c r="C720" s="1" t="s">
        <v>16</v>
      </c>
      <c r="D720" s="1" t="s">
        <v>11</v>
      </c>
      <c r="E720" s="1" t="s">
        <v>21</v>
      </c>
      <c r="F720" s="1" t="s">
        <v>1</v>
      </c>
      <c r="G720" s="1" t="s">
        <v>0</v>
      </c>
      <c r="H720" s="1">
        <v>11435.91</v>
      </c>
      <c r="I720" s="1">
        <v>27.9</v>
      </c>
      <c r="J720" s="1">
        <v>69</v>
      </c>
      <c r="K720" s="1">
        <v>6</v>
      </c>
      <c r="L720" s="1">
        <v>181773</v>
      </c>
      <c r="M720" s="1">
        <v>313654</v>
      </c>
      <c r="N720" s="1">
        <v>0</v>
      </c>
      <c r="O720" s="8">
        <v>727</v>
      </c>
      <c r="P720" s="8">
        <v>1095217</v>
      </c>
      <c r="Q720" s="8">
        <v>214940</v>
      </c>
    </row>
    <row r="721" spans="1:17" x14ac:dyDescent="0.35">
      <c r="A721" s="1">
        <v>718</v>
      </c>
      <c r="B721" s="1" t="s">
        <v>1313</v>
      </c>
      <c r="C721" s="1" t="s">
        <v>4</v>
      </c>
      <c r="D721" s="1" t="s">
        <v>3</v>
      </c>
      <c r="E721" s="1" t="s">
        <v>43</v>
      </c>
      <c r="F721" s="1" t="s">
        <v>1</v>
      </c>
      <c r="G721" s="1" t="s">
        <v>0</v>
      </c>
      <c r="H721" s="1">
        <v>22817.29</v>
      </c>
      <c r="I721" s="1">
        <v>14.7</v>
      </c>
      <c r="K721" s="1">
        <v>10</v>
      </c>
      <c r="L721" s="1">
        <v>447317</v>
      </c>
      <c r="M721" s="1">
        <v>824736</v>
      </c>
      <c r="N721" s="1">
        <v>0</v>
      </c>
      <c r="O721" s="8"/>
      <c r="P721" s="8"/>
      <c r="Q721" s="8">
        <v>698742</v>
      </c>
    </row>
    <row r="722" spans="1:17" x14ac:dyDescent="0.35">
      <c r="A722" s="1">
        <v>719</v>
      </c>
      <c r="B722" s="1" t="s">
        <v>1312</v>
      </c>
      <c r="C722" s="1" t="s">
        <v>16</v>
      </c>
      <c r="D722" s="1" t="s">
        <v>11</v>
      </c>
      <c r="E722" s="1" t="s">
        <v>7</v>
      </c>
      <c r="F722" s="1" t="s">
        <v>6</v>
      </c>
      <c r="G722" s="1" t="s">
        <v>15</v>
      </c>
      <c r="H722" s="1">
        <v>7113.03</v>
      </c>
      <c r="I722" s="1">
        <v>19.399999999999999</v>
      </c>
      <c r="J722" s="1">
        <v>24</v>
      </c>
      <c r="K722" s="1">
        <v>10</v>
      </c>
      <c r="L722" s="1">
        <v>103208</v>
      </c>
      <c r="M722" s="1">
        <v>156838</v>
      </c>
      <c r="N722" s="1">
        <v>0</v>
      </c>
      <c r="O722" s="8"/>
      <c r="P722" s="8"/>
      <c r="Q722" s="8">
        <v>174306</v>
      </c>
    </row>
    <row r="723" spans="1:17" x14ac:dyDescent="0.35">
      <c r="A723" s="1">
        <v>720</v>
      </c>
      <c r="B723" s="1" t="s">
        <v>1311</v>
      </c>
      <c r="C723" s="1" t="s">
        <v>4</v>
      </c>
      <c r="D723" s="1" t="s">
        <v>11</v>
      </c>
      <c r="E723" s="1" t="s">
        <v>10</v>
      </c>
      <c r="F723" s="1" t="s">
        <v>1</v>
      </c>
      <c r="G723" s="1" t="s">
        <v>0</v>
      </c>
      <c r="H723" s="1">
        <v>36280.5</v>
      </c>
      <c r="I723" s="1">
        <v>26.1</v>
      </c>
      <c r="J723" s="1">
        <v>21</v>
      </c>
      <c r="K723" s="1">
        <v>10</v>
      </c>
      <c r="L723" s="1">
        <v>1194188</v>
      </c>
      <c r="M723" s="1">
        <v>1632532</v>
      </c>
      <c r="N723" s="1">
        <v>0</v>
      </c>
      <c r="O723" s="8"/>
      <c r="P723" s="8"/>
      <c r="Q723" s="8">
        <v>434016</v>
      </c>
    </row>
    <row r="724" spans="1:17" x14ac:dyDescent="0.35">
      <c r="A724" s="1">
        <v>721</v>
      </c>
      <c r="B724" s="1" t="s">
        <v>1310</v>
      </c>
      <c r="C724" s="1" t="s">
        <v>4</v>
      </c>
      <c r="D724" s="1" t="s">
        <v>11</v>
      </c>
      <c r="E724" s="1" t="s">
        <v>10</v>
      </c>
      <c r="F724" s="1" t="s">
        <v>6</v>
      </c>
      <c r="G724" s="1" t="s">
        <v>0</v>
      </c>
      <c r="H724" s="1">
        <v>30908.44</v>
      </c>
      <c r="I724" s="1">
        <v>17.600000000000001</v>
      </c>
      <c r="K724" s="1">
        <v>15</v>
      </c>
      <c r="L724" s="1">
        <v>492290</v>
      </c>
      <c r="M724" s="1">
        <v>708994</v>
      </c>
      <c r="N724" s="1">
        <v>0</v>
      </c>
      <c r="O724" s="8"/>
      <c r="P724" s="8"/>
      <c r="Q724" s="8">
        <v>393668</v>
      </c>
    </row>
    <row r="725" spans="1:17" x14ac:dyDescent="0.35">
      <c r="A725" s="1">
        <v>722</v>
      </c>
      <c r="B725" s="1" t="s">
        <v>1309</v>
      </c>
      <c r="C725" s="1" t="s">
        <v>4</v>
      </c>
      <c r="D725" s="1" t="s">
        <v>11</v>
      </c>
      <c r="E725" s="1" t="s">
        <v>21</v>
      </c>
      <c r="F725" s="1" t="s">
        <v>1</v>
      </c>
      <c r="G725" s="1" t="s">
        <v>0</v>
      </c>
      <c r="H725" s="1">
        <v>15483.1</v>
      </c>
      <c r="I725" s="1">
        <v>32.299999999999997</v>
      </c>
      <c r="K725" s="1">
        <v>12</v>
      </c>
      <c r="L725" s="1">
        <v>137332</v>
      </c>
      <c r="M725" s="1">
        <v>255222</v>
      </c>
      <c r="N725" s="1">
        <v>2</v>
      </c>
      <c r="O725" s="8">
        <v>715</v>
      </c>
      <c r="P725" s="8">
        <v>1175929</v>
      </c>
      <c r="Q725" s="8">
        <v>216128</v>
      </c>
    </row>
    <row r="726" spans="1:17" x14ac:dyDescent="0.35">
      <c r="A726" s="1">
        <v>723</v>
      </c>
      <c r="B726" s="1" t="s">
        <v>1308</v>
      </c>
      <c r="C726" s="1" t="s">
        <v>4</v>
      </c>
      <c r="D726" s="1" t="s">
        <v>11</v>
      </c>
      <c r="E726" s="1" t="s">
        <v>43</v>
      </c>
      <c r="F726" s="1" t="s">
        <v>6</v>
      </c>
      <c r="G726" s="1" t="s">
        <v>0</v>
      </c>
      <c r="H726" s="1">
        <v>13112.28</v>
      </c>
      <c r="I726" s="1">
        <v>16.600000000000001</v>
      </c>
      <c r="J726" s="1">
        <v>36</v>
      </c>
      <c r="K726" s="1">
        <v>7</v>
      </c>
      <c r="L726" s="1">
        <v>171570</v>
      </c>
      <c r="M726" s="1">
        <v>309914</v>
      </c>
      <c r="N726" s="1">
        <v>1</v>
      </c>
      <c r="O726" s="8">
        <v>720</v>
      </c>
      <c r="P726" s="8">
        <v>1404879</v>
      </c>
      <c r="Q726" s="8">
        <v>246202</v>
      </c>
    </row>
    <row r="727" spans="1:17" x14ac:dyDescent="0.35">
      <c r="A727" s="1">
        <v>724</v>
      </c>
      <c r="B727" s="1" t="s">
        <v>1307</v>
      </c>
      <c r="C727" s="1" t="s">
        <v>4</v>
      </c>
      <c r="D727" s="1" t="s">
        <v>11</v>
      </c>
      <c r="E727" s="1" t="s">
        <v>2</v>
      </c>
      <c r="F727" s="1" t="s">
        <v>6</v>
      </c>
      <c r="G727" s="1" t="s">
        <v>0</v>
      </c>
      <c r="H727" s="1">
        <v>10312.82</v>
      </c>
      <c r="I727" s="1">
        <v>14.5</v>
      </c>
      <c r="K727" s="1">
        <v>14</v>
      </c>
      <c r="L727" s="1">
        <v>149568</v>
      </c>
      <c r="M727" s="1">
        <v>548042</v>
      </c>
      <c r="N727" s="1">
        <v>1</v>
      </c>
      <c r="O727" s="8">
        <v>722</v>
      </c>
      <c r="P727" s="8">
        <v>628197</v>
      </c>
      <c r="Q727" s="8">
        <v>105798</v>
      </c>
    </row>
    <row r="728" spans="1:17" x14ac:dyDescent="0.35">
      <c r="A728" s="1">
        <v>725</v>
      </c>
      <c r="B728" s="1" t="s">
        <v>1306</v>
      </c>
      <c r="C728" s="1" t="s">
        <v>4</v>
      </c>
      <c r="D728" s="1" t="s">
        <v>11</v>
      </c>
      <c r="E728" s="1" t="s">
        <v>2</v>
      </c>
      <c r="F728" s="1" t="s">
        <v>6</v>
      </c>
      <c r="G728" s="1" t="s">
        <v>0</v>
      </c>
      <c r="H728" s="1">
        <v>11203.54</v>
      </c>
      <c r="I728" s="1">
        <v>8.9</v>
      </c>
      <c r="K728" s="1">
        <v>10</v>
      </c>
      <c r="L728" s="1">
        <v>126027</v>
      </c>
      <c r="M728" s="1">
        <v>173316</v>
      </c>
      <c r="N728" s="1">
        <v>0</v>
      </c>
      <c r="O728" s="8"/>
      <c r="P728" s="8"/>
      <c r="Q728" s="8">
        <v>66638</v>
      </c>
    </row>
    <row r="729" spans="1:17" x14ac:dyDescent="0.35">
      <c r="A729" s="1">
        <v>726</v>
      </c>
      <c r="B729" s="1" t="s">
        <v>1305</v>
      </c>
      <c r="C729" s="1" t="s">
        <v>4</v>
      </c>
      <c r="D729" s="1" t="s">
        <v>11</v>
      </c>
      <c r="E729" s="1" t="s">
        <v>29</v>
      </c>
      <c r="F729" s="1" t="s">
        <v>31</v>
      </c>
      <c r="G729" s="1" t="s">
        <v>0</v>
      </c>
      <c r="H729" s="1">
        <v>15258.9</v>
      </c>
      <c r="I729" s="1">
        <v>9.5</v>
      </c>
      <c r="K729" s="1">
        <v>17</v>
      </c>
      <c r="L729" s="1">
        <v>157529</v>
      </c>
      <c r="M729" s="1">
        <v>413600</v>
      </c>
      <c r="N729" s="1">
        <v>0</v>
      </c>
      <c r="O729" s="8">
        <v>741</v>
      </c>
      <c r="P729" s="8">
        <v>1028698</v>
      </c>
      <c r="Q729" s="8"/>
    </row>
    <row r="730" spans="1:17" x14ac:dyDescent="0.35">
      <c r="A730" s="1">
        <v>727</v>
      </c>
      <c r="B730" s="1" t="s">
        <v>1304</v>
      </c>
      <c r="C730" s="1" t="s">
        <v>16</v>
      </c>
      <c r="D730" s="1" t="s">
        <v>11</v>
      </c>
      <c r="E730" s="1" t="s">
        <v>2</v>
      </c>
      <c r="F730" s="1" t="s">
        <v>6</v>
      </c>
      <c r="G730" s="1" t="s">
        <v>0</v>
      </c>
      <c r="H730" s="1">
        <v>25222.5</v>
      </c>
      <c r="I730" s="1">
        <v>10.6</v>
      </c>
      <c r="J730" s="1">
        <v>57</v>
      </c>
      <c r="K730" s="1">
        <v>14</v>
      </c>
      <c r="L730" s="1">
        <v>327484</v>
      </c>
      <c r="M730" s="1">
        <v>820754</v>
      </c>
      <c r="N730" s="1">
        <v>0</v>
      </c>
      <c r="O730" s="8">
        <v>718</v>
      </c>
      <c r="P730" s="8">
        <v>1186949</v>
      </c>
      <c r="Q730" s="8">
        <v>423214</v>
      </c>
    </row>
    <row r="731" spans="1:17" x14ac:dyDescent="0.35">
      <c r="A731" s="1">
        <v>728</v>
      </c>
      <c r="B731" s="3" t="s">
        <v>1303</v>
      </c>
      <c r="C731" s="1" t="s">
        <v>4</v>
      </c>
      <c r="D731" s="1" t="s">
        <v>11</v>
      </c>
      <c r="E731" s="1" t="s">
        <v>38</v>
      </c>
      <c r="F731" s="1" t="s">
        <v>6</v>
      </c>
      <c r="G731" s="1" t="s">
        <v>0</v>
      </c>
      <c r="H731" s="1">
        <v>21790.34</v>
      </c>
      <c r="I731" s="1">
        <v>23.9</v>
      </c>
      <c r="J731" s="1">
        <v>31</v>
      </c>
      <c r="K731" s="1">
        <v>14</v>
      </c>
      <c r="L731" s="1">
        <v>161063</v>
      </c>
      <c r="M731" s="1">
        <v>409882</v>
      </c>
      <c r="N731" s="1">
        <v>0</v>
      </c>
      <c r="O731" s="8">
        <v>723</v>
      </c>
      <c r="P731" s="8">
        <v>1281778</v>
      </c>
      <c r="Q731" s="8">
        <v>188298</v>
      </c>
    </row>
    <row r="732" spans="1:17" x14ac:dyDescent="0.35">
      <c r="A732" s="1">
        <v>729</v>
      </c>
      <c r="B732" s="1" t="s">
        <v>1302</v>
      </c>
      <c r="C732" s="1" t="s">
        <v>16</v>
      </c>
      <c r="D732" s="1" t="s">
        <v>11</v>
      </c>
      <c r="E732" s="1" t="s">
        <v>29</v>
      </c>
      <c r="F732" s="1" t="s">
        <v>6</v>
      </c>
      <c r="G732" s="1" t="s">
        <v>15</v>
      </c>
      <c r="H732" s="1">
        <v>4184.18</v>
      </c>
      <c r="I732" s="1">
        <v>10.1</v>
      </c>
      <c r="K732" s="1">
        <v>3</v>
      </c>
      <c r="L732" s="1">
        <v>35701</v>
      </c>
      <c r="M732" s="1">
        <v>86658</v>
      </c>
      <c r="N732" s="1">
        <v>0</v>
      </c>
      <c r="O732" s="8">
        <v>693</v>
      </c>
      <c r="P732" s="8">
        <v>767752</v>
      </c>
      <c r="Q732" s="8">
        <v>111122</v>
      </c>
    </row>
    <row r="733" spans="1:17" x14ac:dyDescent="0.35">
      <c r="A733" s="1">
        <v>730</v>
      </c>
      <c r="B733" s="1" t="s">
        <v>1301</v>
      </c>
      <c r="C733" s="1" t="s">
        <v>4</v>
      </c>
      <c r="D733" s="1" t="s">
        <v>11</v>
      </c>
      <c r="E733" s="1" t="s">
        <v>10</v>
      </c>
      <c r="F733" s="1" t="s">
        <v>1</v>
      </c>
      <c r="G733" s="1" t="s">
        <v>0</v>
      </c>
      <c r="H733" s="1">
        <v>33090.21</v>
      </c>
      <c r="I733" s="1">
        <v>21</v>
      </c>
      <c r="K733" s="1">
        <v>10</v>
      </c>
      <c r="L733" s="1">
        <v>498579</v>
      </c>
      <c r="M733" s="1">
        <v>607046</v>
      </c>
      <c r="N733" s="1">
        <v>0</v>
      </c>
      <c r="O733" s="8">
        <v>741</v>
      </c>
      <c r="P733" s="8">
        <v>1306193</v>
      </c>
      <c r="Q733" s="8">
        <v>259270</v>
      </c>
    </row>
    <row r="734" spans="1:17" x14ac:dyDescent="0.35">
      <c r="A734" s="1">
        <v>731</v>
      </c>
      <c r="B734" s="1" t="s">
        <v>1300</v>
      </c>
      <c r="C734" s="1" t="s">
        <v>16</v>
      </c>
      <c r="D734" s="1" t="s">
        <v>11</v>
      </c>
      <c r="E734" s="1" t="s">
        <v>41</v>
      </c>
      <c r="F734" s="1" t="s">
        <v>6</v>
      </c>
      <c r="G734" s="1" t="s">
        <v>35</v>
      </c>
      <c r="H734" s="1">
        <v>25581.98</v>
      </c>
      <c r="I734" s="1">
        <v>17.899999999999999</v>
      </c>
      <c r="J734" s="1">
        <v>14</v>
      </c>
      <c r="K734" s="1">
        <v>10</v>
      </c>
      <c r="L734" s="1">
        <v>79952</v>
      </c>
      <c r="M734" s="1">
        <v>183304</v>
      </c>
      <c r="N734" s="1">
        <v>0</v>
      </c>
      <c r="O734" s="8">
        <v>740</v>
      </c>
      <c r="P734" s="8">
        <v>1352344</v>
      </c>
      <c r="Q734" s="8">
        <v>178948</v>
      </c>
    </row>
    <row r="735" spans="1:17" x14ac:dyDescent="0.35">
      <c r="A735" s="1">
        <v>732</v>
      </c>
      <c r="B735" s="1" t="s">
        <v>1299</v>
      </c>
      <c r="C735" s="1" t="s">
        <v>4</v>
      </c>
      <c r="D735" s="1" t="s">
        <v>11</v>
      </c>
      <c r="E735" s="1" t="s">
        <v>10</v>
      </c>
      <c r="F735" s="1" t="s">
        <v>6</v>
      </c>
      <c r="G735" s="1" t="s">
        <v>0</v>
      </c>
      <c r="H735" s="1">
        <v>29257.91</v>
      </c>
      <c r="I735" s="1">
        <v>18.600000000000001</v>
      </c>
      <c r="J735" s="1">
        <v>10</v>
      </c>
      <c r="K735" s="1">
        <v>7</v>
      </c>
      <c r="L735" s="1">
        <v>160493</v>
      </c>
      <c r="M735" s="1">
        <v>239162</v>
      </c>
      <c r="N735" s="1">
        <v>1</v>
      </c>
      <c r="O735" s="8">
        <v>704</v>
      </c>
      <c r="P735" s="8">
        <v>2721674</v>
      </c>
      <c r="Q735" s="8">
        <v>217338</v>
      </c>
    </row>
    <row r="736" spans="1:17" x14ac:dyDescent="0.35">
      <c r="A736" s="1">
        <v>733</v>
      </c>
      <c r="B736" s="1" t="s">
        <v>1298</v>
      </c>
      <c r="C736" s="1" t="s">
        <v>16</v>
      </c>
      <c r="D736" s="1" t="s">
        <v>3</v>
      </c>
      <c r="E736" s="1" t="s">
        <v>18</v>
      </c>
      <c r="F736" s="1" t="s">
        <v>6</v>
      </c>
      <c r="G736" s="1" t="s">
        <v>0</v>
      </c>
      <c r="H736" s="1">
        <v>8300.91</v>
      </c>
      <c r="I736" s="1">
        <v>14.1</v>
      </c>
      <c r="K736" s="1">
        <v>8</v>
      </c>
      <c r="L736" s="1">
        <v>158213</v>
      </c>
      <c r="M736" s="1">
        <v>380050</v>
      </c>
      <c r="N736" s="1">
        <v>0</v>
      </c>
      <c r="O736" s="8">
        <v>731</v>
      </c>
      <c r="P736" s="8">
        <v>614118</v>
      </c>
      <c r="Q736" s="8">
        <v>263362</v>
      </c>
    </row>
    <row r="737" spans="1:17" x14ac:dyDescent="0.35">
      <c r="A737" s="1">
        <v>734</v>
      </c>
      <c r="B737" s="1" t="s">
        <v>1297</v>
      </c>
      <c r="C737" s="1" t="s">
        <v>4</v>
      </c>
      <c r="D737" s="1" t="s">
        <v>11</v>
      </c>
      <c r="E737" s="1" t="s">
        <v>13</v>
      </c>
      <c r="F737" s="1" t="s">
        <v>1</v>
      </c>
      <c r="G737" s="1" t="s">
        <v>0</v>
      </c>
      <c r="H737" s="1">
        <v>31749</v>
      </c>
      <c r="I737" s="1">
        <v>18.2</v>
      </c>
      <c r="K737" s="1">
        <v>13</v>
      </c>
      <c r="L737" s="1">
        <v>817589</v>
      </c>
      <c r="M737" s="1">
        <v>2674232</v>
      </c>
      <c r="N737" s="1">
        <v>0</v>
      </c>
      <c r="O737" s="8">
        <v>751</v>
      </c>
      <c r="P737" s="8">
        <v>3228708</v>
      </c>
      <c r="Q737" s="8">
        <v>395846</v>
      </c>
    </row>
    <row r="738" spans="1:17" x14ac:dyDescent="0.35">
      <c r="A738" s="1">
        <v>735</v>
      </c>
      <c r="B738" s="1" t="s">
        <v>1296</v>
      </c>
      <c r="C738" s="1" t="s">
        <v>4</v>
      </c>
      <c r="D738" s="1" t="s">
        <v>3</v>
      </c>
      <c r="E738" s="1" t="s">
        <v>38</v>
      </c>
      <c r="F738" s="1" t="s">
        <v>1</v>
      </c>
      <c r="G738" s="1" t="s">
        <v>9</v>
      </c>
      <c r="H738" s="1">
        <v>24942.44</v>
      </c>
      <c r="I738" s="1">
        <v>8.4</v>
      </c>
      <c r="K738" s="1">
        <v>9</v>
      </c>
      <c r="L738" s="1">
        <v>76893</v>
      </c>
      <c r="M738" s="1">
        <v>436414</v>
      </c>
      <c r="N738" s="1">
        <v>0</v>
      </c>
      <c r="O738" s="8">
        <v>719</v>
      </c>
      <c r="P738" s="8">
        <v>5701140</v>
      </c>
      <c r="Q738" s="8">
        <v>560010</v>
      </c>
    </row>
    <row r="739" spans="1:17" x14ac:dyDescent="0.35">
      <c r="A739" s="1">
        <v>736</v>
      </c>
      <c r="B739" s="1" t="s">
        <v>1295</v>
      </c>
      <c r="C739" s="1" t="s">
        <v>4</v>
      </c>
      <c r="D739" s="1" t="s">
        <v>11</v>
      </c>
      <c r="E739" s="1" t="s">
        <v>13</v>
      </c>
      <c r="F739" s="1" t="s">
        <v>6</v>
      </c>
      <c r="G739" s="1" t="s">
        <v>0</v>
      </c>
      <c r="H739" s="1">
        <v>6014.83</v>
      </c>
      <c r="I739" s="1">
        <v>8</v>
      </c>
      <c r="K739" s="1">
        <v>7</v>
      </c>
      <c r="L739" s="1">
        <v>93005</v>
      </c>
      <c r="M739" s="1">
        <v>192302</v>
      </c>
      <c r="N739" s="1">
        <v>0</v>
      </c>
      <c r="O739" s="8">
        <v>699</v>
      </c>
      <c r="P739" s="8">
        <v>992845</v>
      </c>
      <c r="Q739" s="8">
        <v>287408</v>
      </c>
    </row>
    <row r="740" spans="1:17" x14ac:dyDescent="0.35">
      <c r="A740" s="1">
        <v>737</v>
      </c>
      <c r="B740" s="1" t="s">
        <v>1294</v>
      </c>
      <c r="C740" s="1" t="s">
        <v>16</v>
      </c>
      <c r="D740" s="1" t="s">
        <v>11</v>
      </c>
      <c r="E740" s="1" t="s">
        <v>18</v>
      </c>
      <c r="F740" s="1" t="s">
        <v>6</v>
      </c>
      <c r="G740" s="1" t="s">
        <v>0</v>
      </c>
      <c r="H740" s="1">
        <v>17820.099999999999</v>
      </c>
      <c r="I740" s="1">
        <v>15</v>
      </c>
      <c r="K740" s="1">
        <v>27</v>
      </c>
      <c r="L740" s="1">
        <v>448647</v>
      </c>
      <c r="M740" s="1">
        <v>630454</v>
      </c>
      <c r="N740" s="1">
        <v>0</v>
      </c>
      <c r="O740" s="8"/>
      <c r="P740" s="8"/>
      <c r="Q740" s="8">
        <v>623436</v>
      </c>
    </row>
    <row r="741" spans="1:17" x14ac:dyDescent="0.35">
      <c r="A741" s="1">
        <v>738</v>
      </c>
      <c r="B741" s="1" t="s">
        <v>1293</v>
      </c>
      <c r="C741" s="1" t="s">
        <v>4</v>
      </c>
      <c r="D741" s="1" t="s">
        <v>11</v>
      </c>
      <c r="E741" s="1" t="s">
        <v>7</v>
      </c>
      <c r="F741" s="1" t="s">
        <v>6</v>
      </c>
      <c r="G741" s="1" t="s">
        <v>0</v>
      </c>
      <c r="H741" s="1">
        <v>19026.98</v>
      </c>
      <c r="I741" s="1">
        <v>9.9</v>
      </c>
      <c r="K741" s="1">
        <v>8</v>
      </c>
      <c r="L741" s="1">
        <v>181678</v>
      </c>
      <c r="M741" s="1">
        <v>385308</v>
      </c>
      <c r="N741" s="1">
        <v>1</v>
      </c>
      <c r="O741" s="8"/>
      <c r="P741" s="8"/>
      <c r="Q741" s="8">
        <v>259820</v>
      </c>
    </row>
    <row r="742" spans="1:17" x14ac:dyDescent="0.35">
      <c r="A742" s="1">
        <v>739</v>
      </c>
      <c r="B742" s="1" t="s">
        <v>1292</v>
      </c>
      <c r="C742" s="1" t="s">
        <v>4</v>
      </c>
      <c r="D742" s="1" t="s">
        <v>11</v>
      </c>
      <c r="E742" s="1" t="s">
        <v>18</v>
      </c>
      <c r="F742" s="1" t="s">
        <v>6</v>
      </c>
      <c r="G742" s="1" t="s">
        <v>0</v>
      </c>
      <c r="H742" s="1">
        <v>14210.86</v>
      </c>
      <c r="I742" s="1">
        <v>18.8</v>
      </c>
      <c r="K742" s="1">
        <v>21</v>
      </c>
      <c r="L742" s="1">
        <v>9177</v>
      </c>
      <c r="M742" s="1">
        <v>2125178</v>
      </c>
      <c r="N742" s="1">
        <v>0</v>
      </c>
      <c r="O742" s="8">
        <v>750</v>
      </c>
      <c r="P742" s="8">
        <v>634182</v>
      </c>
      <c r="Q742" s="8">
        <v>107998</v>
      </c>
    </row>
    <row r="743" spans="1:17" x14ac:dyDescent="0.35">
      <c r="A743" s="1">
        <v>740</v>
      </c>
      <c r="B743" s="1" t="s">
        <v>1291</v>
      </c>
      <c r="C743" s="1" t="s">
        <v>16</v>
      </c>
      <c r="D743" s="1" t="s">
        <v>3</v>
      </c>
      <c r="E743" s="1" t="s">
        <v>38</v>
      </c>
      <c r="F743" s="1" t="s">
        <v>6</v>
      </c>
      <c r="G743" s="1" t="s">
        <v>0</v>
      </c>
      <c r="H743" s="1">
        <v>19568.48</v>
      </c>
      <c r="I743" s="1">
        <v>7.6</v>
      </c>
      <c r="K743" s="1">
        <v>8</v>
      </c>
      <c r="L743" s="1">
        <v>144780</v>
      </c>
      <c r="M743" s="1">
        <v>315722</v>
      </c>
      <c r="N743" s="1">
        <v>0</v>
      </c>
      <c r="O743" s="8">
        <v>717</v>
      </c>
      <c r="P743" s="8">
        <v>1168272</v>
      </c>
      <c r="Q743" s="8">
        <v>450912</v>
      </c>
    </row>
    <row r="744" spans="1:17" x14ac:dyDescent="0.35">
      <c r="A744" s="1">
        <v>741</v>
      </c>
      <c r="B744" s="1" t="s">
        <v>1290</v>
      </c>
      <c r="C744" s="1" t="s">
        <v>4</v>
      </c>
      <c r="D744" s="1" t="s">
        <v>11</v>
      </c>
      <c r="E744" s="1" t="s">
        <v>38</v>
      </c>
      <c r="F744" s="1" t="s">
        <v>6</v>
      </c>
      <c r="G744" s="1" t="s">
        <v>0</v>
      </c>
      <c r="H744" s="1">
        <v>5552.18</v>
      </c>
      <c r="I744" s="1">
        <v>32.1</v>
      </c>
      <c r="J744" s="1">
        <v>43</v>
      </c>
      <c r="K744" s="1">
        <v>9</v>
      </c>
      <c r="L744" s="1">
        <v>189449</v>
      </c>
      <c r="M744" s="1">
        <v>753786</v>
      </c>
      <c r="N744" s="1">
        <v>0</v>
      </c>
      <c r="O744" s="8"/>
      <c r="P744" s="8"/>
      <c r="Q744" s="8">
        <v>225808</v>
      </c>
    </row>
    <row r="745" spans="1:17" x14ac:dyDescent="0.35">
      <c r="A745" s="1">
        <v>742</v>
      </c>
      <c r="B745" s="1" t="s">
        <v>1289</v>
      </c>
      <c r="C745" s="1" t="s">
        <v>4</v>
      </c>
      <c r="D745" s="1" t="s">
        <v>11</v>
      </c>
      <c r="E745" s="1" t="s">
        <v>21</v>
      </c>
      <c r="F745" s="1" t="s">
        <v>6</v>
      </c>
      <c r="G745" s="1" t="s">
        <v>0</v>
      </c>
      <c r="H745" s="1">
        <v>20251.150000000001</v>
      </c>
      <c r="I745" s="1">
        <v>5</v>
      </c>
      <c r="K745" s="1">
        <v>5</v>
      </c>
      <c r="L745" s="1">
        <v>134045</v>
      </c>
      <c r="M745" s="1">
        <v>257818</v>
      </c>
      <c r="N745" s="1">
        <v>0</v>
      </c>
      <c r="O745" s="8">
        <v>723</v>
      </c>
      <c r="P745" s="8">
        <v>655025</v>
      </c>
      <c r="Q745" s="8">
        <v>182028</v>
      </c>
    </row>
    <row r="746" spans="1:17" x14ac:dyDescent="0.35">
      <c r="A746" s="1">
        <v>743</v>
      </c>
      <c r="B746" s="1" t="s">
        <v>1288</v>
      </c>
      <c r="C746" s="1" t="s">
        <v>4</v>
      </c>
      <c r="D746" s="1" t="s">
        <v>11</v>
      </c>
      <c r="E746" s="1" t="s">
        <v>21</v>
      </c>
      <c r="F746" s="1" t="s">
        <v>1</v>
      </c>
      <c r="G746" s="1" t="s">
        <v>0</v>
      </c>
      <c r="H746" s="1">
        <v>22256.41</v>
      </c>
      <c r="I746" s="1">
        <v>12.8</v>
      </c>
      <c r="K746" s="1">
        <v>14</v>
      </c>
      <c r="L746" s="1">
        <v>352564</v>
      </c>
      <c r="M746" s="1">
        <v>459206</v>
      </c>
      <c r="N746" s="1">
        <v>0</v>
      </c>
      <c r="O746" s="8"/>
      <c r="P746" s="8"/>
      <c r="Q746" s="8">
        <v>448184</v>
      </c>
    </row>
    <row r="747" spans="1:17" x14ac:dyDescent="0.35">
      <c r="A747" s="1">
        <v>744</v>
      </c>
      <c r="B747" s="1" t="s">
        <v>1287</v>
      </c>
      <c r="C747" s="1" t="s">
        <v>16</v>
      </c>
      <c r="D747" s="1" t="s">
        <v>11</v>
      </c>
      <c r="E747" s="1" t="s">
        <v>7</v>
      </c>
      <c r="F747" s="1" t="s">
        <v>1</v>
      </c>
      <c r="G747" s="1" t="s">
        <v>0</v>
      </c>
      <c r="H747" s="1">
        <v>9843.33</v>
      </c>
      <c r="I747" s="1">
        <v>21.9</v>
      </c>
      <c r="J747" s="1">
        <v>53</v>
      </c>
      <c r="K747" s="1">
        <v>11</v>
      </c>
      <c r="L747" s="1">
        <v>111245</v>
      </c>
      <c r="M747" s="1">
        <v>326942</v>
      </c>
      <c r="N747" s="1">
        <v>0</v>
      </c>
      <c r="O747" s="8"/>
      <c r="P747" s="8"/>
      <c r="Q747" s="8">
        <v>219604</v>
      </c>
    </row>
    <row r="748" spans="1:17" x14ac:dyDescent="0.35">
      <c r="A748" s="1">
        <v>745</v>
      </c>
      <c r="B748" s="1" t="s">
        <v>1286</v>
      </c>
      <c r="C748" s="1" t="s">
        <v>4</v>
      </c>
      <c r="D748" s="1" t="s">
        <v>11</v>
      </c>
      <c r="E748" s="1" t="s">
        <v>18</v>
      </c>
      <c r="F748" s="1" t="s">
        <v>1</v>
      </c>
      <c r="G748" s="1" t="s">
        <v>0</v>
      </c>
      <c r="H748" s="1">
        <v>105676.48</v>
      </c>
      <c r="I748" s="1">
        <v>23.1</v>
      </c>
      <c r="J748" s="1">
        <v>4</v>
      </c>
      <c r="K748" s="1">
        <v>15</v>
      </c>
      <c r="L748" s="1">
        <v>149720</v>
      </c>
      <c r="M748" s="1">
        <v>912428</v>
      </c>
      <c r="N748" s="1">
        <v>0</v>
      </c>
      <c r="O748" s="8">
        <v>723</v>
      </c>
      <c r="P748" s="8">
        <v>9057984</v>
      </c>
      <c r="Q748" s="8"/>
    </row>
    <row r="749" spans="1:17" x14ac:dyDescent="0.35">
      <c r="A749" s="1">
        <v>746</v>
      </c>
      <c r="B749" s="1" t="s">
        <v>1285</v>
      </c>
      <c r="C749" s="1" t="s">
        <v>4</v>
      </c>
      <c r="D749" s="1" t="s">
        <v>11</v>
      </c>
      <c r="E749" s="1" t="s">
        <v>41</v>
      </c>
      <c r="F749" s="1" t="s">
        <v>6</v>
      </c>
      <c r="G749" s="1" t="s">
        <v>0</v>
      </c>
      <c r="H749" s="1">
        <v>12697.51</v>
      </c>
      <c r="I749" s="1">
        <v>13.4</v>
      </c>
      <c r="J749" s="1">
        <v>43</v>
      </c>
      <c r="K749" s="1">
        <v>19</v>
      </c>
      <c r="L749" s="1">
        <v>209741</v>
      </c>
      <c r="M749" s="1">
        <v>527956</v>
      </c>
      <c r="N749" s="1">
        <v>0</v>
      </c>
      <c r="O749" s="8">
        <v>730</v>
      </c>
      <c r="P749" s="8">
        <v>983041</v>
      </c>
      <c r="Q749" s="8">
        <v>214764</v>
      </c>
    </row>
    <row r="750" spans="1:17" x14ac:dyDescent="0.35">
      <c r="A750" s="1">
        <v>747</v>
      </c>
      <c r="B750" s="1" t="s">
        <v>1284</v>
      </c>
      <c r="C750" s="1" t="s">
        <v>4</v>
      </c>
      <c r="D750" s="1" t="s">
        <v>11</v>
      </c>
      <c r="F750" s="1" t="s">
        <v>1</v>
      </c>
      <c r="G750" s="1" t="s">
        <v>0</v>
      </c>
      <c r="H750" s="1">
        <v>11364.85</v>
      </c>
      <c r="I750" s="1">
        <v>19.100000000000001</v>
      </c>
      <c r="J750" s="1">
        <v>15</v>
      </c>
      <c r="K750" s="1">
        <v>12</v>
      </c>
      <c r="L750" s="1">
        <v>393015</v>
      </c>
      <c r="M750" s="1">
        <v>770000</v>
      </c>
      <c r="N750" s="1">
        <v>0</v>
      </c>
      <c r="O750" s="8"/>
      <c r="P750" s="8"/>
      <c r="Q750" s="8">
        <v>320078</v>
      </c>
    </row>
    <row r="751" spans="1:17" x14ac:dyDescent="0.35">
      <c r="A751" s="1">
        <v>748</v>
      </c>
      <c r="B751" s="1" t="s">
        <v>1283</v>
      </c>
      <c r="C751" s="1" t="s">
        <v>4</v>
      </c>
      <c r="D751" s="1" t="s">
        <v>11</v>
      </c>
      <c r="F751" s="1" t="s">
        <v>1</v>
      </c>
      <c r="G751" s="1" t="s">
        <v>0</v>
      </c>
      <c r="H751" s="1">
        <v>13962.15</v>
      </c>
      <c r="I751" s="1">
        <v>42.4</v>
      </c>
      <c r="K751" s="1">
        <v>9</v>
      </c>
      <c r="L751" s="1">
        <v>168511</v>
      </c>
      <c r="M751" s="1">
        <v>1283700</v>
      </c>
      <c r="N751" s="1">
        <v>0</v>
      </c>
      <c r="O751" s="8">
        <v>749</v>
      </c>
      <c r="P751" s="8">
        <v>664867</v>
      </c>
      <c r="Q751" s="8">
        <v>175956</v>
      </c>
    </row>
    <row r="752" spans="1:17" x14ac:dyDescent="0.35">
      <c r="A752" s="1">
        <v>749</v>
      </c>
      <c r="B752" s="1" t="s">
        <v>1282</v>
      </c>
      <c r="C752" s="1" t="s">
        <v>16</v>
      </c>
      <c r="D752" s="1" t="s">
        <v>11</v>
      </c>
      <c r="E752" s="1" t="s">
        <v>10</v>
      </c>
      <c r="F752" s="1" t="s">
        <v>1</v>
      </c>
      <c r="G752" s="1" t="s">
        <v>0</v>
      </c>
      <c r="H752" s="1">
        <v>28047.99</v>
      </c>
      <c r="I752" s="1">
        <v>12</v>
      </c>
      <c r="K752" s="1">
        <v>36</v>
      </c>
      <c r="L752" s="1">
        <v>569962</v>
      </c>
      <c r="M752" s="1">
        <v>1499916</v>
      </c>
      <c r="N752" s="1">
        <v>0</v>
      </c>
      <c r="O752" s="8">
        <v>719</v>
      </c>
      <c r="P752" s="8">
        <v>1152654</v>
      </c>
      <c r="Q752" s="8">
        <v>400400</v>
      </c>
    </row>
    <row r="753" spans="1:17" x14ac:dyDescent="0.35">
      <c r="A753" s="1">
        <v>750</v>
      </c>
      <c r="B753" s="1" t="s">
        <v>1281</v>
      </c>
      <c r="C753" s="1" t="s">
        <v>16</v>
      </c>
      <c r="D753" s="1" t="s">
        <v>3</v>
      </c>
      <c r="F753" s="1" t="s">
        <v>6</v>
      </c>
      <c r="G753" s="1" t="s">
        <v>0</v>
      </c>
      <c r="H753" s="1">
        <v>19879.509999999998</v>
      </c>
      <c r="I753" s="1">
        <v>28.8</v>
      </c>
      <c r="J753" s="1">
        <v>34</v>
      </c>
      <c r="K753" s="1">
        <v>24</v>
      </c>
      <c r="L753" s="1">
        <v>451934</v>
      </c>
      <c r="M753" s="1">
        <v>1202960</v>
      </c>
      <c r="N753" s="1">
        <v>0</v>
      </c>
      <c r="O753" s="8">
        <v>692</v>
      </c>
      <c r="P753" s="8">
        <v>1217102</v>
      </c>
      <c r="Q753" s="8">
        <v>628584</v>
      </c>
    </row>
    <row r="754" spans="1:17" x14ac:dyDescent="0.35">
      <c r="A754" s="1">
        <v>751</v>
      </c>
      <c r="B754" s="1" t="s">
        <v>1280</v>
      </c>
      <c r="C754" s="1" t="s">
        <v>4</v>
      </c>
      <c r="D754" s="1" t="s">
        <v>3</v>
      </c>
      <c r="E754" s="1" t="s">
        <v>18</v>
      </c>
      <c r="F754" s="1" t="s">
        <v>1</v>
      </c>
      <c r="G754" s="1" t="s">
        <v>0</v>
      </c>
      <c r="H754" s="1">
        <v>28106.13</v>
      </c>
      <c r="I754" s="1">
        <v>22</v>
      </c>
      <c r="K754" s="1">
        <v>13</v>
      </c>
      <c r="L754" s="1">
        <v>526034</v>
      </c>
      <c r="M754" s="1">
        <v>1602854</v>
      </c>
      <c r="N754" s="1">
        <v>0</v>
      </c>
      <c r="O754" s="8"/>
      <c r="P754" s="8"/>
      <c r="Q754" s="8">
        <v>626362</v>
      </c>
    </row>
    <row r="755" spans="1:17" x14ac:dyDescent="0.35">
      <c r="A755" s="1">
        <v>752</v>
      </c>
      <c r="B755" s="1" t="s">
        <v>1279</v>
      </c>
      <c r="C755" s="1" t="s">
        <v>4</v>
      </c>
      <c r="D755" s="1" t="s">
        <v>3</v>
      </c>
      <c r="E755" s="1" t="s">
        <v>21</v>
      </c>
      <c r="F755" s="1" t="s">
        <v>1</v>
      </c>
      <c r="G755" s="1" t="s">
        <v>0</v>
      </c>
      <c r="H755" s="1">
        <v>29920.82</v>
      </c>
      <c r="I755" s="1">
        <v>12.6</v>
      </c>
      <c r="J755" s="1">
        <v>39</v>
      </c>
      <c r="K755" s="1">
        <v>6</v>
      </c>
      <c r="L755" s="1">
        <v>255987</v>
      </c>
      <c r="M755" s="1">
        <v>432080</v>
      </c>
      <c r="N755" s="1">
        <v>0</v>
      </c>
      <c r="O755" s="8">
        <v>723</v>
      </c>
      <c r="P755" s="8">
        <v>3387244</v>
      </c>
      <c r="Q755" s="8">
        <v>540364</v>
      </c>
    </row>
    <row r="756" spans="1:17" x14ac:dyDescent="0.35">
      <c r="A756" s="1">
        <v>753</v>
      </c>
      <c r="B756" s="1" t="s">
        <v>1278</v>
      </c>
      <c r="C756" s="1" t="s">
        <v>4</v>
      </c>
      <c r="D756" s="1" t="s">
        <v>11</v>
      </c>
      <c r="E756" s="1" t="s">
        <v>2</v>
      </c>
      <c r="F756" s="1" t="s">
        <v>31</v>
      </c>
      <c r="G756" s="1" t="s">
        <v>0</v>
      </c>
      <c r="H756" s="1">
        <v>4665.83</v>
      </c>
      <c r="I756" s="1">
        <v>23.1</v>
      </c>
      <c r="K756" s="1">
        <v>6</v>
      </c>
      <c r="L756" s="1">
        <v>128231</v>
      </c>
      <c r="M756" s="1">
        <v>159830</v>
      </c>
      <c r="N756" s="1">
        <v>0</v>
      </c>
      <c r="O756" s="8">
        <v>712</v>
      </c>
      <c r="P756" s="8">
        <v>583224</v>
      </c>
      <c r="Q756" s="8">
        <v>162074</v>
      </c>
    </row>
    <row r="757" spans="1:17" x14ac:dyDescent="0.35">
      <c r="A757" s="1">
        <v>754</v>
      </c>
      <c r="B757" s="1" t="s">
        <v>1277</v>
      </c>
      <c r="C757" s="1" t="s">
        <v>4</v>
      </c>
      <c r="D757" s="1" t="s">
        <v>11</v>
      </c>
      <c r="E757" s="1" t="s">
        <v>18</v>
      </c>
      <c r="F757" s="1" t="s">
        <v>6</v>
      </c>
      <c r="G757" s="1" t="s">
        <v>60</v>
      </c>
      <c r="H757" s="1">
        <v>6967.49</v>
      </c>
      <c r="I757" s="1">
        <v>13.5</v>
      </c>
      <c r="K757" s="1">
        <v>8</v>
      </c>
      <c r="L757" s="1">
        <v>300846</v>
      </c>
      <c r="M757" s="1">
        <v>556468</v>
      </c>
      <c r="N757" s="1">
        <v>0</v>
      </c>
      <c r="O757" s="8">
        <v>703</v>
      </c>
      <c r="P757" s="8">
        <v>1117770</v>
      </c>
      <c r="Q757" s="8">
        <v>345136</v>
      </c>
    </row>
    <row r="758" spans="1:17" x14ac:dyDescent="0.35">
      <c r="A758" s="1">
        <v>755</v>
      </c>
      <c r="B758" s="1" t="s">
        <v>1276</v>
      </c>
      <c r="C758" s="1" t="s">
        <v>4</v>
      </c>
      <c r="D758" s="1" t="s">
        <v>3</v>
      </c>
      <c r="E758" s="1" t="s">
        <v>7</v>
      </c>
      <c r="F758" s="1" t="s">
        <v>31</v>
      </c>
      <c r="G758" s="1" t="s">
        <v>0</v>
      </c>
      <c r="H758" s="1">
        <v>12336.89</v>
      </c>
      <c r="I758" s="1">
        <v>5.8</v>
      </c>
      <c r="K758" s="1">
        <v>9</v>
      </c>
      <c r="L758" s="1">
        <v>233206</v>
      </c>
      <c r="M758" s="1">
        <v>342232</v>
      </c>
      <c r="N758" s="1">
        <v>0</v>
      </c>
      <c r="O758" s="8">
        <v>686</v>
      </c>
      <c r="P758" s="8">
        <v>576042</v>
      </c>
      <c r="Q758" s="8">
        <v>266794</v>
      </c>
    </row>
    <row r="759" spans="1:17" x14ac:dyDescent="0.35">
      <c r="A759" s="1">
        <v>756</v>
      </c>
      <c r="B759" s="1" t="s">
        <v>1275</v>
      </c>
      <c r="C759" s="1" t="s">
        <v>4</v>
      </c>
      <c r="D759" s="1" t="s">
        <v>3</v>
      </c>
      <c r="E759" s="1" t="s">
        <v>10</v>
      </c>
      <c r="F759" s="1" t="s">
        <v>31</v>
      </c>
      <c r="G759" s="1" t="s">
        <v>0</v>
      </c>
      <c r="H759" s="1">
        <v>28256.799999999999</v>
      </c>
      <c r="I759" s="1">
        <v>22.1</v>
      </c>
      <c r="K759" s="1">
        <v>10</v>
      </c>
      <c r="L759" s="1">
        <v>235885</v>
      </c>
      <c r="M759" s="1">
        <v>537658</v>
      </c>
      <c r="N759" s="1">
        <v>0</v>
      </c>
      <c r="O759" s="8">
        <v>741</v>
      </c>
      <c r="P759" s="8">
        <v>1541280</v>
      </c>
      <c r="Q759" s="8">
        <v>446160</v>
      </c>
    </row>
    <row r="760" spans="1:17" x14ac:dyDescent="0.35">
      <c r="A760" s="1">
        <v>757</v>
      </c>
      <c r="B760" s="1" t="s">
        <v>1274</v>
      </c>
      <c r="C760" s="1" t="s">
        <v>4</v>
      </c>
      <c r="D760" s="1" t="s">
        <v>11</v>
      </c>
      <c r="E760" s="1" t="s">
        <v>38</v>
      </c>
      <c r="F760" s="1" t="s">
        <v>1</v>
      </c>
      <c r="G760" s="1" t="s">
        <v>0</v>
      </c>
      <c r="H760" s="1">
        <v>8836.9</v>
      </c>
      <c r="I760" s="1">
        <v>16.899999999999999</v>
      </c>
      <c r="K760" s="1">
        <v>13</v>
      </c>
      <c r="L760" s="1">
        <v>127224</v>
      </c>
      <c r="M760" s="1">
        <v>403612</v>
      </c>
      <c r="N760" s="1">
        <v>1</v>
      </c>
      <c r="O760" s="8">
        <v>743</v>
      </c>
      <c r="P760" s="8">
        <v>1685889</v>
      </c>
      <c r="Q760" s="8">
        <v>347028</v>
      </c>
    </row>
    <row r="761" spans="1:17" x14ac:dyDescent="0.35">
      <c r="A761" s="1">
        <v>758</v>
      </c>
      <c r="B761" s="1" t="s">
        <v>1273</v>
      </c>
      <c r="C761" s="1" t="s">
        <v>4</v>
      </c>
      <c r="D761" s="1" t="s">
        <v>11</v>
      </c>
      <c r="E761" s="1" t="s">
        <v>38</v>
      </c>
      <c r="F761" s="1" t="s">
        <v>6</v>
      </c>
      <c r="G761" s="1" t="s">
        <v>0</v>
      </c>
      <c r="H761" s="1">
        <v>19455.810000000001</v>
      </c>
      <c r="I761" s="1">
        <v>13.8</v>
      </c>
      <c r="K761" s="1">
        <v>17</v>
      </c>
      <c r="L761" s="1">
        <v>434302</v>
      </c>
      <c r="M761" s="1">
        <v>557502</v>
      </c>
      <c r="N761" s="1">
        <v>0</v>
      </c>
      <c r="O761" s="8"/>
      <c r="P761" s="8"/>
      <c r="Q761" s="8">
        <v>267454</v>
      </c>
    </row>
    <row r="762" spans="1:17" x14ac:dyDescent="0.35">
      <c r="A762" s="1">
        <v>759</v>
      </c>
      <c r="B762" s="1" t="s">
        <v>1272</v>
      </c>
      <c r="C762" s="1" t="s">
        <v>4</v>
      </c>
      <c r="D762" s="1" t="s">
        <v>11</v>
      </c>
      <c r="E762" s="1" t="s">
        <v>10</v>
      </c>
      <c r="F762" s="1" t="s">
        <v>6</v>
      </c>
      <c r="G762" s="1" t="s">
        <v>0</v>
      </c>
      <c r="H762" s="1">
        <v>29528.66</v>
      </c>
      <c r="I762" s="1">
        <v>22</v>
      </c>
      <c r="J762" s="1">
        <v>78</v>
      </c>
      <c r="K762" s="1">
        <v>12</v>
      </c>
      <c r="L762" s="1">
        <v>356421</v>
      </c>
      <c r="M762" s="1">
        <v>953106</v>
      </c>
      <c r="N762" s="1">
        <v>0</v>
      </c>
      <c r="O762" s="8"/>
      <c r="P762" s="8"/>
      <c r="Q762" s="8">
        <v>220022</v>
      </c>
    </row>
    <row r="763" spans="1:17" x14ac:dyDescent="0.35">
      <c r="A763" s="1">
        <v>760</v>
      </c>
      <c r="B763" s="1" t="s">
        <v>1271</v>
      </c>
      <c r="C763" s="1" t="s">
        <v>4</v>
      </c>
      <c r="D763" s="1" t="s">
        <v>3</v>
      </c>
      <c r="E763" s="1" t="s">
        <v>10</v>
      </c>
      <c r="F763" s="1" t="s">
        <v>1</v>
      </c>
      <c r="G763" s="1" t="s">
        <v>35</v>
      </c>
      <c r="H763" s="1">
        <v>9015.31</v>
      </c>
      <c r="I763" s="1">
        <v>22.8</v>
      </c>
      <c r="K763" s="1">
        <v>7</v>
      </c>
      <c r="L763" s="1">
        <v>342665</v>
      </c>
      <c r="M763" s="1">
        <v>549538</v>
      </c>
      <c r="N763" s="1">
        <v>0</v>
      </c>
      <c r="O763" s="8">
        <v>738</v>
      </c>
      <c r="P763" s="8">
        <v>1355688</v>
      </c>
      <c r="Q763" s="8">
        <v>283426</v>
      </c>
    </row>
    <row r="764" spans="1:17" x14ac:dyDescent="0.35">
      <c r="A764" s="1">
        <v>761</v>
      </c>
      <c r="B764" s="1" t="s">
        <v>1270</v>
      </c>
      <c r="C764" s="1" t="s">
        <v>4</v>
      </c>
      <c r="D764" s="1" t="s">
        <v>11</v>
      </c>
      <c r="E764" s="1" t="s">
        <v>10</v>
      </c>
      <c r="F764" s="1" t="s">
        <v>31</v>
      </c>
      <c r="G764" s="1" t="s">
        <v>9</v>
      </c>
      <c r="H764" s="1">
        <v>24095.61</v>
      </c>
      <c r="I764" s="1">
        <v>23.5</v>
      </c>
      <c r="J764" s="1">
        <v>70</v>
      </c>
      <c r="K764" s="1">
        <v>7</v>
      </c>
      <c r="L764" s="1">
        <v>286387</v>
      </c>
      <c r="M764" s="1">
        <v>908490</v>
      </c>
      <c r="N764" s="1">
        <v>0</v>
      </c>
      <c r="O764" s="8">
        <v>724</v>
      </c>
      <c r="P764" s="8">
        <v>1752408</v>
      </c>
      <c r="Q764" s="8">
        <v>270556</v>
      </c>
    </row>
    <row r="765" spans="1:17" x14ac:dyDescent="0.35">
      <c r="A765" s="1">
        <v>762</v>
      </c>
      <c r="B765" s="1" t="s">
        <v>1269</v>
      </c>
      <c r="C765" s="1" t="s">
        <v>4</v>
      </c>
      <c r="D765" s="1" t="s">
        <v>11</v>
      </c>
      <c r="E765" s="1" t="s">
        <v>2</v>
      </c>
      <c r="F765" s="1" t="s">
        <v>31</v>
      </c>
      <c r="G765" s="1" t="s">
        <v>15</v>
      </c>
      <c r="H765" s="1">
        <v>24198.59</v>
      </c>
      <c r="I765" s="1">
        <v>17.5</v>
      </c>
      <c r="J765" s="1">
        <v>11</v>
      </c>
      <c r="K765" s="1">
        <v>9</v>
      </c>
      <c r="L765" s="1">
        <v>321024</v>
      </c>
      <c r="M765" s="1">
        <v>477158</v>
      </c>
      <c r="N765" s="1">
        <v>0</v>
      </c>
      <c r="O765" s="8">
        <v>711</v>
      </c>
      <c r="P765" s="8">
        <v>1262550</v>
      </c>
      <c r="Q765" s="8">
        <v>322476</v>
      </c>
    </row>
    <row r="766" spans="1:17" x14ac:dyDescent="0.35">
      <c r="A766" s="1">
        <v>763</v>
      </c>
      <c r="B766" s="1" t="s">
        <v>1268</v>
      </c>
      <c r="C766" s="1" t="s">
        <v>4</v>
      </c>
      <c r="D766" s="1" t="s">
        <v>11</v>
      </c>
      <c r="E766" s="1" t="s">
        <v>10</v>
      </c>
      <c r="F766" s="1" t="s">
        <v>1</v>
      </c>
      <c r="G766" s="1" t="s">
        <v>0</v>
      </c>
      <c r="H766" s="1">
        <v>16986.189999999999</v>
      </c>
      <c r="I766" s="1">
        <v>22.6</v>
      </c>
      <c r="J766" s="1">
        <v>9</v>
      </c>
      <c r="K766" s="1">
        <v>12</v>
      </c>
      <c r="L766" s="1">
        <v>233035</v>
      </c>
      <c r="M766" s="1">
        <v>439472</v>
      </c>
      <c r="N766" s="1">
        <v>0</v>
      </c>
      <c r="O766" s="8">
        <v>691</v>
      </c>
      <c r="P766" s="8">
        <v>1315066</v>
      </c>
      <c r="Q766" s="8">
        <v>441364</v>
      </c>
    </row>
    <row r="767" spans="1:17" x14ac:dyDescent="0.35">
      <c r="A767" s="1">
        <v>764</v>
      </c>
      <c r="B767" s="1" t="s">
        <v>1267</v>
      </c>
      <c r="C767" s="1" t="s">
        <v>4</v>
      </c>
      <c r="D767" s="1" t="s">
        <v>11</v>
      </c>
      <c r="E767" s="1" t="s">
        <v>29</v>
      </c>
      <c r="F767" s="1" t="s">
        <v>1</v>
      </c>
      <c r="G767" s="1" t="s">
        <v>0</v>
      </c>
      <c r="H767" s="1">
        <v>35099.08</v>
      </c>
      <c r="I767" s="1">
        <v>15.4</v>
      </c>
      <c r="K767" s="1">
        <v>15</v>
      </c>
      <c r="L767" s="1">
        <v>187929</v>
      </c>
      <c r="M767" s="1">
        <v>465960</v>
      </c>
      <c r="N767" s="1">
        <v>1</v>
      </c>
      <c r="O767" s="8">
        <v>726</v>
      </c>
      <c r="P767" s="8">
        <v>1488289</v>
      </c>
      <c r="Q767" s="8"/>
    </row>
    <row r="768" spans="1:17" x14ac:dyDescent="0.35">
      <c r="A768" s="1">
        <v>765</v>
      </c>
      <c r="B768" s="1" t="s">
        <v>1266</v>
      </c>
      <c r="C768" s="1" t="s">
        <v>4</v>
      </c>
      <c r="D768" s="1" t="s">
        <v>11</v>
      </c>
      <c r="E768" s="1" t="s">
        <v>18</v>
      </c>
      <c r="F768" s="1" t="s">
        <v>1</v>
      </c>
      <c r="G768" s="1" t="s">
        <v>0</v>
      </c>
      <c r="H768" s="1">
        <v>13288.79</v>
      </c>
      <c r="I768" s="1">
        <v>14.3</v>
      </c>
      <c r="K768" s="1">
        <v>13</v>
      </c>
      <c r="L768" s="1">
        <v>211831</v>
      </c>
      <c r="M768" s="1">
        <v>1075800</v>
      </c>
      <c r="N768" s="1">
        <v>0</v>
      </c>
      <c r="O768" s="8">
        <v>748</v>
      </c>
      <c r="P768" s="8">
        <v>1361787</v>
      </c>
      <c r="Q768" s="8">
        <v>247786</v>
      </c>
    </row>
    <row r="769" spans="1:17" x14ac:dyDescent="0.35">
      <c r="A769" s="1">
        <v>766</v>
      </c>
      <c r="B769" s="1" t="s">
        <v>1265</v>
      </c>
      <c r="C769" s="1" t="s">
        <v>4</v>
      </c>
      <c r="D769" s="1" t="s">
        <v>11</v>
      </c>
      <c r="E769" s="1" t="s">
        <v>10</v>
      </c>
      <c r="F769" s="1" t="s">
        <v>6</v>
      </c>
      <c r="G769" s="1" t="s">
        <v>0</v>
      </c>
      <c r="H769" s="1">
        <v>5132.28</v>
      </c>
      <c r="I769" s="1">
        <v>20.5</v>
      </c>
      <c r="J769" s="1">
        <v>24</v>
      </c>
      <c r="K769" s="1">
        <v>11</v>
      </c>
      <c r="L769" s="1">
        <v>226537</v>
      </c>
      <c r="M769" s="1">
        <v>495858</v>
      </c>
      <c r="N769" s="1">
        <v>0</v>
      </c>
      <c r="O769" s="8">
        <v>704</v>
      </c>
      <c r="P769" s="8">
        <v>927523</v>
      </c>
      <c r="Q769" s="8">
        <v>334070</v>
      </c>
    </row>
    <row r="770" spans="1:17" x14ac:dyDescent="0.35">
      <c r="A770" s="1">
        <v>767</v>
      </c>
      <c r="B770" s="3" t="s">
        <v>1264</v>
      </c>
      <c r="C770" s="1" t="s">
        <v>4</v>
      </c>
      <c r="D770" s="1" t="s">
        <v>3</v>
      </c>
      <c r="E770" s="1" t="s">
        <v>10</v>
      </c>
      <c r="F770" s="1" t="s">
        <v>1</v>
      </c>
      <c r="G770" s="1" t="s">
        <v>68</v>
      </c>
      <c r="H770" s="1">
        <v>5130.38</v>
      </c>
      <c r="I770" s="1">
        <v>24.2</v>
      </c>
      <c r="K770" s="1">
        <v>13</v>
      </c>
      <c r="L770" s="1">
        <v>76665</v>
      </c>
      <c r="M770" s="1">
        <v>1431650</v>
      </c>
      <c r="N770" s="1">
        <v>0</v>
      </c>
      <c r="O770" s="8">
        <v>747</v>
      </c>
      <c r="P770" s="8">
        <v>830813</v>
      </c>
      <c r="Q770" s="8">
        <v>54824</v>
      </c>
    </row>
    <row r="771" spans="1:17" x14ac:dyDescent="0.35">
      <c r="A771" s="1">
        <v>768</v>
      </c>
      <c r="B771" s="1" t="s">
        <v>1263</v>
      </c>
      <c r="C771" s="1" t="s">
        <v>4</v>
      </c>
      <c r="D771" s="1" t="s">
        <v>3</v>
      </c>
      <c r="E771" s="1" t="s">
        <v>29</v>
      </c>
      <c r="F771" s="1" t="s">
        <v>1</v>
      </c>
      <c r="G771" s="1" t="s">
        <v>0</v>
      </c>
      <c r="H771" s="1">
        <v>14815.63</v>
      </c>
      <c r="I771" s="1">
        <v>21.9</v>
      </c>
      <c r="J771" s="1">
        <v>25</v>
      </c>
      <c r="K771" s="1">
        <v>17</v>
      </c>
      <c r="L771" s="1">
        <v>489782</v>
      </c>
      <c r="M771" s="1">
        <v>624580</v>
      </c>
      <c r="N771" s="1">
        <v>0</v>
      </c>
      <c r="O771" s="8">
        <v>704</v>
      </c>
      <c r="P771" s="8">
        <v>1139658</v>
      </c>
      <c r="Q771" s="8"/>
    </row>
    <row r="772" spans="1:17" x14ac:dyDescent="0.35">
      <c r="A772" s="1">
        <v>769</v>
      </c>
      <c r="B772" s="1" t="s">
        <v>1262</v>
      </c>
      <c r="C772" s="1" t="s">
        <v>4</v>
      </c>
      <c r="D772" s="1" t="s">
        <v>11</v>
      </c>
      <c r="E772" s="1" t="s">
        <v>10</v>
      </c>
      <c r="F772" s="1" t="s">
        <v>31</v>
      </c>
      <c r="G772" s="1" t="s">
        <v>0</v>
      </c>
      <c r="H772" s="1">
        <v>49236.6</v>
      </c>
      <c r="I772" s="1">
        <v>16.5</v>
      </c>
      <c r="K772" s="1">
        <v>14</v>
      </c>
      <c r="L772" s="1">
        <v>673873</v>
      </c>
      <c r="M772" s="1">
        <v>865040</v>
      </c>
      <c r="N772" s="1">
        <v>0</v>
      </c>
      <c r="O772" s="8">
        <v>713</v>
      </c>
      <c r="P772" s="8">
        <v>2710274</v>
      </c>
      <c r="Q772" s="8">
        <v>403480</v>
      </c>
    </row>
    <row r="773" spans="1:17" x14ac:dyDescent="0.35">
      <c r="A773" s="1">
        <v>770</v>
      </c>
      <c r="B773" s="1" t="s">
        <v>1261</v>
      </c>
      <c r="C773" s="1" t="s">
        <v>16</v>
      </c>
      <c r="D773" s="1" t="s">
        <v>11</v>
      </c>
      <c r="E773" s="1" t="s">
        <v>38</v>
      </c>
      <c r="F773" s="1" t="s">
        <v>6</v>
      </c>
      <c r="G773" s="1" t="s">
        <v>35</v>
      </c>
      <c r="H773" s="1">
        <v>1006.24</v>
      </c>
      <c r="I773" s="1">
        <v>9.4</v>
      </c>
      <c r="J773" s="1">
        <v>42</v>
      </c>
      <c r="K773" s="1">
        <v>13</v>
      </c>
      <c r="L773" s="1">
        <v>28139</v>
      </c>
      <c r="M773" s="1">
        <v>221650</v>
      </c>
      <c r="N773" s="1">
        <v>0</v>
      </c>
      <c r="O773" s="8">
        <v>738</v>
      </c>
      <c r="P773" s="8">
        <v>702088</v>
      </c>
      <c r="Q773" s="8">
        <v>105468</v>
      </c>
    </row>
    <row r="774" spans="1:17" x14ac:dyDescent="0.35">
      <c r="A774" s="1">
        <v>771</v>
      </c>
      <c r="B774" s="1" t="s">
        <v>1260</v>
      </c>
      <c r="C774" s="1" t="s">
        <v>4</v>
      </c>
      <c r="D774" s="1" t="s">
        <v>3</v>
      </c>
      <c r="E774" s="1" t="s">
        <v>41</v>
      </c>
      <c r="F774" s="1" t="s">
        <v>1</v>
      </c>
      <c r="G774" s="1" t="s">
        <v>0</v>
      </c>
      <c r="H774" s="1">
        <v>50339.93</v>
      </c>
      <c r="I774" s="1">
        <v>26.3</v>
      </c>
      <c r="J774" s="1">
        <v>54</v>
      </c>
      <c r="K774" s="1">
        <v>18</v>
      </c>
      <c r="L774" s="1">
        <v>533672</v>
      </c>
      <c r="M774" s="1">
        <v>698258</v>
      </c>
      <c r="N774" s="1">
        <v>0</v>
      </c>
      <c r="O774" s="8">
        <v>612</v>
      </c>
      <c r="P774" s="8">
        <v>2279544</v>
      </c>
      <c r="Q774" s="8"/>
    </row>
    <row r="775" spans="1:17" x14ac:dyDescent="0.35">
      <c r="A775" s="1">
        <v>772</v>
      </c>
      <c r="B775" s="1" t="s">
        <v>1259</v>
      </c>
      <c r="C775" s="1" t="s">
        <v>4</v>
      </c>
      <c r="D775" s="1" t="s">
        <v>11</v>
      </c>
      <c r="E775" s="1" t="s">
        <v>10</v>
      </c>
      <c r="F775" s="1" t="s">
        <v>1</v>
      </c>
      <c r="G775" s="1" t="s">
        <v>0</v>
      </c>
      <c r="H775" s="1">
        <v>2813.71</v>
      </c>
      <c r="I775" s="1">
        <v>21.2</v>
      </c>
      <c r="J775" s="1">
        <v>52</v>
      </c>
      <c r="K775" s="1">
        <v>10</v>
      </c>
      <c r="L775" s="1">
        <v>76627</v>
      </c>
      <c r="M775" s="1">
        <v>243078</v>
      </c>
      <c r="N775" s="1">
        <v>0</v>
      </c>
      <c r="O775" s="8">
        <v>732</v>
      </c>
      <c r="P775" s="8">
        <v>1395227</v>
      </c>
      <c r="Q775" s="8">
        <v>137852</v>
      </c>
    </row>
    <row r="776" spans="1:17" x14ac:dyDescent="0.35">
      <c r="A776" s="1">
        <v>773</v>
      </c>
      <c r="B776" s="1" t="s">
        <v>1258</v>
      </c>
      <c r="C776" s="1" t="s">
        <v>4</v>
      </c>
      <c r="D776" s="1" t="s">
        <v>11</v>
      </c>
      <c r="E776" s="1" t="s">
        <v>38</v>
      </c>
      <c r="F776" s="1" t="s">
        <v>6</v>
      </c>
      <c r="G776" s="1" t="s">
        <v>0</v>
      </c>
      <c r="H776" s="1">
        <v>10378.18</v>
      </c>
      <c r="I776" s="1">
        <v>14.3</v>
      </c>
      <c r="K776" s="1">
        <v>4</v>
      </c>
      <c r="L776" s="1">
        <v>83942</v>
      </c>
      <c r="M776" s="1">
        <v>126390</v>
      </c>
      <c r="N776" s="1">
        <v>0</v>
      </c>
      <c r="O776" s="8">
        <v>723</v>
      </c>
      <c r="P776" s="8">
        <v>543837</v>
      </c>
      <c r="Q776" s="8">
        <v>131274</v>
      </c>
    </row>
    <row r="777" spans="1:17" x14ac:dyDescent="0.35">
      <c r="A777" s="1">
        <v>774</v>
      </c>
      <c r="B777" s="1" t="s">
        <v>1257</v>
      </c>
      <c r="C777" s="1" t="s">
        <v>4</v>
      </c>
      <c r="D777" s="1" t="s">
        <v>11</v>
      </c>
      <c r="E777" s="1" t="s">
        <v>10</v>
      </c>
      <c r="F777" s="1" t="s">
        <v>6</v>
      </c>
      <c r="G777" s="1" t="s">
        <v>0</v>
      </c>
      <c r="H777" s="1">
        <v>3389.22</v>
      </c>
      <c r="I777" s="1">
        <v>21.9</v>
      </c>
      <c r="J777" s="1">
        <v>69</v>
      </c>
      <c r="K777" s="1">
        <v>6</v>
      </c>
      <c r="L777" s="1">
        <v>92663</v>
      </c>
      <c r="M777" s="1">
        <v>264286</v>
      </c>
      <c r="N777" s="1">
        <v>0</v>
      </c>
      <c r="O777" s="8"/>
      <c r="P777" s="8"/>
      <c r="Q777" s="8">
        <v>182116</v>
      </c>
    </row>
    <row r="778" spans="1:17" x14ac:dyDescent="0.35">
      <c r="A778" s="1">
        <v>775</v>
      </c>
      <c r="B778" s="1" t="s">
        <v>1256</v>
      </c>
      <c r="C778" s="1" t="s">
        <v>16</v>
      </c>
      <c r="D778" s="1" t="s">
        <v>11</v>
      </c>
      <c r="E778" s="1" t="s">
        <v>13</v>
      </c>
      <c r="F778" s="1" t="s">
        <v>1</v>
      </c>
      <c r="G778" s="1" t="s">
        <v>15</v>
      </c>
      <c r="H778" s="1">
        <v>31721.26</v>
      </c>
      <c r="I778" s="1">
        <v>16.7</v>
      </c>
      <c r="J778" s="1">
        <v>63</v>
      </c>
      <c r="K778" s="1">
        <v>8</v>
      </c>
      <c r="L778" s="1">
        <v>164008</v>
      </c>
      <c r="M778" s="1">
        <v>199914</v>
      </c>
      <c r="N778" s="1">
        <v>0</v>
      </c>
      <c r="O778" s="8">
        <v>654</v>
      </c>
      <c r="P778" s="8">
        <v>1640745</v>
      </c>
      <c r="Q778" s="8">
        <v>46156</v>
      </c>
    </row>
    <row r="779" spans="1:17" x14ac:dyDescent="0.35">
      <c r="A779" s="1">
        <v>776</v>
      </c>
      <c r="B779" s="1" t="s">
        <v>1255</v>
      </c>
      <c r="C779" s="1" t="s">
        <v>4</v>
      </c>
      <c r="D779" s="1" t="s">
        <v>11</v>
      </c>
      <c r="E779" s="1" t="s">
        <v>10</v>
      </c>
      <c r="F779" s="1" t="s">
        <v>6</v>
      </c>
      <c r="G779" s="1" t="s">
        <v>0</v>
      </c>
      <c r="H779" s="1">
        <v>5925.34</v>
      </c>
      <c r="I779" s="1">
        <v>5.5</v>
      </c>
      <c r="K779" s="1">
        <v>5</v>
      </c>
      <c r="L779" s="1">
        <v>33706</v>
      </c>
      <c r="M779" s="1">
        <v>112486</v>
      </c>
      <c r="N779" s="1">
        <v>0</v>
      </c>
      <c r="O779" s="8">
        <v>725</v>
      </c>
      <c r="P779" s="8">
        <v>582825</v>
      </c>
      <c r="Q779" s="8">
        <v>67496</v>
      </c>
    </row>
    <row r="780" spans="1:17" x14ac:dyDescent="0.35">
      <c r="A780" s="1">
        <v>777</v>
      </c>
      <c r="B780" s="1" t="s">
        <v>1254</v>
      </c>
      <c r="C780" s="1" t="s">
        <v>16</v>
      </c>
      <c r="D780" s="1" t="s">
        <v>11</v>
      </c>
      <c r="E780" s="1" t="s">
        <v>2</v>
      </c>
      <c r="F780" s="1" t="s">
        <v>6</v>
      </c>
      <c r="G780" s="1" t="s">
        <v>0</v>
      </c>
      <c r="H780" s="1">
        <v>8055.81</v>
      </c>
      <c r="I780" s="1">
        <v>17.100000000000001</v>
      </c>
      <c r="K780" s="1">
        <v>8</v>
      </c>
      <c r="L780" s="1">
        <v>117838</v>
      </c>
      <c r="M780" s="1">
        <v>339394</v>
      </c>
      <c r="N780" s="1">
        <v>0</v>
      </c>
      <c r="O780" s="8">
        <v>735</v>
      </c>
      <c r="P780" s="8">
        <v>485792</v>
      </c>
      <c r="Q780" s="8">
        <v>138380</v>
      </c>
    </row>
    <row r="781" spans="1:17" x14ac:dyDescent="0.35">
      <c r="A781" s="1">
        <v>778</v>
      </c>
      <c r="B781" s="1" t="s">
        <v>1253</v>
      </c>
      <c r="C781" s="1" t="s">
        <v>4</v>
      </c>
      <c r="D781" s="1" t="s">
        <v>11</v>
      </c>
      <c r="E781" s="1" t="s">
        <v>29</v>
      </c>
      <c r="F781" s="1" t="s">
        <v>31</v>
      </c>
      <c r="G781" s="1" t="s">
        <v>0</v>
      </c>
      <c r="H781" s="1">
        <v>14965.92</v>
      </c>
      <c r="I781" s="1">
        <v>19.8</v>
      </c>
      <c r="K781" s="1">
        <v>6</v>
      </c>
      <c r="L781" s="1">
        <v>178410</v>
      </c>
      <c r="M781" s="1">
        <v>398816</v>
      </c>
      <c r="N781" s="1">
        <v>7</v>
      </c>
      <c r="O781" s="8">
        <v>740</v>
      </c>
      <c r="P781" s="8">
        <v>1340222</v>
      </c>
      <c r="Q781" s="8">
        <v>172436</v>
      </c>
    </row>
    <row r="782" spans="1:17" x14ac:dyDescent="0.35">
      <c r="A782" s="1">
        <v>779</v>
      </c>
      <c r="B782" s="1" t="s">
        <v>1252</v>
      </c>
      <c r="C782" s="1" t="s">
        <v>16</v>
      </c>
      <c r="D782" s="1" t="s">
        <v>11</v>
      </c>
      <c r="E782" s="1" t="s">
        <v>10</v>
      </c>
      <c r="F782" s="1" t="s">
        <v>1</v>
      </c>
      <c r="G782" s="1" t="s">
        <v>0</v>
      </c>
      <c r="H782" s="1">
        <v>36388.61</v>
      </c>
      <c r="I782" s="1">
        <v>22</v>
      </c>
      <c r="J782" s="1">
        <v>42</v>
      </c>
      <c r="K782" s="1">
        <v>28</v>
      </c>
      <c r="L782" s="1">
        <v>565820</v>
      </c>
      <c r="M782" s="1">
        <v>1353638</v>
      </c>
      <c r="N782" s="1">
        <v>0</v>
      </c>
      <c r="O782" s="8"/>
      <c r="P782" s="8"/>
      <c r="Q782" s="8">
        <v>788326</v>
      </c>
    </row>
    <row r="783" spans="1:17" x14ac:dyDescent="0.35">
      <c r="A783" s="1">
        <v>780</v>
      </c>
      <c r="B783" s="1" t="s">
        <v>1251</v>
      </c>
      <c r="C783" s="1" t="s">
        <v>4</v>
      </c>
      <c r="D783" s="1" t="s">
        <v>11</v>
      </c>
      <c r="E783" s="1" t="s">
        <v>10</v>
      </c>
      <c r="F783" s="1" t="s">
        <v>1</v>
      </c>
      <c r="G783" s="1" t="s">
        <v>0</v>
      </c>
      <c r="H783" s="1">
        <v>35789.54</v>
      </c>
      <c r="I783" s="1">
        <v>14.6</v>
      </c>
      <c r="K783" s="1">
        <v>14</v>
      </c>
      <c r="L783" s="1">
        <v>464987</v>
      </c>
      <c r="M783" s="1">
        <v>749892</v>
      </c>
      <c r="N783" s="1">
        <v>0</v>
      </c>
      <c r="O783" s="8">
        <v>738</v>
      </c>
      <c r="P783" s="8">
        <v>1970072</v>
      </c>
      <c r="Q783" s="8">
        <v>336732</v>
      </c>
    </row>
    <row r="784" spans="1:17" x14ac:dyDescent="0.35">
      <c r="A784" s="1">
        <v>781</v>
      </c>
      <c r="B784" s="1" t="s">
        <v>1250</v>
      </c>
      <c r="C784" s="1" t="s">
        <v>4</v>
      </c>
      <c r="D784" s="1" t="s">
        <v>11</v>
      </c>
      <c r="E784" s="1" t="s">
        <v>13</v>
      </c>
      <c r="F784" s="1" t="s">
        <v>1</v>
      </c>
      <c r="G784" s="1" t="s">
        <v>9</v>
      </c>
      <c r="H784" s="1">
        <v>28173.96</v>
      </c>
      <c r="I784" s="1">
        <v>28.5</v>
      </c>
      <c r="K784" s="1">
        <v>9</v>
      </c>
      <c r="L784" s="1">
        <v>521322</v>
      </c>
      <c r="M784" s="1">
        <v>658988</v>
      </c>
      <c r="N784" s="1">
        <v>0</v>
      </c>
      <c r="O784" s="8">
        <v>735</v>
      </c>
      <c r="P784" s="8">
        <v>1211782</v>
      </c>
      <c r="Q784" s="8">
        <v>107932</v>
      </c>
    </row>
    <row r="785" spans="1:17" x14ac:dyDescent="0.35">
      <c r="A785" s="1">
        <v>782</v>
      </c>
      <c r="B785" s="1" t="s">
        <v>1249</v>
      </c>
      <c r="C785" s="1" t="s">
        <v>4</v>
      </c>
      <c r="D785" s="1" t="s">
        <v>3</v>
      </c>
      <c r="E785" s="1" t="s">
        <v>10</v>
      </c>
      <c r="F785" s="1" t="s">
        <v>1</v>
      </c>
      <c r="G785" s="1" t="s">
        <v>0</v>
      </c>
      <c r="H785" s="1">
        <v>13402.03</v>
      </c>
      <c r="I785" s="1">
        <v>21.1</v>
      </c>
      <c r="J785" s="1">
        <v>16</v>
      </c>
      <c r="K785" s="1">
        <v>9</v>
      </c>
      <c r="L785" s="1">
        <v>61788</v>
      </c>
      <c r="M785" s="1">
        <v>123354</v>
      </c>
      <c r="N785" s="1">
        <v>1</v>
      </c>
      <c r="O785" s="8">
        <v>711</v>
      </c>
      <c r="P785" s="8">
        <v>765833</v>
      </c>
      <c r="Q785" s="8">
        <v>346060</v>
      </c>
    </row>
    <row r="786" spans="1:17" x14ac:dyDescent="0.35">
      <c r="A786" s="1">
        <v>783</v>
      </c>
      <c r="B786" s="1" t="s">
        <v>1248</v>
      </c>
      <c r="C786" s="1" t="s">
        <v>4</v>
      </c>
      <c r="D786" s="1" t="s">
        <v>11</v>
      </c>
      <c r="E786" s="1" t="s">
        <v>43</v>
      </c>
      <c r="F786" s="1" t="s">
        <v>6</v>
      </c>
      <c r="G786" s="1" t="s">
        <v>0</v>
      </c>
      <c r="H786" s="1">
        <v>9163.51</v>
      </c>
      <c r="I786" s="1">
        <v>10.8</v>
      </c>
      <c r="K786" s="1">
        <v>8</v>
      </c>
      <c r="L786" s="1">
        <v>117952</v>
      </c>
      <c r="M786" s="1">
        <v>207570</v>
      </c>
      <c r="N786" s="1">
        <v>0</v>
      </c>
      <c r="O786" s="8">
        <v>735</v>
      </c>
      <c r="P786" s="8">
        <v>1223144</v>
      </c>
      <c r="Q786" s="8">
        <v>217888</v>
      </c>
    </row>
    <row r="787" spans="1:17" x14ac:dyDescent="0.35">
      <c r="A787" s="1">
        <v>784</v>
      </c>
      <c r="B787" s="1" t="s">
        <v>1247</v>
      </c>
      <c r="C787" s="1" t="s">
        <v>4</v>
      </c>
      <c r="D787" s="1" t="s">
        <v>11</v>
      </c>
      <c r="E787" s="1" t="s">
        <v>10</v>
      </c>
      <c r="F787" s="1" t="s">
        <v>6</v>
      </c>
      <c r="G787" s="1" t="s">
        <v>0</v>
      </c>
      <c r="H787" s="1">
        <v>4806.43</v>
      </c>
      <c r="I787" s="1">
        <v>27.8</v>
      </c>
      <c r="J787" s="1">
        <v>20</v>
      </c>
      <c r="K787" s="1">
        <v>13</v>
      </c>
      <c r="L787" s="1">
        <v>25536</v>
      </c>
      <c r="M787" s="1">
        <v>151646</v>
      </c>
      <c r="N787" s="1">
        <v>0</v>
      </c>
      <c r="O787" s="8">
        <v>738</v>
      </c>
      <c r="P787" s="8">
        <v>934800</v>
      </c>
      <c r="Q787" s="8"/>
    </row>
    <row r="788" spans="1:17" x14ac:dyDescent="0.35">
      <c r="A788" s="1">
        <v>785</v>
      </c>
      <c r="B788" s="1" t="s">
        <v>1246</v>
      </c>
      <c r="C788" s="1" t="s">
        <v>4</v>
      </c>
      <c r="D788" s="1" t="s">
        <v>11</v>
      </c>
      <c r="E788" s="1" t="s">
        <v>18</v>
      </c>
      <c r="F788" s="1" t="s">
        <v>6</v>
      </c>
      <c r="G788" s="1" t="s">
        <v>0</v>
      </c>
      <c r="H788" s="1">
        <v>8095.33</v>
      </c>
      <c r="I788" s="1">
        <v>12.7</v>
      </c>
      <c r="K788" s="1">
        <v>9</v>
      </c>
      <c r="L788" s="1">
        <v>173812</v>
      </c>
      <c r="M788" s="1">
        <v>322520</v>
      </c>
      <c r="N788" s="1">
        <v>0</v>
      </c>
      <c r="O788" s="8">
        <v>745</v>
      </c>
      <c r="P788" s="8">
        <v>681226</v>
      </c>
      <c r="Q788" s="8"/>
    </row>
    <row r="789" spans="1:17" x14ac:dyDescent="0.35">
      <c r="A789" s="1">
        <v>786</v>
      </c>
      <c r="B789" s="1" t="s">
        <v>1245</v>
      </c>
      <c r="C789" s="1" t="s">
        <v>16</v>
      </c>
      <c r="D789" s="1" t="s">
        <v>3</v>
      </c>
      <c r="E789" s="1" t="s">
        <v>38</v>
      </c>
      <c r="F789" s="1" t="s">
        <v>6</v>
      </c>
      <c r="G789" s="1" t="s">
        <v>0</v>
      </c>
      <c r="H789" s="1">
        <v>16050.63</v>
      </c>
      <c r="I789" s="1">
        <v>11</v>
      </c>
      <c r="J789" s="1">
        <v>13</v>
      </c>
      <c r="K789" s="1">
        <v>10</v>
      </c>
      <c r="L789" s="1">
        <v>113373</v>
      </c>
      <c r="M789" s="1">
        <v>314072</v>
      </c>
      <c r="N789" s="1">
        <v>0</v>
      </c>
      <c r="O789" s="8">
        <v>688</v>
      </c>
      <c r="P789" s="8">
        <v>934990</v>
      </c>
      <c r="Q789" s="8">
        <v>216524</v>
      </c>
    </row>
    <row r="790" spans="1:17" x14ac:dyDescent="0.35">
      <c r="A790" s="1">
        <v>787</v>
      </c>
      <c r="B790" s="1" t="s">
        <v>1244</v>
      </c>
      <c r="C790" s="1" t="s">
        <v>16</v>
      </c>
      <c r="D790" s="1" t="s">
        <v>3</v>
      </c>
      <c r="E790" s="1" t="s">
        <v>2</v>
      </c>
      <c r="F790" s="1" t="s">
        <v>6</v>
      </c>
      <c r="G790" s="1" t="s">
        <v>0</v>
      </c>
      <c r="H790" s="1">
        <v>11681.39</v>
      </c>
      <c r="I790" s="1">
        <v>13.3</v>
      </c>
      <c r="J790" s="1">
        <v>20</v>
      </c>
      <c r="K790" s="1">
        <v>15</v>
      </c>
      <c r="L790" s="1">
        <v>237937</v>
      </c>
      <c r="M790" s="1">
        <v>683672</v>
      </c>
      <c r="N790" s="1">
        <v>0</v>
      </c>
      <c r="O790" s="8">
        <v>719</v>
      </c>
      <c r="P790" s="8">
        <v>940785</v>
      </c>
      <c r="Q790" s="8">
        <v>261448</v>
      </c>
    </row>
    <row r="791" spans="1:17" x14ac:dyDescent="0.35">
      <c r="A791" s="1">
        <v>788</v>
      </c>
      <c r="B791" s="1" t="s">
        <v>1243</v>
      </c>
      <c r="C791" s="1" t="s">
        <v>16</v>
      </c>
      <c r="D791" s="1" t="s">
        <v>3</v>
      </c>
      <c r="E791" s="1" t="s">
        <v>10</v>
      </c>
      <c r="F791" s="1" t="s">
        <v>1</v>
      </c>
      <c r="G791" s="1" t="s">
        <v>0</v>
      </c>
      <c r="H791" s="1">
        <v>8711.31</v>
      </c>
      <c r="I791" s="1">
        <v>18.5</v>
      </c>
      <c r="K791" s="1">
        <v>9</v>
      </c>
      <c r="L791" s="1">
        <v>383667</v>
      </c>
      <c r="M791" s="1">
        <v>789052</v>
      </c>
      <c r="N791" s="1">
        <v>0</v>
      </c>
      <c r="O791" s="8">
        <v>738</v>
      </c>
      <c r="P791" s="8">
        <v>1130120</v>
      </c>
      <c r="Q791" s="8">
        <v>430804</v>
      </c>
    </row>
    <row r="792" spans="1:17" x14ac:dyDescent="0.35">
      <c r="A792" s="1">
        <v>789</v>
      </c>
      <c r="B792" s="3" t="s">
        <v>1242</v>
      </c>
      <c r="C792" s="1" t="s">
        <v>16</v>
      </c>
      <c r="D792" s="1" t="s">
        <v>11</v>
      </c>
      <c r="E792" s="1" t="s">
        <v>29</v>
      </c>
      <c r="F792" s="1" t="s">
        <v>1</v>
      </c>
      <c r="G792" s="1" t="s">
        <v>0</v>
      </c>
      <c r="H792" s="1">
        <v>14034.16</v>
      </c>
      <c r="I792" s="1">
        <v>11</v>
      </c>
      <c r="J792" s="1">
        <v>18</v>
      </c>
      <c r="K792" s="1">
        <v>7</v>
      </c>
      <c r="L792" s="1">
        <v>110865</v>
      </c>
      <c r="M792" s="1">
        <v>186604</v>
      </c>
      <c r="N792" s="1">
        <v>0</v>
      </c>
      <c r="O792" s="8">
        <v>741</v>
      </c>
      <c r="P792" s="8">
        <v>1439402</v>
      </c>
      <c r="Q792" s="8">
        <v>163878</v>
      </c>
    </row>
    <row r="793" spans="1:17" x14ac:dyDescent="0.35">
      <c r="A793" s="1">
        <v>790</v>
      </c>
      <c r="B793" s="1" t="s">
        <v>1241</v>
      </c>
      <c r="C793" s="1" t="s">
        <v>4</v>
      </c>
      <c r="D793" s="1" t="s">
        <v>11</v>
      </c>
      <c r="E793" s="1" t="s">
        <v>13</v>
      </c>
      <c r="F793" s="1" t="s">
        <v>6</v>
      </c>
      <c r="G793" s="1" t="s">
        <v>0</v>
      </c>
      <c r="H793" s="1">
        <v>16141.64</v>
      </c>
      <c r="I793" s="1">
        <v>17.3</v>
      </c>
      <c r="J793" s="1">
        <v>54</v>
      </c>
      <c r="K793" s="1">
        <v>10</v>
      </c>
      <c r="L793" s="1">
        <v>269667</v>
      </c>
      <c r="M793" s="1">
        <v>374858</v>
      </c>
      <c r="N793" s="1">
        <v>4</v>
      </c>
      <c r="O793" s="8">
        <v>709</v>
      </c>
      <c r="P793" s="8">
        <v>561450</v>
      </c>
      <c r="Q793" s="8">
        <v>227546</v>
      </c>
    </row>
    <row r="794" spans="1:17" x14ac:dyDescent="0.35">
      <c r="A794" s="1">
        <v>791</v>
      </c>
      <c r="B794" s="1" t="s">
        <v>1240</v>
      </c>
      <c r="C794" s="1" t="s">
        <v>4</v>
      </c>
      <c r="D794" s="1" t="s">
        <v>11</v>
      </c>
      <c r="E794" s="1" t="s">
        <v>38</v>
      </c>
      <c r="F794" s="1" t="s">
        <v>1</v>
      </c>
      <c r="G794" s="1" t="s">
        <v>0</v>
      </c>
      <c r="H794" s="1">
        <v>25160.75</v>
      </c>
      <c r="I794" s="1">
        <v>22.2</v>
      </c>
      <c r="K794" s="1">
        <v>15</v>
      </c>
      <c r="L794" s="1">
        <v>354483</v>
      </c>
      <c r="M794" s="1">
        <v>862290</v>
      </c>
      <c r="N794" s="1">
        <v>0</v>
      </c>
      <c r="O794" s="8">
        <v>652</v>
      </c>
      <c r="P794" s="8">
        <v>1374897</v>
      </c>
      <c r="Q794" s="8">
        <v>560516</v>
      </c>
    </row>
    <row r="795" spans="1:17" x14ac:dyDescent="0.35">
      <c r="A795" s="1">
        <v>792</v>
      </c>
      <c r="B795" s="1" t="s">
        <v>1239</v>
      </c>
      <c r="C795" s="1" t="s">
        <v>4</v>
      </c>
      <c r="D795" s="1" t="s">
        <v>3</v>
      </c>
      <c r="E795" s="1" t="s">
        <v>18</v>
      </c>
      <c r="F795" s="1" t="s">
        <v>31</v>
      </c>
      <c r="G795" s="1" t="s">
        <v>0</v>
      </c>
      <c r="H795" s="1">
        <v>27126.11</v>
      </c>
      <c r="I795" s="1">
        <v>34.1</v>
      </c>
      <c r="K795" s="1">
        <v>7</v>
      </c>
      <c r="L795" s="1">
        <v>726484</v>
      </c>
      <c r="M795" s="1">
        <v>1055450</v>
      </c>
      <c r="N795" s="1">
        <v>0</v>
      </c>
      <c r="O795" s="8">
        <v>719</v>
      </c>
      <c r="P795" s="8">
        <v>2393487</v>
      </c>
      <c r="Q795" s="8">
        <v>470316</v>
      </c>
    </row>
    <row r="796" spans="1:17" x14ac:dyDescent="0.35">
      <c r="A796" s="1">
        <v>793</v>
      </c>
      <c r="B796" s="1" t="s">
        <v>1238</v>
      </c>
      <c r="C796" s="1" t="s">
        <v>16</v>
      </c>
      <c r="D796" s="1" t="s">
        <v>11</v>
      </c>
      <c r="E796" s="1" t="s">
        <v>13</v>
      </c>
      <c r="F796" s="1" t="s">
        <v>6</v>
      </c>
      <c r="G796" s="1" t="s">
        <v>0</v>
      </c>
      <c r="H796" s="1">
        <v>5015.8100000000004</v>
      </c>
      <c r="I796" s="1">
        <v>16.100000000000001</v>
      </c>
      <c r="K796" s="1">
        <v>6</v>
      </c>
      <c r="L796" s="1">
        <v>145825</v>
      </c>
      <c r="M796" s="1">
        <v>182138</v>
      </c>
      <c r="N796" s="1">
        <v>0</v>
      </c>
      <c r="O796" s="8">
        <v>704</v>
      </c>
      <c r="P796" s="8">
        <v>711455</v>
      </c>
      <c r="Q796" s="8">
        <v>190784</v>
      </c>
    </row>
    <row r="797" spans="1:17" x14ac:dyDescent="0.35">
      <c r="A797" s="1">
        <v>794</v>
      </c>
      <c r="B797" s="1" t="s">
        <v>1237</v>
      </c>
      <c r="C797" s="1" t="s">
        <v>16</v>
      </c>
      <c r="D797" s="1" t="s">
        <v>3</v>
      </c>
      <c r="E797" s="1" t="s">
        <v>2</v>
      </c>
      <c r="F797" s="1" t="s">
        <v>6</v>
      </c>
      <c r="G797" s="1" t="s">
        <v>0</v>
      </c>
      <c r="H797" s="1">
        <v>18251.02</v>
      </c>
      <c r="I797" s="1">
        <v>27.7</v>
      </c>
      <c r="K797" s="1">
        <v>10</v>
      </c>
      <c r="L797" s="1">
        <v>273847</v>
      </c>
      <c r="M797" s="1">
        <v>461560</v>
      </c>
      <c r="N797" s="1">
        <v>1</v>
      </c>
      <c r="O797" s="8">
        <v>725</v>
      </c>
      <c r="P797" s="8">
        <v>829597</v>
      </c>
      <c r="Q797" s="8">
        <v>395846</v>
      </c>
    </row>
    <row r="798" spans="1:17" x14ac:dyDescent="0.35">
      <c r="A798" s="1">
        <v>795</v>
      </c>
      <c r="B798" s="1" t="s">
        <v>1236</v>
      </c>
      <c r="C798" s="1" t="s">
        <v>16</v>
      </c>
      <c r="D798" s="1" t="s">
        <v>3</v>
      </c>
      <c r="E798" s="1" t="s">
        <v>10</v>
      </c>
      <c r="F798" s="1" t="s">
        <v>6</v>
      </c>
      <c r="G798" s="1" t="s">
        <v>0</v>
      </c>
      <c r="H798" s="1">
        <v>19467.78</v>
      </c>
      <c r="I798" s="1">
        <v>16.5</v>
      </c>
      <c r="K798" s="1">
        <v>15</v>
      </c>
      <c r="L798" s="1">
        <v>515394</v>
      </c>
      <c r="M798" s="1">
        <v>1143230</v>
      </c>
      <c r="N798" s="1">
        <v>0</v>
      </c>
      <c r="O798" s="8">
        <v>673</v>
      </c>
      <c r="P798" s="8">
        <v>981578</v>
      </c>
      <c r="Q798" s="8">
        <v>450120</v>
      </c>
    </row>
    <row r="799" spans="1:17" x14ac:dyDescent="0.35">
      <c r="A799" s="1">
        <v>796</v>
      </c>
      <c r="B799" s="1" t="s">
        <v>1235</v>
      </c>
      <c r="C799" s="1" t="s">
        <v>4</v>
      </c>
      <c r="D799" s="1" t="s">
        <v>3</v>
      </c>
      <c r="E799" s="1" t="s">
        <v>29</v>
      </c>
      <c r="F799" s="1" t="s">
        <v>1</v>
      </c>
      <c r="G799" s="1" t="s">
        <v>0</v>
      </c>
      <c r="H799" s="1">
        <v>29164.240000000002</v>
      </c>
      <c r="I799" s="1">
        <v>13.1</v>
      </c>
      <c r="K799" s="1">
        <v>10</v>
      </c>
      <c r="L799" s="1">
        <v>589988</v>
      </c>
      <c r="M799" s="1">
        <v>898876</v>
      </c>
      <c r="N799" s="1">
        <v>0</v>
      </c>
      <c r="O799" s="8">
        <v>725</v>
      </c>
      <c r="P799" s="8">
        <v>1698885</v>
      </c>
      <c r="Q799" s="8"/>
    </row>
    <row r="800" spans="1:17" x14ac:dyDescent="0.35">
      <c r="A800" s="1">
        <v>797</v>
      </c>
      <c r="B800" s="1" t="s">
        <v>1234</v>
      </c>
      <c r="C800" s="1" t="s">
        <v>16</v>
      </c>
      <c r="D800" s="1" t="s">
        <v>11</v>
      </c>
      <c r="E800" s="1" t="s">
        <v>18</v>
      </c>
      <c r="F800" s="1" t="s">
        <v>1</v>
      </c>
      <c r="G800" s="1" t="s">
        <v>9</v>
      </c>
      <c r="H800" s="1">
        <v>51409.06</v>
      </c>
      <c r="I800" s="1">
        <v>12.8</v>
      </c>
      <c r="J800" s="1">
        <v>42</v>
      </c>
      <c r="K800" s="1">
        <v>12</v>
      </c>
      <c r="L800" s="1">
        <v>938923</v>
      </c>
      <c r="M800" s="1">
        <v>1248192</v>
      </c>
      <c r="N800" s="1">
        <v>0</v>
      </c>
      <c r="O800" s="8">
        <v>722</v>
      </c>
      <c r="P800" s="8">
        <v>2909945</v>
      </c>
      <c r="Q800" s="8">
        <v>399014</v>
      </c>
    </row>
    <row r="801" spans="1:17" x14ac:dyDescent="0.35">
      <c r="A801" s="1">
        <v>798</v>
      </c>
      <c r="B801" s="1" t="s">
        <v>1233</v>
      </c>
      <c r="C801" s="1" t="s">
        <v>16</v>
      </c>
      <c r="D801" s="1" t="s">
        <v>11</v>
      </c>
      <c r="E801" s="1" t="s">
        <v>33</v>
      </c>
      <c r="F801" s="1" t="s">
        <v>31</v>
      </c>
      <c r="G801" s="1" t="s">
        <v>0</v>
      </c>
      <c r="H801" s="1">
        <v>10125.67</v>
      </c>
      <c r="I801" s="1">
        <v>13.1</v>
      </c>
      <c r="J801" s="1">
        <v>68</v>
      </c>
      <c r="K801" s="1">
        <v>12</v>
      </c>
      <c r="L801" s="1">
        <v>914812</v>
      </c>
      <c r="M801" s="1">
        <v>2021470</v>
      </c>
      <c r="N801" s="1">
        <v>0</v>
      </c>
      <c r="O801" s="8"/>
      <c r="P801" s="8"/>
      <c r="Q801" s="8">
        <v>116710</v>
      </c>
    </row>
    <row r="802" spans="1:17" x14ac:dyDescent="0.35">
      <c r="A802" s="1">
        <v>799</v>
      </c>
      <c r="B802" s="1" t="s">
        <v>1232</v>
      </c>
      <c r="C802" s="1" t="s">
        <v>4</v>
      </c>
      <c r="D802" s="1" t="s">
        <v>3</v>
      </c>
      <c r="E802" s="1" t="s">
        <v>10</v>
      </c>
      <c r="F802" s="1" t="s">
        <v>31</v>
      </c>
      <c r="G802" s="1" t="s">
        <v>0</v>
      </c>
      <c r="H802" s="1">
        <v>17928.21</v>
      </c>
      <c r="I802" s="1">
        <v>21</v>
      </c>
      <c r="K802" s="1">
        <v>12</v>
      </c>
      <c r="L802" s="1">
        <v>258305</v>
      </c>
      <c r="M802" s="1">
        <v>441144</v>
      </c>
      <c r="N802" s="1">
        <v>0</v>
      </c>
      <c r="O802" s="8">
        <v>690</v>
      </c>
      <c r="P802" s="8">
        <v>1044373</v>
      </c>
      <c r="Q802" s="8">
        <v>270402</v>
      </c>
    </row>
    <row r="803" spans="1:17" x14ac:dyDescent="0.35">
      <c r="A803" s="1">
        <v>800</v>
      </c>
      <c r="B803" s="1" t="s">
        <v>1231</v>
      </c>
      <c r="C803" s="1" t="s">
        <v>4</v>
      </c>
      <c r="D803" s="1" t="s">
        <v>11</v>
      </c>
      <c r="E803" s="1" t="s">
        <v>2</v>
      </c>
      <c r="F803" s="1" t="s">
        <v>31</v>
      </c>
      <c r="G803" s="1" t="s">
        <v>68</v>
      </c>
      <c r="H803" s="1">
        <v>9088.4599999999991</v>
      </c>
      <c r="I803" s="1">
        <v>17</v>
      </c>
      <c r="J803" s="1">
        <v>50</v>
      </c>
      <c r="K803" s="1">
        <v>9</v>
      </c>
      <c r="L803" s="1">
        <v>332139</v>
      </c>
      <c r="M803" s="1">
        <v>467280</v>
      </c>
      <c r="N803" s="1">
        <v>0</v>
      </c>
      <c r="O803" s="8">
        <v>735</v>
      </c>
      <c r="P803" s="8">
        <v>948366</v>
      </c>
      <c r="Q803" s="8">
        <v>129184</v>
      </c>
    </row>
    <row r="804" spans="1:17" x14ac:dyDescent="0.35">
      <c r="A804" s="1">
        <v>801</v>
      </c>
      <c r="B804" s="1" t="s">
        <v>1230</v>
      </c>
      <c r="C804" s="1" t="s">
        <v>16</v>
      </c>
      <c r="D804" s="1" t="s">
        <v>3</v>
      </c>
      <c r="E804" s="1" t="s">
        <v>29</v>
      </c>
      <c r="F804" s="1" t="s">
        <v>6</v>
      </c>
      <c r="G804" s="1" t="s">
        <v>0</v>
      </c>
      <c r="H804" s="1">
        <v>2976.73</v>
      </c>
      <c r="I804" s="1">
        <v>10.6</v>
      </c>
      <c r="K804" s="1">
        <v>4</v>
      </c>
      <c r="L804" s="1">
        <v>98534</v>
      </c>
      <c r="M804" s="1">
        <v>131604</v>
      </c>
      <c r="N804" s="1">
        <v>0</v>
      </c>
      <c r="O804" s="8">
        <v>664</v>
      </c>
      <c r="P804" s="8">
        <v>1347955</v>
      </c>
      <c r="Q804" s="8">
        <v>247500</v>
      </c>
    </row>
    <row r="805" spans="1:17" x14ac:dyDescent="0.35">
      <c r="A805" s="1">
        <v>802</v>
      </c>
      <c r="B805" s="1" t="s">
        <v>1229</v>
      </c>
      <c r="C805" s="1" t="s">
        <v>4</v>
      </c>
      <c r="D805" s="1" t="s">
        <v>11</v>
      </c>
      <c r="E805" s="1" t="s">
        <v>18</v>
      </c>
      <c r="F805" s="1" t="s">
        <v>1</v>
      </c>
      <c r="G805" s="1" t="s">
        <v>15</v>
      </c>
      <c r="H805" s="1">
        <v>14893.91</v>
      </c>
      <c r="I805" s="1">
        <v>24.6</v>
      </c>
      <c r="J805" s="1">
        <v>47</v>
      </c>
      <c r="K805" s="1">
        <v>8</v>
      </c>
      <c r="L805" s="1">
        <v>234973</v>
      </c>
      <c r="M805" s="1">
        <v>305382</v>
      </c>
      <c r="N805" s="1">
        <v>0</v>
      </c>
      <c r="O805" s="8">
        <v>702</v>
      </c>
      <c r="P805" s="8">
        <v>1385480</v>
      </c>
      <c r="Q805" s="8"/>
    </row>
    <row r="806" spans="1:17" x14ac:dyDescent="0.35">
      <c r="A806" s="1">
        <v>803</v>
      </c>
      <c r="B806" s="1" t="s">
        <v>1228</v>
      </c>
      <c r="C806" s="1" t="s">
        <v>16</v>
      </c>
      <c r="D806" s="1" t="s">
        <v>3</v>
      </c>
      <c r="E806" s="1" t="s">
        <v>13</v>
      </c>
      <c r="F806" s="1" t="s">
        <v>1</v>
      </c>
      <c r="G806" s="1" t="s">
        <v>0</v>
      </c>
      <c r="H806" s="1">
        <v>22404.42</v>
      </c>
      <c r="I806" s="1">
        <v>9.6999999999999993</v>
      </c>
      <c r="J806" s="1">
        <v>7</v>
      </c>
      <c r="K806" s="1">
        <v>10</v>
      </c>
      <c r="L806" s="1">
        <v>311372</v>
      </c>
      <c r="M806" s="1">
        <v>785466</v>
      </c>
      <c r="N806" s="1">
        <v>0</v>
      </c>
      <c r="O806" s="8">
        <v>669</v>
      </c>
      <c r="P806" s="8">
        <v>875748</v>
      </c>
      <c r="Q806" s="8">
        <v>396792</v>
      </c>
    </row>
    <row r="807" spans="1:17" x14ac:dyDescent="0.35">
      <c r="A807" s="1">
        <v>804</v>
      </c>
      <c r="B807" s="1" t="s">
        <v>1227</v>
      </c>
      <c r="C807" s="1" t="s">
        <v>4</v>
      </c>
      <c r="D807" s="1" t="s">
        <v>11</v>
      </c>
      <c r="E807" s="1" t="s">
        <v>18</v>
      </c>
      <c r="F807" s="1" t="s">
        <v>6</v>
      </c>
      <c r="G807" s="1" t="s">
        <v>0</v>
      </c>
      <c r="H807" s="1">
        <v>11665.81</v>
      </c>
      <c r="I807" s="1">
        <v>8.6999999999999993</v>
      </c>
      <c r="K807" s="1">
        <v>6</v>
      </c>
      <c r="L807" s="1">
        <v>16910</v>
      </c>
      <c r="M807" s="1">
        <v>89760</v>
      </c>
      <c r="N807" s="1">
        <v>0</v>
      </c>
      <c r="O807" s="8">
        <v>744</v>
      </c>
      <c r="P807" s="8">
        <v>813903</v>
      </c>
      <c r="Q807" s="8">
        <v>109582</v>
      </c>
    </row>
    <row r="808" spans="1:17" x14ac:dyDescent="0.35">
      <c r="A808" s="1">
        <v>805</v>
      </c>
      <c r="B808" s="1" t="s">
        <v>1226</v>
      </c>
      <c r="C808" s="1" t="s">
        <v>4</v>
      </c>
      <c r="D808" s="1" t="s">
        <v>3</v>
      </c>
      <c r="E808" s="1" t="s">
        <v>10</v>
      </c>
      <c r="F808" s="1" t="s">
        <v>1</v>
      </c>
      <c r="G808" s="1" t="s">
        <v>0</v>
      </c>
      <c r="H808" s="1">
        <v>21072.71</v>
      </c>
      <c r="I808" s="1">
        <v>34</v>
      </c>
      <c r="K808" s="1">
        <v>11</v>
      </c>
      <c r="L808" s="1">
        <v>612731</v>
      </c>
      <c r="M808" s="1">
        <v>1204544</v>
      </c>
      <c r="N808" s="1">
        <v>0</v>
      </c>
      <c r="O808" s="8">
        <v>739</v>
      </c>
      <c r="P808" s="8">
        <v>1461689</v>
      </c>
      <c r="Q808" s="8"/>
    </row>
    <row r="809" spans="1:17" x14ac:dyDescent="0.35">
      <c r="A809" s="1">
        <v>806</v>
      </c>
      <c r="B809" s="1" t="s">
        <v>1225</v>
      </c>
      <c r="C809" s="1" t="s">
        <v>4</v>
      </c>
      <c r="D809" s="1" t="s">
        <v>11</v>
      </c>
      <c r="E809" s="1" t="s">
        <v>18</v>
      </c>
      <c r="F809" s="1" t="s">
        <v>6</v>
      </c>
      <c r="G809" s="1" t="s">
        <v>0</v>
      </c>
      <c r="H809" s="1">
        <v>12297.94</v>
      </c>
      <c r="I809" s="1">
        <v>20</v>
      </c>
      <c r="J809" s="1">
        <v>36</v>
      </c>
      <c r="K809" s="1">
        <v>6</v>
      </c>
      <c r="L809" s="1">
        <v>132924</v>
      </c>
      <c r="M809" s="1">
        <v>249480</v>
      </c>
      <c r="N809" s="1">
        <v>0</v>
      </c>
      <c r="O809" s="8"/>
      <c r="P809" s="8"/>
      <c r="Q809" s="8">
        <v>264924</v>
      </c>
    </row>
    <row r="810" spans="1:17" x14ac:dyDescent="0.35">
      <c r="A810" s="1">
        <v>807</v>
      </c>
      <c r="B810" s="1" t="s">
        <v>1224</v>
      </c>
      <c r="C810" s="1" t="s">
        <v>4</v>
      </c>
      <c r="D810" s="1" t="s">
        <v>11</v>
      </c>
      <c r="E810" s="1" t="s">
        <v>2</v>
      </c>
      <c r="F810" s="1" t="s">
        <v>6</v>
      </c>
      <c r="G810" s="1" t="s">
        <v>0</v>
      </c>
      <c r="H810" s="1">
        <v>15062.63</v>
      </c>
      <c r="I810" s="1">
        <v>13</v>
      </c>
      <c r="K810" s="1">
        <v>18</v>
      </c>
      <c r="L810" s="1">
        <v>351633</v>
      </c>
      <c r="M810" s="1">
        <v>962522</v>
      </c>
      <c r="N810" s="1">
        <v>0</v>
      </c>
      <c r="O810" s="8">
        <v>735</v>
      </c>
      <c r="P810" s="8">
        <v>762660</v>
      </c>
      <c r="Q810" s="8">
        <v>391314</v>
      </c>
    </row>
    <row r="811" spans="1:17" x14ac:dyDescent="0.35">
      <c r="A811" s="1">
        <v>808</v>
      </c>
      <c r="B811" s="1" t="s">
        <v>1223</v>
      </c>
      <c r="C811" s="1" t="s">
        <v>4</v>
      </c>
      <c r="D811" s="1" t="s">
        <v>3</v>
      </c>
      <c r="E811" s="1" t="s">
        <v>21</v>
      </c>
      <c r="F811" s="1" t="s">
        <v>1</v>
      </c>
      <c r="G811" s="1" t="s">
        <v>0</v>
      </c>
      <c r="H811" s="1">
        <v>24049.63</v>
      </c>
      <c r="I811" s="1">
        <v>12.8</v>
      </c>
      <c r="K811" s="1">
        <v>9</v>
      </c>
      <c r="L811" s="1">
        <v>441009</v>
      </c>
      <c r="M811" s="1">
        <v>622732</v>
      </c>
      <c r="N811" s="1">
        <v>0</v>
      </c>
      <c r="O811" s="8">
        <v>716</v>
      </c>
      <c r="P811" s="8">
        <v>1323825</v>
      </c>
      <c r="Q811" s="8">
        <v>520454</v>
      </c>
    </row>
    <row r="812" spans="1:17" x14ac:dyDescent="0.35">
      <c r="A812" s="1">
        <v>809</v>
      </c>
      <c r="B812" s="1" t="s">
        <v>1222</v>
      </c>
      <c r="C812" s="1" t="s">
        <v>4</v>
      </c>
      <c r="D812" s="1" t="s">
        <v>3</v>
      </c>
      <c r="E812" s="1" t="s">
        <v>10</v>
      </c>
      <c r="F812" s="1" t="s">
        <v>1</v>
      </c>
      <c r="G812" s="1" t="s">
        <v>0</v>
      </c>
      <c r="H812" s="1">
        <v>20897.72</v>
      </c>
      <c r="I812" s="1">
        <v>31.4</v>
      </c>
      <c r="K812" s="1">
        <v>13</v>
      </c>
      <c r="L812" s="1">
        <v>138130</v>
      </c>
      <c r="M812" s="1">
        <v>443058</v>
      </c>
      <c r="N812" s="1">
        <v>1</v>
      </c>
      <c r="O812" s="8">
        <v>733</v>
      </c>
      <c r="P812" s="8">
        <v>1885522</v>
      </c>
      <c r="Q812" s="8">
        <v>330792</v>
      </c>
    </row>
    <row r="813" spans="1:17" x14ac:dyDescent="0.35">
      <c r="A813" s="1">
        <v>810</v>
      </c>
      <c r="B813" s="1" t="s">
        <v>1221</v>
      </c>
      <c r="C813" s="1" t="s">
        <v>4</v>
      </c>
      <c r="D813" s="1" t="s">
        <v>11</v>
      </c>
      <c r="E813" s="1" t="s">
        <v>21</v>
      </c>
      <c r="F813" s="1" t="s">
        <v>6</v>
      </c>
      <c r="G813" s="1" t="s">
        <v>0</v>
      </c>
      <c r="H813" s="1">
        <v>26404.68</v>
      </c>
      <c r="I813" s="1">
        <v>15</v>
      </c>
      <c r="K813" s="1">
        <v>15</v>
      </c>
      <c r="L813" s="1">
        <v>310118</v>
      </c>
      <c r="M813" s="1">
        <v>712492</v>
      </c>
      <c r="N813" s="1">
        <v>0</v>
      </c>
      <c r="O813" s="8">
        <v>748</v>
      </c>
      <c r="P813" s="8">
        <v>1576411</v>
      </c>
      <c r="Q813" s="8"/>
    </row>
    <row r="814" spans="1:17" x14ac:dyDescent="0.35">
      <c r="A814" s="1">
        <v>811</v>
      </c>
      <c r="B814" s="1" t="s">
        <v>1220</v>
      </c>
      <c r="C814" s="1" t="s">
        <v>4</v>
      </c>
      <c r="D814" s="1" t="s">
        <v>11</v>
      </c>
      <c r="E814" s="1" t="s">
        <v>13</v>
      </c>
      <c r="F814" s="1" t="s">
        <v>6</v>
      </c>
      <c r="G814" s="1" t="s">
        <v>0</v>
      </c>
      <c r="H814" s="1">
        <v>25150.3</v>
      </c>
      <c r="I814" s="1">
        <v>18.899999999999999</v>
      </c>
      <c r="K814" s="1">
        <v>6</v>
      </c>
      <c r="L814" s="1">
        <v>465785</v>
      </c>
      <c r="M814" s="1">
        <v>887062</v>
      </c>
      <c r="N814" s="1">
        <v>1</v>
      </c>
      <c r="O814" s="8">
        <v>746</v>
      </c>
      <c r="P814" s="8">
        <v>1580116</v>
      </c>
      <c r="Q814" s="8"/>
    </row>
    <row r="815" spans="1:17" x14ac:dyDescent="0.35">
      <c r="A815" s="1">
        <v>812</v>
      </c>
      <c r="B815" s="1" t="s">
        <v>1219</v>
      </c>
      <c r="C815" s="1" t="s">
        <v>4</v>
      </c>
      <c r="D815" s="1" t="s">
        <v>11</v>
      </c>
      <c r="F815" s="1" t="s">
        <v>31</v>
      </c>
      <c r="G815" s="1" t="s">
        <v>0</v>
      </c>
      <c r="H815" s="1">
        <v>17327.05</v>
      </c>
      <c r="I815" s="1">
        <v>19.5</v>
      </c>
      <c r="K815" s="1">
        <v>9</v>
      </c>
      <c r="L815" s="1">
        <v>385757</v>
      </c>
      <c r="M815" s="1">
        <v>685058</v>
      </c>
      <c r="N815" s="1">
        <v>0</v>
      </c>
      <c r="O815" s="8">
        <v>690</v>
      </c>
      <c r="P815" s="8">
        <v>595783</v>
      </c>
      <c r="Q815" s="8">
        <v>222530</v>
      </c>
    </row>
    <row r="816" spans="1:17" x14ac:dyDescent="0.35">
      <c r="A816" s="1">
        <v>813</v>
      </c>
      <c r="B816" s="1" t="s">
        <v>1218</v>
      </c>
      <c r="C816" s="1" t="s">
        <v>16</v>
      </c>
      <c r="D816" s="1" t="s">
        <v>11</v>
      </c>
      <c r="E816" s="1" t="s">
        <v>2</v>
      </c>
      <c r="F816" s="1" t="s">
        <v>6</v>
      </c>
      <c r="G816" s="1" t="s">
        <v>0</v>
      </c>
      <c r="H816" s="1">
        <v>6427.89</v>
      </c>
      <c r="I816" s="1">
        <v>16.5</v>
      </c>
      <c r="K816" s="1">
        <v>3</v>
      </c>
      <c r="L816" s="1">
        <v>110903</v>
      </c>
      <c r="M816" s="1">
        <v>214390</v>
      </c>
      <c r="N816" s="1">
        <v>0</v>
      </c>
      <c r="O816" s="8">
        <v>715</v>
      </c>
      <c r="P816" s="8">
        <v>1254228</v>
      </c>
      <c r="Q816" s="8">
        <v>446820</v>
      </c>
    </row>
    <row r="817" spans="1:17" x14ac:dyDescent="0.35">
      <c r="A817" s="1">
        <v>814</v>
      </c>
      <c r="B817" s="1" t="s">
        <v>1217</v>
      </c>
      <c r="C817" s="1" t="s">
        <v>4</v>
      </c>
      <c r="D817" s="1" t="s">
        <v>11</v>
      </c>
      <c r="E817" s="1" t="s">
        <v>29</v>
      </c>
      <c r="F817" s="1" t="s">
        <v>6</v>
      </c>
      <c r="G817" s="1" t="s">
        <v>0</v>
      </c>
      <c r="H817" s="1">
        <v>27029.78</v>
      </c>
      <c r="I817" s="1">
        <v>19</v>
      </c>
      <c r="J817" s="1">
        <v>42</v>
      </c>
      <c r="K817" s="1">
        <v>10</v>
      </c>
      <c r="L817" s="1">
        <v>371906</v>
      </c>
      <c r="M817" s="1">
        <v>563640</v>
      </c>
      <c r="N817" s="1">
        <v>0</v>
      </c>
      <c r="O817" s="8">
        <v>691</v>
      </c>
      <c r="P817" s="8">
        <v>953990</v>
      </c>
      <c r="Q817" s="8">
        <v>79530</v>
      </c>
    </row>
    <row r="818" spans="1:17" x14ac:dyDescent="0.35">
      <c r="A818" s="1">
        <v>815</v>
      </c>
      <c r="B818" s="1" t="s">
        <v>1216</v>
      </c>
      <c r="C818" s="1" t="s">
        <v>16</v>
      </c>
      <c r="D818" s="1" t="s">
        <v>11</v>
      </c>
      <c r="E818" s="1" t="s">
        <v>41</v>
      </c>
      <c r="F818" s="1" t="s">
        <v>6</v>
      </c>
      <c r="G818" s="1" t="s">
        <v>0</v>
      </c>
      <c r="H818" s="1">
        <v>18880.490000000002</v>
      </c>
      <c r="I818" s="1">
        <v>15.4</v>
      </c>
      <c r="J818" s="1">
        <v>81</v>
      </c>
      <c r="K818" s="1">
        <v>6</v>
      </c>
      <c r="L818" s="1">
        <v>30267</v>
      </c>
      <c r="M818" s="1">
        <v>87626</v>
      </c>
      <c r="N818" s="1">
        <v>0</v>
      </c>
      <c r="O818" s="8">
        <v>721</v>
      </c>
      <c r="P818" s="8">
        <v>794960</v>
      </c>
      <c r="Q818" s="8">
        <v>262988</v>
      </c>
    </row>
    <row r="819" spans="1:17" x14ac:dyDescent="0.35">
      <c r="A819" s="1">
        <v>816</v>
      </c>
      <c r="B819" s="1" t="s">
        <v>1215</v>
      </c>
      <c r="C819" s="1" t="s">
        <v>16</v>
      </c>
      <c r="D819" s="1" t="s">
        <v>11</v>
      </c>
      <c r="E819" s="1" t="s">
        <v>38</v>
      </c>
      <c r="F819" s="1" t="s">
        <v>31</v>
      </c>
      <c r="G819" s="1" t="s">
        <v>0</v>
      </c>
      <c r="H819" s="1">
        <v>8306.23</v>
      </c>
      <c r="I819" s="1">
        <v>7.9</v>
      </c>
      <c r="J819" s="1">
        <v>43</v>
      </c>
      <c r="K819" s="1">
        <v>15</v>
      </c>
      <c r="L819" s="1">
        <v>125153</v>
      </c>
      <c r="M819" s="1">
        <v>296956</v>
      </c>
      <c r="N819" s="1">
        <v>0</v>
      </c>
      <c r="O819" s="8">
        <v>742</v>
      </c>
      <c r="P819" s="8">
        <v>459325</v>
      </c>
      <c r="Q819" s="8">
        <v>110814</v>
      </c>
    </row>
    <row r="820" spans="1:17" x14ac:dyDescent="0.35">
      <c r="A820" s="1">
        <v>817</v>
      </c>
      <c r="B820" s="1" t="s">
        <v>1214</v>
      </c>
      <c r="C820" s="1" t="s">
        <v>4</v>
      </c>
      <c r="D820" s="1" t="s">
        <v>3</v>
      </c>
      <c r="E820" s="1" t="s">
        <v>13</v>
      </c>
      <c r="F820" s="1" t="s">
        <v>6</v>
      </c>
      <c r="G820" s="1" t="s">
        <v>35</v>
      </c>
      <c r="H820" s="1">
        <v>6914.86</v>
      </c>
      <c r="I820" s="1">
        <v>13</v>
      </c>
      <c r="J820" s="1">
        <v>18</v>
      </c>
      <c r="K820" s="1">
        <v>21</v>
      </c>
      <c r="L820" s="1">
        <v>48944</v>
      </c>
      <c r="M820" s="1">
        <v>57244</v>
      </c>
      <c r="N820" s="1">
        <v>0</v>
      </c>
      <c r="O820" s="8">
        <v>678</v>
      </c>
      <c r="P820" s="8">
        <v>1823715</v>
      </c>
      <c r="Q820" s="8">
        <v>385308</v>
      </c>
    </row>
    <row r="821" spans="1:17" x14ac:dyDescent="0.35">
      <c r="A821" s="1">
        <v>818</v>
      </c>
      <c r="B821" s="1" t="s">
        <v>1213</v>
      </c>
      <c r="C821" s="1" t="s">
        <v>4</v>
      </c>
      <c r="D821" s="1" t="s">
        <v>11</v>
      </c>
      <c r="E821" s="1" t="s">
        <v>21</v>
      </c>
      <c r="F821" s="1" t="s">
        <v>31</v>
      </c>
      <c r="G821" s="1" t="s">
        <v>9</v>
      </c>
      <c r="H821" s="1">
        <v>3900.51</v>
      </c>
      <c r="I821" s="1">
        <v>9.8000000000000007</v>
      </c>
      <c r="J821" s="1">
        <v>31</v>
      </c>
      <c r="K821" s="1">
        <v>11</v>
      </c>
      <c r="L821" s="1">
        <v>84835</v>
      </c>
      <c r="M821" s="1">
        <v>383724</v>
      </c>
      <c r="N821" s="1">
        <v>0</v>
      </c>
      <c r="O821" s="8">
        <v>694</v>
      </c>
      <c r="P821" s="8">
        <v>475665</v>
      </c>
      <c r="Q821" s="8">
        <v>158620</v>
      </c>
    </row>
    <row r="822" spans="1:17" x14ac:dyDescent="0.35">
      <c r="A822" s="1">
        <v>819</v>
      </c>
      <c r="B822" s="1" t="s">
        <v>1212</v>
      </c>
      <c r="C822" s="1" t="s">
        <v>4</v>
      </c>
      <c r="D822" s="1" t="s">
        <v>3</v>
      </c>
      <c r="E822" s="1" t="s">
        <v>7</v>
      </c>
      <c r="F822" s="1" t="s">
        <v>6</v>
      </c>
      <c r="G822" s="1" t="s">
        <v>0</v>
      </c>
      <c r="H822" s="1">
        <v>59285.89</v>
      </c>
      <c r="I822" s="1">
        <v>11.4</v>
      </c>
      <c r="K822" s="1">
        <v>20</v>
      </c>
      <c r="L822" s="1">
        <v>408082</v>
      </c>
      <c r="M822" s="1">
        <v>806322</v>
      </c>
      <c r="N822" s="1">
        <v>0</v>
      </c>
      <c r="O822" s="8"/>
      <c r="P822" s="8"/>
      <c r="Q822" s="8">
        <v>768856</v>
      </c>
    </row>
    <row r="823" spans="1:17" x14ac:dyDescent="0.35">
      <c r="A823" s="1">
        <v>820</v>
      </c>
      <c r="B823" s="1" t="s">
        <v>1211</v>
      </c>
      <c r="C823" s="1" t="s">
        <v>4</v>
      </c>
      <c r="D823" s="1" t="s">
        <v>11</v>
      </c>
      <c r="E823" s="1" t="s">
        <v>38</v>
      </c>
      <c r="F823" s="1" t="s">
        <v>6</v>
      </c>
      <c r="G823" s="1" t="s">
        <v>35</v>
      </c>
      <c r="H823" s="1">
        <v>13864.3</v>
      </c>
      <c r="I823" s="1">
        <v>12.8</v>
      </c>
      <c r="K823" s="1">
        <v>12</v>
      </c>
      <c r="L823" s="1">
        <v>168454</v>
      </c>
      <c r="M823" s="1">
        <v>263560</v>
      </c>
      <c r="N823" s="1">
        <v>0</v>
      </c>
      <c r="O823" s="8">
        <v>724</v>
      </c>
      <c r="P823" s="8">
        <v>816753</v>
      </c>
      <c r="Q823" s="8">
        <v>146366</v>
      </c>
    </row>
    <row r="824" spans="1:17" x14ac:dyDescent="0.35">
      <c r="A824" s="1">
        <v>821</v>
      </c>
      <c r="B824" s="1" t="s">
        <v>1210</v>
      </c>
      <c r="C824" s="1" t="s">
        <v>4</v>
      </c>
      <c r="D824" s="1" t="s">
        <v>11</v>
      </c>
      <c r="E824" s="1" t="s">
        <v>10</v>
      </c>
      <c r="F824" s="1" t="s">
        <v>1</v>
      </c>
      <c r="G824" s="1" t="s">
        <v>0</v>
      </c>
      <c r="H824" s="1">
        <v>16925.580000000002</v>
      </c>
      <c r="I824" s="1">
        <v>27</v>
      </c>
      <c r="K824" s="1">
        <v>9</v>
      </c>
      <c r="L824" s="1">
        <v>242801</v>
      </c>
      <c r="M824" s="1">
        <v>594396</v>
      </c>
      <c r="N824" s="1">
        <v>0</v>
      </c>
      <c r="O824" s="8">
        <v>745</v>
      </c>
      <c r="P824" s="8">
        <v>1128372</v>
      </c>
      <c r="Q824" s="8">
        <v>435512</v>
      </c>
    </row>
    <row r="825" spans="1:17" x14ac:dyDescent="0.35">
      <c r="A825" s="1">
        <v>822</v>
      </c>
      <c r="B825" s="1" t="s">
        <v>1209</v>
      </c>
      <c r="C825" s="1" t="s">
        <v>4</v>
      </c>
      <c r="D825" s="1" t="s">
        <v>11</v>
      </c>
      <c r="E825" s="1" t="s">
        <v>2</v>
      </c>
      <c r="F825" s="1" t="s">
        <v>6</v>
      </c>
      <c r="G825" s="1" t="s">
        <v>1208</v>
      </c>
      <c r="H825" s="1">
        <v>9835.5400000000009</v>
      </c>
      <c r="I825" s="1">
        <v>10.4</v>
      </c>
      <c r="K825" s="1">
        <v>4</v>
      </c>
      <c r="L825" s="1">
        <v>43605</v>
      </c>
      <c r="M825" s="1">
        <v>157322</v>
      </c>
      <c r="N825" s="1">
        <v>0</v>
      </c>
      <c r="O825" s="8">
        <v>720</v>
      </c>
      <c r="P825" s="8">
        <v>584288</v>
      </c>
      <c r="Q825" s="8">
        <v>130944</v>
      </c>
    </row>
    <row r="826" spans="1:17" x14ac:dyDescent="0.35">
      <c r="A826" s="1">
        <v>823</v>
      </c>
      <c r="B826" s="1" t="s">
        <v>1207</v>
      </c>
      <c r="C826" s="1" t="s">
        <v>4</v>
      </c>
      <c r="D826" s="1" t="s">
        <v>11</v>
      </c>
      <c r="E826" s="1" t="s">
        <v>38</v>
      </c>
      <c r="F826" s="1" t="s">
        <v>6</v>
      </c>
      <c r="G826" s="1" t="s">
        <v>0</v>
      </c>
      <c r="H826" s="1">
        <v>7345.4</v>
      </c>
      <c r="I826" s="1">
        <v>10.6</v>
      </c>
      <c r="J826" s="1">
        <v>38</v>
      </c>
      <c r="K826" s="1">
        <v>5</v>
      </c>
      <c r="L826" s="1">
        <v>30115</v>
      </c>
      <c r="M826" s="1">
        <v>65032</v>
      </c>
      <c r="N826" s="1">
        <v>0</v>
      </c>
      <c r="O826" s="8">
        <v>735</v>
      </c>
      <c r="P826" s="8">
        <v>579899</v>
      </c>
      <c r="Q826" s="8">
        <v>134684</v>
      </c>
    </row>
    <row r="827" spans="1:17" x14ac:dyDescent="0.35">
      <c r="A827" s="1">
        <v>824</v>
      </c>
      <c r="B827" s="1" t="s">
        <v>1206</v>
      </c>
      <c r="C827" s="1" t="s">
        <v>4</v>
      </c>
      <c r="D827" s="1" t="s">
        <v>11</v>
      </c>
      <c r="E827" s="1" t="s">
        <v>43</v>
      </c>
      <c r="F827" s="1" t="s">
        <v>1</v>
      </c>
      <c r="G827" s="1" t="s">
        <v>9</v>
      </c>
      <c r="H827" s="1">
        <v>10859.26</v>
      </c>
      <c r="I827" s="1">
        <v>20.7</v>
      </c>
      <c r="J827" s="1">
        <v>68</v>
      </c>
      <c r="K827" s="1">
        <v>12</v>
      </c>
      <c r="L827" s="1">
        <v>289180</v>
      </c>
      <c r="M827" s="1">
        <v>667018</v>
      </c>
      <c r="N827" s="1">
        <v>0</v>
      </c>
      <c r="O827" s="8">
        <v>750</v>
      </c>
      <c r="P827" s="8">
        <v>2129273</v>
      </c>
      <c r="Q827" s="8">
        <v>352220</v>
      </c>
    </row>
    <row r="828" spans="1:17" x14ac:dyDescent="0.35">
      <c r="A828" s="1">
        <v>825</v>
      </c>
      <c r="B828" s="1" t="s">
        <v>1205</v>
      </c>
      <c r="C828" s="1" t="s">
        <v>16</v>
      </c>
      <c r="D828" s="1" t="s">
        <v>3</v>
      </c>
      <c r="E828" s="1" t="s">
        <v>29</v>
      </c>
      <c r="F828" s="1" t="s">
        <v>6</v>
      </c>
      <c r="G828" s="1" t="s">
        <v>68</v>
      </c>
      <c r="H828" s="1">
        <v>12712.71</v>
      </c>
      <c r="I828" s="1">
        <v>16.399999999999999</v>
      </c>
      <c r="J828" s="1">
        <v>56</v>
      </c>
      <c r="K828" s="1">
        <v>9</v>
      </c>
      <c r="L828" s="1">
        <v>119586</v>
      </c>
      <c r="M828" s="1">
        <v>387904</v>
      </c>
      <c r="N828" s="1">
        <v>0</v>
      </c>
      <c r="O828" s="8">
        <v>717</v>
      </c>
      <c r="P828" s="8">
        <v>1194606</v>
      </c>
      <c r="Q828" s="8">
        <v>133012</v>
      </c>
    </row>
    <row r="829" spans="1:17" x14ac:dyDescent="0.35">
      <c r="A829" s="1">
        <v>826</v>
      </c>
      <c r="B829" s="1" t="s">
        <v>1204</v>
      </c>
      <c r="C829" s="1" t="s">
        <v>16</v>
      </c>
      <c r="D829" s="1" t="s">
        <v>3</v>
      </c>
      <c r="E829" s="1" t="s">
        <v>29</v>
      </c>
      <c r="F829" s="1" t="s">
        <v>1</v>
      </c>
      <c r="G829" s="1" t="s">
        <v>0</v>
      </c>
      <c r="H829" s="1">
        <v>21015.33</v>
      </c>
      <c r="I829" s="1">
        <v>12.8</v>
      </c>
      <c r="J829" s="1">
        <v>30</v>
      </c>
      <c r="K829" s="1">
        <v>10</v>
      </c>
      <c r="L829" s="1">
        <v>121106</v>
      </c>
      <c r="M829" s="1">
        <v>308198</v>
      </c>
      <c r="N829" s="1">
        <v>0</v>
      </c>
      <c r="O829" s="8">
        <v>730</v>
      </c>
      <c r="P829" s="8">
        <v>1236197</v>
      </c>
      <c r="Q829" s="8">
        <v>260260</v>
      </c>
    </row>
    <row r="830" spans="1:17" x14ac:dyDescent="0.35">
      <c r="A830" s="1">
        <v>827</v>
      </c>
      <c r="B830" s="1" t="s">
        <v>1203</v>
      </c>
      <c r="C830" s="1" t="s">
        <v>4</v>
      </c>
      <c r="D830" s="1" t="s">
        <v>3</v>
      </c>
      <c r="E830" s="1" t="s">
        <v>7</v>
      </c>
      <c r="F830" s="1" t="s">
        <v>1</v>
      </c>
      <c r="G830" s="1" t="s">
        <v>0</v>
      </c>
      <c r="H830" s="1">
        <v>63459.81</v>
      </c>
      <c r="I830" s="1">
        <v>17</v>
      </c>
      <c r="K830" s="1">
        <v>18</v>
      </c>
      <c r="L830" s="1">
        <v>633536</v>
      </c>
      <c r="M830" s="1">
        <v>1047926</v>
      </c>
      <c r="N830" s="1">
        <v>0</v>
      </c>
      <c r="O830" s="8">
        <v>691</v>
      </c>
      <c r="P830" s="8">
        <v>2799707</v>
      </c>
      <c r="Q830" s="8">
        <v>769230</v>
      </c>
    </row>
    <row r="831" spans="1:17" x14ac:dyDescent="0.35">
      <c r="A831" s="1">
        <v>828</v>
      </c>
      <c r="B831" s="1" t="s">
        <v>1202</v>
      </c>
      <c r="C831" s="1" t="s">
        <v>4</v>
      </c>
      <c r="D831" s="1" t="s">
        <v>11</v>
      </c>
      <c r="E831" s="1" t="s">
        <v>10</v>
      </c>
      <c r="F831" s="1" t="s">
        <v>1</v>
      </c>
      <c r="G831" s="1" t="s">
        <v>0</v>
      </c>
      <c r="H831" s="1">
        <v>13529.71</v>
      </c>
      <c r="I831" s="1">
        <v>17</v>
      </c>
      <c r="K831" s="1">
        <v>6</v>
      </c>
      <c r="L831" s="1">
        <v>354730</v>
      </c>
      <c r="M831" s="1">
        <v>416130</v>
      </c>
      <c r="N831" s="1">
        <v>0</v>
      </c>
      <c r="O831" s="8">
        <v>719</v>
      </c>
      <c r="P831" s="8">
        <v>721582</v>
      </c>
      <c r="Q831" s="8">
        <v>360052</v>
      </c>
    </row>
    <row r="832" spans="1:17" x14ac:dyDescent="0.35">
      <c r="A832" s="1">
        <v>829</v>
      </c>
      <c r="B832" s="1" t="s">
        <v>1201</v>
      </c>
      <c r="C832" s="1" t="s">
        <v>4</v>
      </c>
      <c r="D832" s="1" t="s">
        <v>11</v>
      </c>
      <c r="E832" s="1" t="s">
        <v>21</v>
      </c>
      <c r="F832" s="1" t="s">
        <v>1</v>
      </c>
      <c r="G832" s="1" t="s">
        <v>0</v>
      </c>
      <c r="H832" s="1">
        <v>15892.36</v>
      </c>
      <c r="I832" s="1">
        <v>15.4</v>
      </c>
      <c r="K832" s="1">
        <v>12</v>
      </c>
      <c r="L832" s="1">
        <v>449236</v>
      </c>
      <c r="M832" s="1">
        <v>959706</v>
      </c>
      <c r="N832" s="1">
        <v>0</v>
      </c>
      <c r="O832" s="8"/>
      <c r="P832" s="8"/>
      <c r="Q832" s="8">
        <v>524524</v>
      </c>
    </row>
    <row r="833" spans="1:17" x14ac:dyDescent="0.35">
      <c r="A833" s="1">
        <v>830</v>
      </c>
      <c r="B833" s="1" t="s">
        <v>1200</v>
      </c>
      <c r="C833" s="1" t="s">
        <v>4</v>
      </c>
      <c r="D833" s="1" t="s">
        <v>3</v>
      </c>
      <c r="E833" s="1" t="s">
        <v>2</v>
      </c>
      <c r="F833" s="1" t="s">
        <v>1</v>
      </c>
      <c r="G833" s="1" t="s">
        <v>0</v>
      </c>
      <c r="H833" s="1">
        <v>22227.72</v>
      </c>
      <c r="I833" s="1">
        <v>8.4</v>
      </c>
      <c r="J833" s="1">
        <v>68</v>
      </c>
      <c r="K833" s="1">
        <v>10</v>
      </c>
      <c r="L833" s="1">
        <v>250705</v>
      </c>
      <c r="M833" s="1">
        <v>468204</v>
      </c>
      <c r="N833" s="1">
        <v>0</v>
      </c>
      <c r="O833" s="8">
        <v>698</v>
      </c>
      <c r="P833" s="8">
        <v>2469753</v>
      </c>
      <c r="Q833" s="8">
        <v>259028</v>
      </c>
    </row>
    <row r="834" spans="1:17" x14ac:dyDescent="0.35">
      <c r="A834" s="1">
        <v>831</v>
      </c>
      <c r="B834" s="1" t="s">
        <v>1199</v>
      </c>
      <c r="C834" s="1" t="s">
        <v>4</v>
      </c>
      <c r="D834" s="1" t="s">
        <v>11</v>
      </c>
      <c r="E834" s="1" t="s">
        <v>2</v>
      </c>
      <c r="F834" s="1" t="s">
        <v>6</v>
      </c>
      <c r="G834" s="1" t="s">
        <v>0</v>
      </c>
      <c r="H834" s="1">
        <v>15657.33</v>
      </c>
      <c r="I834" s="1">
        <v>10</v>
      </c>
      <c r="J834" s="1">
        <v>71</v>
      </c>
      <c r="K834" s="1">
        <v>11</v>
      </c>
      <c r="L834" s="1">
        <v>195966</v>
      </c>
      <c r="M834" s="1">
        <v>387882</v>
      </c>
      <c r="N834" s="1">
        <v>0</v>
      </c>
      <c r="O834" s="8">
        <v>746</v>
      </c>
      <c r="P834" s="8">
        <v>1578881</v>
      </c>
      <c r="Q834" s="8">
        <v>267542</v>
      </c>
    </row>
    <row r="835" spans="1:17" x14ac:dyDescent="0.35">
      <c r="A835" s="1">
        <v>832</v>
      </c>
      <c r="B835" s="1" t="s">
        <v>1198</v>
      </c>
      <c r="C835" s="1" t="s">
        <v>16</v>
      </c>
      <c r="D835" s="1" t="s">
        <v>11</v>
      </c>
      <c r="E835" s="1" t="s">
        <v>10</v>
      </c>
      <c r="F835" s="1" t="s">
        <v>1</v>
      </c>
      <c r="G835" s="1" t="s">
        <v>35</v>
      </c>
      <c r="H835" s="1">
        <v>9476.6299999999992</v>
      </c>
      <c r="I835" s="1">
        <v>17</v>
      </c>
      <c r="K835" s="1">
        <v>5</v>
      </c>
      <c r="L835" s="1">
        <v>84265</v>
      </c>
      <c r="M835" s="1">
        <v>109032</v>
      </c>
      <c r="N835" s="1">
        <v>0</v>
      </c>
      <c r="O835" s="8"/>
      <c r="P835" s="8"/>
      <c r="Q835" s="8">
        <v>174438</v>
      </c>
    </row>
    <row r="836" spans="1:17" x14ac:dyDescent="0.35">
      <c r="A836" s="1">
        <v>833</v>
      </c>
      <c r="B836" s="1" t="s">
        <v>1197</v>
      </c>
      <c r="C836" s="1" t="s">
        <v>4</v>
      </c>
      <c r="D836" s="1" t="s">
        <v>11</v>
      </c>
      <c r="E836" s="1" t="s">
        <v>21</v>
      </c>
      <c r="F836" s="1" t="s">
        <v>6</v>
      </c>
      <c r="G836" s="1" t="s">
        <v>0</v>
      </c>
      <c r="H836" s="1">
        <v>11548.58</v>
      </c>
      <c r="I836" s="1">
        <v>10.199999999999999</v>
      </c>
      <c r="K836" s="1">
        <v>8</v>
      </c>
      <c r="L836" s="1">
        <v>250382</v>
      </c>
      <c r="M836" s="1">
        <v>365134</v>
      </c>
      <c r="N836" s="1">
        <v>0</v>
      </c>
      <c r="O836" s="8"/>
      <c r="P836" s="8"/>
      <c r="Q836" s="8">
        <v>249326</v>
      </c>
    </row>
    <row r="837" spans="1:17" x14ac:dyDescent="0.35">
      <c r="A837" s="1">
        <v>834</v>
      </c>
      <c r="B837" s="3" t="s">
        <v>1196</v>
      </c>
      <c r="C837" s="1" t="s">
        <v>4</v>
      </c>
      <c r="D837" s="1" t="s">
        <v>11</v>
      </c>
      <c r="E837" s="1" t="s">
        <v>21</v>
      </c>
      <c r="F837" s="1" t="s">
        <v>1</v>
      </c>
      <c r="G837" s="1" t="s">
        <v>0</v>
      </c>
      <c r="H837" s="1">
        <v>12345.25</v>
      </c>
      <c r="I837" s="1">
        <v>20.8</v>
      </c>
      <c r="J837" s="1">
        <v>37</v>
      </c>
      <c r="K837" s="1">
        <v>12</v>
      </c>
      <c r="L837" s="1">
        <v>74385</v>
      </c>
      <c r="M837" s="1">
        <v>206030</v>
      </c>
      <c r="N837" s="1">
        <v>1</v>
      </c>
      <c r="O837" s="8">
        <v>743</v>
      </c>
      <c r="P837" s="8">
        <v>1299486</v>
      </c>
      <c r="Q837" s="8">
        <v>221276</v>
      </c>
    </row>
    <row r="838" spans="1:17" x14ac:dyDescent="0.35">
      <c r="A838" s="1">
        <v>835</v>
      </c>
      <c r="B838" s="1" t="s">
        <v>1195</v>
      </c>
      <c r="C838" s="1" t="s">
        <v>4</v>
      </c>
      <c r="D838" s="1" t="s">
        <v>11</v>
      </c>
      <c r="E838" s="1" t="s">
        <v>21</v>
      </c>
      <c r="F838" s="1" t="s">
        <v>1</v>
      </c>
      <c r="G838" s="1" t="s">
        <v>9</v>
      </c>
      <c r="H838" s="1">
        <v>42446.57</v>
      </c>
      <c r="I838" s="1">
        <v>18.3</v>
      </c>
      <c r="J838" s="1">
        <v>68</v>
      </c>
      <c r="K838" s="1">
        <v>17</v>
      </c>
      <c r="L838" s="1">
        <v>563920</v>
      </c>
      <c r="M838" s="1">
        <v>814176</v>
      </c>
      <c r="N838" s="1">
        <v>0</v>
      </c>
      <c r="O838" s="8">
        <v>712</v>
      </c>
      <c r="P838" s="8">
        <v>2723840</v>
      </c>
      <c r="Q838" s="8">
        <v>222420</v>
      </c>
    </row>
    <row r="839" spans="1:17" x14ac:dyDescent="0.35">
      <c r="A839" s="1">
        <v>836</v>
      </c>
      <c r="B839" s="1" t="s">
        <v>1194</v>
      </c>
      <c r="C839" s="1" t="s">
        <v>4</v>
      </c>
      <c r="D839" s="1" t="s">
        <v>11</v>
      </c>
      <c r="E839" s="1" t="s">
        <v>10</v>
      </c>
      <c r="F839" s="1" t="s">
        <v>1</v>
      </c>
      <c r="G839" s="1" t="s">
        <v>0</v>
      </c>
      <c r="H839" s="1">
        <v>5097.32</v>
      </c>
      <c r="I839" s="1">
        <v>16.3</v>
      </c>
      <c r="J839" s="1">
        <v>18</v>
      </c>
      <c r="K839" s="1">
        <v>8</v>
      </c>
      <c r="L839" s="1">
        <v>211964</v>
      </c>
      <c r="M839" s="1">
        <v>322102</v>
      </c>
      <c r="N839" s="1">
        <v>0</v>
      </c>
      <c r="O839" s="8"/>
      <c r="P839" s="8"/>
      <c r="Q839" s="8">
        <v>402578</v>
      </c>
    </row>
    <row r="840" spans="1:17" x14ac:dyDescent="0.35">
      <c r="A840" s="1">
        <v>837</v>
      </c>
      <c r="B840" s="1" t="s">
        <v>1193</v>
      </c>
      <c r="C840" s="1" t="s">
        <v>4</v>
      </c>
      <c r="D840" s="1" t="s">
        <v>11</v>
      </c>
      <c r="E840" s="1" t="s">
        <v>10</v>
      </c>
      <c r="F840" s="1" t="s">
        <v>1</v>
      </c>
      <c r="G840" s="1" t="s">
        <v>0</v>
      </c>
      <c r="H840" s="1">
        <v>28811.03</v>
      </c>
      <c r="I840" s="1">
        <v>22.6</v>
      </c>
      <c r="K840" s="1">
        <v>13</v>
      </c>
      <c r="L840" s="1">
        <v>276602</v>
      </c>
      <c r="M840" s="1">
        <v>423654</v>
      </c>
      <c r="N840" s="1">
        <v>0</v>
      </c>
      <c r="O840" s="8">
        <v>738</v>
      </c>
      <c r="P840" s="8">
        <v>1585930</v>
      </c>
      <c r="Q840" s="8">
        <v>280852</v>
      </c>
    </row>
    <row r="841" spans="1:17" x14ac:dyDescent="0.35">
      <c r="A841" s="1">
        <v>838</v>
      </c>
      <c r="B841" s="1" t="s">
        <v>1192</v>
      </c>
      <c r="C841" s="1" t="s">
        <v>4</v>
      </c>
      <c r="D841" s="1" t="s">
        <v>11</v>
      </c>
      <c r="E841" s="1" t="s">
        <v>13</v>
      </c>
      <c r="F841" s="1" t="s">
        <v>1</v>
      </c>
      <c r="G841" s="1" t="s">
        <v>0</v>
      </c>
      <c r="H841" s="1">
        <v>6489.64</v>
      </c>
      <c r="I841" s="1">
        <v>24.5</v>
      </c>
      <c r="K841" s="1">
        <v>5</v>
      </c>
      <c r="L841" s="1">
        <v>134026</v>
      </c>
      <c r="M841" s="1">
        <v>170346</v>
      </c>
      <c r="N841" s="1">
        <v>1</v>
      </c>
      <c r="O841" s="8">
        <v>723</v>
      </c>
      <c r="P841" s="8">
        <v>905521</v>
      </c>
      <c r="Q841" s="8"/>
    </row>
    <row r="842" spans="1:17" x14ac:dyDescent="0.35">
      <c r="A842" s="1">
        <v>839</v>
      </c>
      <c r="B842" s="1" t="s">
        <v>1191</v>
      </c>
      <c r="C842" s="1" t="s">
        <v>4</v>
      </c>
      <c r="D842" s="1" t="s">
        <v>11</v>
      </c>
      <c r="E842" s="1" t="s">
        <v>10</v>
      </c>
      <c r="F842" s="1" t="s">
        <v>6</v>
      </c>
      <c r="G842" s="1" t="s">
        <v>0</v>
      </c>
      <c r="H842" s="1">
        <v>17412.93</v>
      </c>
      <c r="I842" s="1">
        <v>11.8</v>
      </c>
      <c r="J842" s="1">
        <v>77</v>
      </c>
      <c r="K842" s="1">
        <v>8</v>
      </c>
      <c r="L842" s="1">
        <v>298756</v>
      </c>
      <c r="M842" s="1">
        <v>353694</v>
      </c>
      <c r="N842" s="1">
        <v>0</v>
      </c>
      <c r="O842" s="8">
        <v>740</v>
      </c>
      <c r="P842" s="8">
        <v>1726910</v>
      </c>
      <c r="Q842" s="8">
        <v>386694</v>
      </c>
    </row>
    <row r="843" spans="1:17" x14ac:dyDescent="0.35">
      <c r="A843" s="1">
        <v>840</v>
      </c>
      <c r="B843" s="1" t="s">
        <v>1190</v>
      </c>
      <c r="C843" s="1" t="s">
        <v>16</v>
      </c>
      <c r="D843" s="1" t="s">
        <v>11</v>
      </c>
      <c r="E843" s="1" t="s">
        <v>21</v>
      </c>
      <c r="F843" s="1" t="s">
        <v>6</v>
      </c>
      <c r="G843" s="1" t="s">
        <v>0</v>
      </c>
      <c r="H843" s="1">
        <v>27715.11</v>
      </c>
      <c r="I843" s="1">
        <v>16.100000000000001</v>
      </c>
      <c r="K843" s="1">
        <v>8</v>
      </c>
      <c r="L843" s="1">
        <v>188708</v>
      </c>
      <c r="M843" s="1">
        <v>272448</v>
      </c>
      <c r="N843" s="1">
        <v>0</v>
      </c>
      <c r="O843" s="8"/>
      <c r="P843" s="8"/>
      <c r="Q843" s="8">
        <v>351692</v>
      </c>
    </row>
    <row r="844" spans="1:17" x14ac:dyDescent="0.35">
      <c r="A844" s="1">
        <v>841</v>
      </c>
      <c r="B844" s="1" t="s">
        <v>1189</v>
      </c>
      <c r="C844" s="1" t="s">
        <v>4</v>
      </c>
      <c r="D844" s="1" t="s">
        <v>11</v>
      </c>
      <c r="E844" s="1" t="s">
        <v>38</v>
      </c>
      <c r="F844" s="1" t="s">
        <v>6</v>
      </c>
      <c r="G844" s="1" t="s">
        <v>0</v>
      </c>
      <c r="H844" s="1">
        <v>10683.13</v>
      </c>
      <c r="I844" s="1">
        <v>7.7</v>
      </c>
      <c r="K844" s="1">
        <v>7</v>
      </c>
      <c r="L844" s="1">
        <v>119377</v>
      </c>
      <c r="M844" s="1">
        <v>219736</v>
      </c>
      <c r="N844" s="1">
        <v>0</v>
      </c>
      <c r="O844" s="8">
        <v>721</v>
      </c>
      <c r="P844" s="8">
        <v>696730</v>
      </c>
      <c r="Q844" s="8">
        <v>224092</v>
      </c>
    </row>
    <row r="845" spans="1:17" x14ac:dyDescent="0.35">
      <c r="A845" s="1">
        <v>842</v>
      </c>
      <c r="B845" s="1" t="s">
        <v>1188</v>
      </c>
      <c r="C845" s="1" t="s">
        <v>4</v>
      </c>
      <c r="D845" s="1" t="s">
        <v>11</v>
      </c>
      <c r="E845" s="1" t="s">
        <v>2</v>
      </c>
      <c r="F845" s="1" t="s">
        <v>31</v>
      </c>
      <c r="G845" s="1" t="s">
        <v>0</v>
      </c>
      <c r="H845" s="1">
        <v>4956.34</v>
      </c>
      <c r="I845" s="1">
        <v>15.4</v>
      </c>
      <c r="J845" s="1">
        <v>15</v>
      </c>
      <c r="K845" s="1">
        <v>8</v>
      </c>
      <c r="L845" s="1">
        <v>159486</v>
      </c>
      <c r="M845" s="1">
        <v>721402</v>
      </c>
      <c r="N845" s="1">
        <v>0</v>
      </c>
      <c r="O845" s="8">
        <v>732</v>
      </c>
      <c r="P845" s="8">
        <v>948575</v>
      </c>
      <c r="Q845" s="8">
        <v>65912</v>
      </c>
    </row>
    <row r="846" spans="1:17" x14ac:dyDescent="0.35">
      <c r="A846" s="1">
        <v>843</v>
      </c>
      <c r="B846" s="3" t="s">
        <v>1187</v>
      </c>
      <c r="C846" s="1" t="s">
        <v>16</v>
      </c>
      <c r="D846" s="1" t="s">
        <v>11</v>
      </c>
      <c r="E846" s="1" t="s">
        <v>2</v>
      </c>
      <c r="F846" s="1" t="s">
        <v>6</v>
      </c>
      <c r="G846" s="1" t="s">
        <v>0</v>
      </c>
      <c r="H846" s="1">
        <v>19221.919999999998</v>
      </c>
      <c r="I846" s="1">
        <v>6.4</v>
      </c>
      <c r="J846" s="1">
        <v>17</v>
      </c>
      <c r="K846" s="1">
        <v>8</v>
      </c>
      <c r="L846" s="1">
        <v>72523</v>
      </c>
      <c r="M846" s="1">
        <v>174218</v>
      </c>
      <c r="N846" s="1">
        <v>0</v>
      </c>
      <c r="O846" s="8">
        <v>675</v>
      </c>
      <c r="P846" s="8">
        <v>705394</v>
      </c>
      <c r="Q846" s="8">
        <v>177144</v>
      </c>
    </row>
    <row r="847" spans="1:17" x14ac:dyDescent="0.35">
      <c r="A847" s="1">
        <v>844</v>
      </c>
      <c r="B847" s="1" t="s">
        <v>1186</v>
      </c>
      <c r="C847" s="1" t="s">
        <v>16</v>
      </c>
      <c r="D847" s="1" t="s">
        <v>11</v>
      </c>
      <c r="E847" s="1" t="s">
        <v>29</v>
      </c>
      <c r="F847" s="1" t="s">
        <v>6</v>
      </c>
      <c r="G847" s="1" t="s">
        <v>0</v>
      </c>
      <c r="H847" s="1">
        <v>5281.24</v>
      </c>
      <c r="I847" s="1">
        <v>15.4</v>
      </c>
      <c r="K847" s="1">
        <v>10</v>
      </c>
      <c r="L847" s="1">
        <v>213579</v>
      </c>
      <c r="M847" s="1">
        <v>353782</v>
      </c>
      <c r="N847" s="1">
        <v>0</v>
      </c>
      <c r="O847" s="8">
        <v>738</v>
      </c>
      <c r="P847" s="8">
        <v>768170</v>
      </c>
      <c r="Q847" s="8">
        <v>94908</v>
      </c>
    </row>
    <row r="848" spans="1:17" x14ac:dyDescent="0.35">
      <c r="A848" s="1">
        <v>845</v>
      </c>
      <c r="B848" s="1" t="s">
        <v>1185</v>
      </c>
      <c r="C848" s="1" t="s">
        <v>4</v>
      </c>
      <c r="D848" s="1" t="s">
        <v>11</v>
      </c>
      <c r="E848" s="1" t="s">
        <v>13</v>
      </c>
      <c r="F848" s="1" t="s">
        <v>6</v>
      </c>
      <c r="G848" s="1" t="s">
        <v>0</v>
      </c>
      <c r="H848" s="1">
        <v>13398.04</v>
      </c>
      <c r="I848" s="1">
        <v>15.7</v>
      </c>
      <c r="K848" s="1">
        <v>17</v>
      </c>
      <c r="L848" s="1">
        <v>169043</v>
      </c>
      <c r="M848" s="1">
        <v>194370</v>
      </c>
      <c r="N848" s="1">
        <v>0</v>
      </c>
      <c r="O848" s="8"/>
      <c r="P848" s="8"/>
      <c r="Q848" s="8">
        <v>157234</v>
      </c>
    </row>
    <row r="849" spans="1:17" x14ac:dyDescent="0.35">
      <c r="A849" s="1">
        <v>846</v>
      </c>
      <c r="B849" s="1" t="s">
        <v>1184</v>
      </c>
      <c r="C849" s="1" t="s">
        <v>4</v>
      </c>
      <c r="D849" s="1" t="s">
        <v>11</v>
      </c>
      <c r="E849" s="1" t="s">
        <v>7</v>
      </c>
      <c r="F849" s="1" t="s">
        <v>6</v>
      </c>
      <c r="G849" s="1" t="s">
        <v>0</v>
      </c>
      <c r="H849" s="1">
        <v>22443.94</v>
      </c>
      <c r="I849" s="1">
        <v>15.7</v>
      </c>
      <c r="J849" s="1">
        <v>42</v>
      </c>
      <c r="K849" s="1">
        <v>8</v>
      </c>
      <c r="L849" s="1">
        <v>306888</v>
      </c>
      <c r="M849" s="1">
        <v>560494</v>
      </c>
      <c r="N849" s="1">
        <v>0</v>
      </c>
      <c r="O849" s="8"/>
      <c r="P849" s="8"/>
      <c r="Q849" s="8">
        <v>294316</v>
      </c>
    </row>
    <row r="850" spans="1:17" x14ac:dyDescent="0.35">
      <c r="A850" s="1">
        <v>847</v>
      </c>
      <c r="B850" s="1" t="s">
        <v>1183</v>
      </c>
      <c r="C850" s="1" t="s">
        <v>4</v>
      </c>
      <c r="D850" s="1" t="s">
        <v>11</v>
      </c>
      <c r="E850" s="1" t="s">
        <v>29</v>
      </c>
      <c r="F850" s="1" t="s">
        <v>6</v>
      </c>
      <c r="G850" s="1" t="s">
        <v>0</v>
      </c>
      <c r="H850" s="1">
        <v>12067.66</v>
      </c>
      <c r="I850" s="1">
        <v>18.5</v>
      </c>
      <c r="K850" s="1">
        <v>7</v>
      </c>
      <c r="L850" s="1">
        <v>393585</v>
      </c>
      <c r="M850" s="1">
        <v>525646</v>
      </c>
      <c r="N850" s="1">
        <v>0</v>
      </c>
      <c r="O850" s="8">
        <v>741</v>
      </c>
      <c r="P850" s="8">
        <v>591071</v>
      </c>
      <c r="Q850" s="8">
        <v>220770</v>
      </c>
    </row>
    <row r="851" spans="1:17" x14ac:dyDescent="0.35">
      <c r="A851" s="1">
        <v>848</v>
      </c>
      <c r="B851" s="1" t="s">
        <v>1182</v>
      </c>
      <c r="C851" s="1" t="s">
        <v>4</v>
      </c>
      <c r="D851" s="1" t="s">
        <v>3</v>
      </c>
      <c r="E851" s="1" t="s">
        <v>41</v>
      </c>
      <c r="F851" s="1" t="s">
        <v>1</v>
      </c>
      <c r="G851" s="1" t="s">
        <v>0</v>
      </c>
      <c r="H851" s="1">
        <v>12656.47</v>
      </c>
      <c r="I851" s="1">
        <v>21.4</v>
      </c>
      <c r="K851" s="1">
        <v>8</v>
      </c>
      <c r="L851" s="1">
        <v>598044</v>
      </c>
      <c r="M851" s="1">
        <v>969826</v>
      </c>
      <c r="N851" s="1">
        <v>0</v>
      </c>
      <c r="O851" s="8">
        <v>717</v>
      </c>
      <c r="P851" s="8">
        <v>1116744</v>
      </c>
      <c r="Q851" s="8">
        <v>568414</v>
      </c>
    </row>
    <row r="852" spans="1:17" x14ac:dyDescent="0.35">
      <c r="A852" s="1">
        <v>849</v>
      </c>
      <c r="B852" s="3" t="s">
        <v>1181</v>
      </c>
      <c r="C852" s="1" t="s">
        <v>4</v>
      </c>
      <c r="D852" s="1" t="s">
        <v>11</v>
      </c>
      <c r="E852" s="1" t="s">
        <v>43</v>
      </c>
      <c r="F852" s="1" t="s">
        <v>1</v>
      </c>
      <c r="G852" s="1" t="s">
        <v>0</v>
      </c>
      <c r="H852" s="1">
        <v>22845.22</v>
      </c>
      <c r="I852" s="1">
        <v>15.9</v>
      </c>
      <c r="J852" s="1">
        <v>20</v>
      </c>
      <c r="K852" s="1">
        <v>27</v>
      </c>
      <c r="L852" s="1">
        <v>348061</v>
      </c>
      <c r="M852" s="1">
        <v>907676</v>
      </c>
      <c r="N852" s="1">
        <v>0</v>
      </c>
      <c r="O852" s="8">
        <v>728</v>
      </c>
      <c r="P852" s="8">
        <v>948594</v>
      </c>
      <c r="Q852" s="8">
        <v>380512</v>
      </c>
    </row>
    <row r="853" spans="1:17" x14ac:dyDescent="0.35">
      <c r="A853" s="1">
        <v>850</v>
      </c>
      <c r="B853" s="1" t="s">
        <v>1180</v>
      </c>
      <c r="C853" s="1" t="s">
        <v>4</v>
      </c>
      <c r="D853" s="1" t="s">
        <v>11</v>
      </c>
      <c r="E853" s="1" t="s">
        <v>38</v>
      </c>
      <c r="F853" s="1" t="s">
        <v>6</v>
      </c>
      <c r="G853" s="1" t="s">
        <v>0</v>
      </c>
      <c r="H853" s="1">
        <v>16275.59</v>
      </c>
      <c r="I853" s="1">
        <v>9.3000000000000007</v>
      </c>
      <c r="K853" s="1">
        <v>11</v>
      </c>
      <c r="L853" s="1">
        <v>155515</v>
      </c>
      <c r="M853" s="1">
        <v>424688</v>
      </c>
      <c r="N853" s="1">
        <v>0</v>
      </c>
      <c r="O853" s="8"/>
      <c r="P853" s="8"/>
      <c r="Q853" s="8">
        <v>177012</v>
      </c>
    </row>
    <row r="854" spans="1:17" x14ac:dyDescent="0.35">
      <c r="A854" s="1">
        <v>851</v>
      </c>
      <c r="B854" s="1" t="s">
        <v>1179</v>
      </c>
      <c r="C854" s="1" t="s">
        <v>4</v>
      </c>
      <c r="D854" s="1" t="s">
        <v>11</v>
      </c>
      <c r="E854" s="1" t="s">
        <v>10</v>
      </c>
      <c r="F854" s="1" t="s">
        <v>6</v>
      </c>
      <c r="G854" s="1" t="s">
        <v>35</v>
      </c>
      <c r="H854" s="1">
        <v>13314.63</v>
      </c>
      <c r="I854" s="1">
        <v>22.3</v>
      </c>
      <c r="K854" s="1">
        <v>11</v>
      </c>
      <c r="L854" s="1">
        <v>167124</v>
      </c>
      <c r="M854" s="1">
        <v>435798</v>
      </c>
      <c r="N854" s="1">
        <v>0</v>
      </c>
      <c r="O854" s="8">
        <v>673</v>
      </c>
      <c r="P854" s="8">
        <v>578892</v>
      </c>
      <c r="Q854" s="8">
        <v>227722</v>
      </c>
    </row>
    <row r="855" spans="1:17" x14ac:dyDescent="0.35">
      <c r="A855" s="1">
        <v>852</v>
      </c>
      <c r="B855" s="1" t="s">
        <v>1178</v>
      </c>
      <c r="C855" s="1" t="s">
        <v>4</v>
      </c>
      <c r="D855" s="1" t="s">
        <v>11</v>
      </c>
      <c r="E855" s="1" t="s">
        <v>38</v>
      </c>
      <c r="F855" s="1" t="s">
        <v>1</v>
      </c>
      <c r="G855" s="1" t="s">
        <v>0</v>
      </c>
      <c r="H855" s="1">
        <v>16976.12</v>
      </c>
      <c r="I855" s="1">
        <v>14</v>
      </c>
      <c r="K855" s="1">
        <v>13</v>
      </c>
      <c r="L855" s="1">
        <v>191159</v>
      </c>
      <c r="M855" s="1">
        <v>799106</v>
      </c>
      <c r="N855" s="1">
        <v>1</v>
      </c>
      <c r="O855" s="8">
        <v>741</v>
      </c>
      <c r="P855" s="8">
        <v>1297548</v>
      </c>
      <c r="Q855" s="8">
        <v>180290</v>
      </c>
    </row>
    <row r="856" spans="1:17" x14ac:dyDescent="0.35">
      <c r="A856" s="1">
        <v>853</v>
      </c>
      <c r="B856" s="1" t="s">
        <v>1177</v>
      </c>
      <c r="C856" s="1" t="s">
        <v>4</v>
      </c>
      <c r="D856" s="1" t="s">
        <v>11</v>
      </c>
      <c r="E856" s="1" t="s">
        <v>21</v>
      </c>
      <c r="F856" s="1" t="s">
        <v>1</v>
      </c>
      <c r="G856" s="1" t="s">
        <v>0</v>
      </c>
      <c r="H856" s="1">
        <v>10970.22</v>
      </c>
      <c r="I856" s="1">
        <v>23</v>
      </c>
      <c r="K856" s="1">
        <v>17</v>
      </c>
      <c r="L856" s="1">
        <v>194959</v>
      </c>
      <c r="M856" s="1">
        <v>832964</v>
      </c>
      <c r="N856" s="1">
        <v>0</v>
      </c>
      <c r="O856" s="8"/>
      <c r="P856" s="8"/>
      <c r="Q856" s="8">
        <v>145552</v>
      </c>
    </row>
    <row r="857" spans="1:17" x14ac:dyDescent="0.35">
      <c r="A857" s="1">
        <v>854</v>
      </c>
      <c r="B857" s="1" t="s">
        <v>1176</v>
      </c>
      <c r="C857" s="1" t="s">
        <v>4</v>
      </c>
      <c r="D857" s="1" t="s">
        <v>11</v>
      </c>
      <c r="E857" s="1" t="s">
        <v>7</v>
      </c>
      <c r="F857" s="1" t="s">
        <v>1</v>
      </c>
      <c r="G857" s="1" t="s">
        <v>9</v>
      </c>
      <c r="H857" s="1">
        <v>32114.18</v>
      </c>
      <c r="I857" s="1">
        <v>26.1</v>
      </c>
      <c r="J857" s="1">
        <v>5</v>
      </c>
      <c r="K857" s="1">
        <v>19</v>
      </c>
      <c r="L857" s="1">
        <v>1959071</v>
      </c>
      <c r="M857" s="1">
        <v>6164114</v>
      </c>
      <c r="N857" s="1">
        <v>0</v>
      </c>
      <c r="O857" s="8">
        <v>716</v>
      </c>
      <c r="P857" s="8">
        <v>4379215</v>
      </c>
      <c r="Q857" s="8"/>
    </row>
    <row r="858" spans="1:17" x14ac:dyDescent="0.35">
      <c r="A858" s="1">
        <v>855</v>
      </c>
      <c r="B858" s="1" t="s">
        <v>1175</v>
      </c>
      <c r="C858" s="1" t="s">
        <v>4</v>
      </c>
      <c r="D858" s="1" t="s">
        <v>11</v>
      </c>
      <c r="E858" s="1" t="s">
        <v>41</v>
      </c>
      <c r="F858" s="1" t="s">
        <v>1</v>
      </c>
      <c r="G858" s="1" t="s">
        <v>0</v>
      </c>
      <c r="H858" s="1">
        <v>11894.57</v>
      </c>
      <c r="I858" s="1">
        <v>12.7</v>
      </c>
      <c r="K858" s="1">
        <v>9</v>
      </c>
      <c r="L858" s="1">
        <v>64619</v>
      </c>
      <c r="M858" s="1">
        <v>135564</v>
      </c>
      <c r="N858" s="1">
        <v>0</v>
      </c>
      <c r="O858" s="8"/>
      <c r="P858" s="8"/>
      <c r="Q858" s="8">
        <v>218614</v>
      </c>
    </row>
    <row r="859" spans="1:17" x14ac:dyDescent="0.35">
      <c r="A859" s="1">
        <v>856</v>
      </c>
      <c r="B859" s="1" t="s">
        <v>1174</v>
      </c>
      <c r="C859" s="1" t="s">
        <v>4</v>
      </c>
      <c r="D859" s="1" t="s">
        <v>11</v>
      </c>
      <c r="E859" s="1" t="s">
        <v>7</v>
      </c>
      <c r="F859" s="1" t="s">
        <v>6</v>
      </c>
      <c r="G859" s="1" t="s">
        <v>0</v>
      </c>
      <c r="H859" s="1">
        <v>22863.84</v>
      </c>
      <c r="I859" s="1">
        <v>16.7</v>
      </c>
      <c r="K859" s="1">
        <v>16</v>
      </c>
      <c r="L859" s="1">
        <v>483949</v>
      </c>
      <c r="M859" s="1">
        <v>1262074</v>
      </c>
      <c r="N859" s="1">
        <v>0</v>
      </c>
      <c r="O859" s="8">
        <v>745</v>
      </c>
      <c r="P859" s="8">
        <v>1774676</v>
      </c>
      <c r="Q859" s="8"/>
    </row>
    <row r="860" spans="1:17" x14ac:dyDescent="0.35">
      <c r="A860" s="1">
        <v>857</v>
      </c>
      <c r="B860" s="1" t="s">
        <v>1173</v>
      </c>
      <c r="C860" s="1" t="s">
        <v>4</v>
      </c>
      <c r="D860" s="1" t="s">
        <v>3</v>
      </c>
      <c r="E860" s="1" t="s">
        <v>38</v>
      </c>
      <c r="F860" s="1" t="s">
        <v>6</v>
      </c>
      <c r="G860" s="1" t="s">
        <v>0</v>
      </c>
      <c r="H860" s="1">
        <v>8009.45</v>
      </c>
      <c r="I860" s="1">
        <v>14.8</v>
      </c>
      <c r="J860" s="1">
        <v>11</v>
      </c>
      <c r="K860" s="1">
        <v>7</v>
      </c>
      <c r="L860" s="1">
        <v>5928</v>
      </c>
      <c r="M860" s="1">
        <v>52800</v>
      </c>
      <c r="N860" s="1">
        <v>0</v>
      </c>
      <c r="O860" s="8">
        <v>668</v>
      </c>
      <c r="P860" s="8">
        <v>624929</v>
      </c>
      <c r="Q860" s="8"/>
    </row>
    <row r="861" spans="1:17" x14ac:dyDescent="0.35">
      <c r="A861" s="1">
        <v>858</v>
      </c>
      <c r="B861" s="1" t="s">
        <v>1172</v>
      </c>
      <c r="C861" s="1" t="s">
        <v>16</v>
      </c>
      <c r="D861" s="1" t="s">
        <v>11</v>
      </c>
      <c r="E861" s="1" t="s">
        <v>21</v>
      </c>
      <c r="F861" s="1" t="s">
        <v>6</v>
      </c>
      <c r="G861" s="1" t="s">
        <v>0</v>
      </c>
      <c r="H861" s="1">
        <v>19341.05</v>
      </c>
      <c r="I861" s="1">
        <v>12.4</v>
      </c>
      <c r="K861" s="1">
        <v>18</v>
      </c>
      <c r="L861" s="1">
        <v>349771</v>
      </c>
      <c r="M861" s="1">
        <v>433136</v>
      </c>
      <c r="N861" s="1">
        <v>0</v>
      </c>
      <c r="O861" s="8"/>
      <c r="P861" s="8"/>
      <c r="Q861" s="8">
        <v>391314</v>
      </c>
    </row>
    <row r="862" spans="1:17" x14ac:dyDescent="0.35">
      <c r="A862" s="1">
        <v>859</v>
      </c>
      <c r="B862" s="1" t="s">
        <v>1171</v>
      </c>
      <c r="C862" s="1" t="s">
        <v>4</v>
      </c>
      <c r="D862" s="1" t="s">
        <v>11</v>
      </c>
      <c r="E862" s="1" t="s">
        <v>21</v>
      </c>
      <c r="F862" s="1" t="s">
        <v>6</v>
      </c>
      <c r="G862" s="1" t="s">
        <v>0</v>
      </c>
      <c r="H862" s="1">
        <v>13780.51</v>
      </c>
      <c r="I862" s="1">
        <v>22.6</v>
      </c>
      <c r="J862" s="1">
        <v>30</v>
      </c>
      <c r="K862" s="1">
        <v>12</v>
      </c>
      <c r="L862" s="1">
        <v>33326</v>
      </c>
      <c r="M862" s="1">
        <v>85338</v>
      </c>
      <c r="N862" s="1">
        <v>0</v>
      </c>
      <c r="O862" s="8">
        <v>738</v>
      </c>
      <c r="P862" s="8">
        <v>990223</v>
      </c>
      <c r="Q862" s="8">
        <v>134882</v>
      </c>
    </row>
    <row r="863" spans="1:17" x14ac:dyDescent="0.35">
      <c r="A863" s="1">
        <v>860</v>
      </c>
      <c r="B863" s="1" t="s">
        <v>1170</v>
      </c>
      <c r="C863" s="1" t="s">
        <v>4</v>
      </c>
      <c r="D863" s="1" t="s">
        <v>11</v>
      </c>
      <c r="E863" s="1" t="s">
        <v>10</v>
      </c>
      <c r="F863" s="1" t="s">
        <v>31</v>
      </c>
      <c r="G863" s="1" t="s">
        <v>0</v>
      </c>
      <c r="H863" s="1">
        <v>33349.18</v>
      </c>
      <c r="I863" s="1">
        <v>20.6</v>
      </c>
      <c r="K863" s="1">
        <v>19</v>
      </c>
      <c r="L863" s="1">
        <v>1175549</v>
      </c>
      <c r="M863" s="1">
        <v>1824614</v>
      </c>
      <c r="N863" s="1">
        <v>1</v>
      </c>
      <c r="O863" s="8">
        <v>703</v>
      </c>
      <c r="P863" s="8">
        <v>1569381</v>
      </c>
      <c r="Q863" s="8">
        <v>79772</v>
      </c>
    </row>
    <row r="864" spans="1:17" x14ac:dyDescent="0.35">
      <c r="A864" s="1">
        <v>861</v>
      </c>
      <c r="B864" s="1" t="s">
        <v>1169</v>
      </c>
      <c r="C864" s="1" t="s">
        <v>16</v>
      </c>
      <c r="D864" s="1" t="s">
        <v>11</v>
      </c>
      <c r="E864" s="1" t="s">
        <v>10</v>
      </c>
      <c r="F864" s="1" t="s">
        <v>31</v>
      </c>
      <c r="G864" s="1" t="s">
        <v>35</v>
      </c>
      <c r="H864" s="1">
        <v>11691.27</v>
      </c>
      <c r="I864" s="1">
        <v>14</v>
      </c>
      <c r="K864" s="1">
        <v>12</v>
      </c>
      <c r="L864" s="1">
        <v>159296</v>
      </c>
      <c r="M864" s="1">
        <v>312620</v>
      </c>
      <c r="N864" s="1">
        <v>1</v>
      </c>
      <c r="O864" s="8">
        <v>735</v>
      </c>
      <c r="P864" s="8">
        <v>599545</v>
      </c>
      <c r="Q864" s="8">
        <v>216942</v>
      </c>
    </row>
    <row r="865" spans="1:17" x14ac:dyDescent="0.35">
      <c r="A865" s="1">
        <v>862</v>
      </c>
      <c r="B865" s="1" t="s">
        <v>1168</v>
      </c>
      <c r="C865" s="1" t="s">
        <v>4</v>
      </c>
      <c r="D865" s="1" t="s">
        <v>11</v>
      </c>
      <c r="E865" s="1" t="s">
        <v>10</v>
      </c>
      <c r="F865" s="1" t="s">
        <v>1</v>
      </c>
      <c r="G865" s="1" t="s">
        <v>9</v>
      </c>
      <c r="H865" s="1">
        <v>15139.2</v>
      </c>
      <c r="I865" s="1">
        <v>24.5</v>
      </c>
      <c r="J865" s="1">
        <v>31</v>
      </c>
      <c r="K865" s="1">
        <v>4</v>
      </c>
      <c r="L865" s="1">
        <v>51813</v>
      </c>
      <c r="M865" s="1">
        <v>69212</v>
      </c>
      <c r="N865" s="1">
        <v>0</v>
      </c>
      <c r="O865" s="8">
        <v>722</v>
      </c>
      <c r="P865" s="8">
        <v>1306991</v>
      </c>
      <c r="Q865" s="8">
        <v>64856</v>
      </c>
    </row>
    <row r="866" spans="1:17" x14ac:dyDescent="0.35">
      <c r="A866" s="1">
        <v>863</v>
      </c>
      <c r="B866" s="1" t="s">
        <v>1167</v>
      </c>
      <c r="C866" s="1" t="s">
        <v>4</v>
      </c>
      <c r="D866" s="1" t="s">
        <v>11</v>
      </c>
      <c r="E866" s="1" t="s">
        <v>43</v>
      </c>
      <c r="F866" s="1" t="s">
        <v>1</v>
      </c>
      <c r="G866" s="1" t="s">
        <v>0</v>
      </c>
      <c r="H866" s="1">
        <v>17454.349999999999</v>
      </c>
      <c r="I866" s="1">
        <v>10</v>
      </c>
      <c r="J866" s="1">
        <v>35</v>
      </c>
      <c r="K866" s="1">
        <v>11</v>
      </c>
      <c r="L866" s="1">
        <v>152551</v>
      </c>
      <c r="M866" s="1">
        <v>500368</v>
      </c>
      <c r="N866" s="1">
        <v>0</v>
      </c>
      <c r="O866" s="8"/>
      <c r="P866" s="8"/>
      <c r="Q866" s="8">
        <v>171644</v>
      </c>
    </row>
    <row r="867" spans="1:17" x14ac:dyDescent="0.35">
      <c r="A867" s="1">
        <v>864</v>
      </c>
      <c r="B867" s="1" t="s">
        <v>1166</v>
      </c>
      <c r="C867" s="1" t="s">
        <v>4</v>
      </c>
      <c r="D867" s="1" t="s">
        <v>11</v>
      </c>
      <c r="E867" s="1" t="s">
        <v>38</v>
      </c>
      <c r="F867" s="1" t="s">
        <v>1</v>
      </c>
      <c r="G867" s="1" t="s">
        <v>0</v>
      </c>
      <c r="H867" s="1">
        <v>12830.13</v>
      </c>
      <c r="I867" s="1">
        <v>15.4</v>
      </c>
      <c r="K867" s="1">
        <v>9</v>
      </c>
      <c r="L867" s="1">
        <v>236170</v>
      </c>
      <c r="M867" s="1">
        <v>836286</v>
      </c>
      <c r="N867" s="1">
        <v>0</v>
      </c>
      <c r="O867" s="8">
        <v>750</v>
      </c>
      <c r="P867" s="8">
        <v>1015588</v>
      </c>
      <c r="Q867" s="8">
        <v>195206</v>
      </c>
    </row>
    <row r="868" spans="1:17" x14ac:dyDescent="0.35">
      <c r="A868" s="1">
        <v>865</v>
      </c>
      <c r="B868" s="1" t="s">
        <v>1165</v>
      </c>
      <c r="C868" s="1" t="s">
        <v>4</v>
      </c>
      <c r="D868" s="1" t="s">
        <v>11</v>
      </c>
      <c r="E868" s="1" t="s">
        <v>29</v>
      </c>
      <c r="F868" s="1" t="s">
        <v>1</v>
      </c>
      <c r="G868" s="1" t="s">
        <v>0</v>
      </c>
      <c r="H868" s="1">
        <v>16836.09</v>
      </c>
      <c r="I868" s="1">
        <v>21</v>
      </c>
      <c r="K868" s="1">
        <v>17</v>
      </c>
      <c r="L868" s="1">
        <v>426018</v>
      </c>
      <c r="M868" s="1">
        <v>510664</v>
      </c>
      <c r="N868" s="1">
        <v>0</v>
      </c>
      <c r="O868" s="8"/>
      <c r="P868" s="8"/>
      <c r="Q868" s="8">
        <v>312422</v>
      </c>
    </row>
    <row r="869" spans="1:17" x14ac:dyDescent="0.35">
      <c r="A869" s="1">
        <v>866</v>
      </c>
      <c r="B869" s="1" t="s">
        <v>1164</v>
      </c>
      <c r="C869" s="1" t="s">
        <v>16</v>
      </c>
      <c r="D869" s="1" t="s">
        <v>3</v>
      </c>
      <c r="E869" s="1" t="s">
        <v>10</v>
      </c>
      <c r="F869" s="1" t="s">
        <v>31</v>
      </c>
      <c r="G869" s="1" t="s">
        <v>0</v>
      </c>
      <c r="H869" s="1">
        <v>9857.39</v>
      </c>
      <c r="I869" s="1">
        <v>16.399999999999999</v>
      </c>
      <c r="J869" s="1">
        <v>5</v>
      </c>
      <c r="K869" s="1">
        <v>8</v>
      </c>
      <c r="L869" s="1">
        <v>226708</v>
      </c>
      <c r="M869" s="1">
        <v>418660</v>
      </c>
      <c r="N869" s="1">
        <v>0</v>
      </c>
      <c r="O869" s="8">
        <v>726</v>
      </c>
      <c r="P869" s="8">
        <v>1148436</v>
      </c>
      <c r="Q869" s="8">
        <v>467632</v>
      </c>
    </row>
    <row r="870" spans="1:17" x14ac:dyDescent="0.35">
      <c r="A870" s="1">
        <v>867</v>
      </c>
      <c r="B870" s="1" t="s">
        <v>1163</v>
      </c>
      <c r="C870" s="1" t="s">
        <v>4</v>
      </c>
      <c r="D870" s="1" t="s">
        <v>11</v>
      </c>
      <c r="E870" s="1" t="s">
        <v>29</v>
      </c>
      <c r="F870" s="1" t="s">
        <v>1</v>
      </c>
      <c r="G870" s="1" t="s">
        <v>0</v>
      </c>
      <c r="H870" s="1">
        <v>15042.11</v>
      </c>
      <c r="I870" s="1">
        <v>21.2</v>
      </c>
      <c r="J870" s="1">
        <v>55</v>
      </c>
      <c r="K870" s="1">
        <v>13</v>
      </c>
      <c r="L870" s="1">
        <v>224808</v>
      </c>
      <c r="M870" s="1">
        <v>321772</v>
      </c>
      <c r="N870" s="1">
        <v>0</v>
      </c>
      <c r="O870" s="8"/>
      <c r="P870" s="8"/>
      <c r="Q870" s="8">
        <v>221826</v>
      </c>
    </row>
    <row r="871" spans="1:17" x14ac:dyDescent="0.35">
      <c r="A871" s="1">
        <v>868</v>
      </c>
      <c r="B871" s="1" t="s">
        <v>1162</v>
      </c>
      <c r="C871" s="1" t="s">
        <v>4</v>
      </c>
      <c r="D871" s="1" t="s">
        <v>11</v>
      </c>
      <c r="E871" s="1" t="s">
        <v>13</v>
      </c>
      <c r="F871" s="1" t="s">
        <v>6</v>
      </c>
      <c r="G871" s="1" t="s">
        <v>0</v>
      </c>
      <c r="H871" s="1">
        <v>3642.87</v>
      </c>
      <c r="I871" s="1">
        <v>7</v>
      </c>
      <c r="K871" s="1">
        <v>8</v>
      </c>
      <c r="L871" s="1">
        <v>27968</v>
      </c>
      <c r="M871" s="1">
        <v>152790</v>
      </c>
      <c r="N871" s="1">
        <v>0</v>
      </c>
      <c r="O871" s="8"/>
      <c r="P871" s="8"/>
      <c r="Q871" s="8">
        <v>43714</v>
      </c>
    </row>
    <row r="872" spans="1:17" x14ac:dyDescent="0.35">
      <c r="A872" s="1">
        <v>869</v>
      </c>
      <c r="B872" s="1" t="s">
        <v>1161</v>
      </c>
      <c r="C872" s="1" t="s">
        <v>4</v>
      </c>
      <c r="D872" s="1" t="s">
        <v>11</v>
      </c>
      <c r="E872" s="1" t="s">
        <v>10</v>
      </c>
      <c r="F872" s="1" t="s">
        <v>1</v>
      </c>
      <c r="G872" s="1" t="s">
        <v>35</v>
      </c>
      <c r="H872" s="1">
        <v>15152.88</v>
      </c>
      <c r="I872" s="1">
        <v>22.2</v>
      </c>
      <c r="J872" s="1">
        <v>15</v>
      </c>
      <c r="K872" s="1">
        <v>6</v>
      </c>
      <c r="L872" s="1">
        <v>28690</v>
      </c>
      <c r="M872" s="1">
        <v>64262</v>
      </c>
      <c r="N872" s="1">
        <v>0</v>
      </c>
      <c r="O872" s="8">
        <v>699</v>
      </c>
      <c r="P872" s="8">
        <v>1143610</v>
      </c>
      <c r="Q872" s="8">
        <v>555060</v>
      </c>
    </row>
    <row r="873" spans="1:17" x14ac:dyDescent="0.35">
      <c r="A873" s="1">
        <v>870</v>
      </c>
      <c r="B873" s="1" t="s">
        <v>1160</v>
      </c>
      <c r="C873" s="1" t="s">
        <v>4</v>
      </c>
      <c r="D873" s="1" t="s">
        <v>11</v>
      </c>
      <c r="E873" s="1" t="s">
        <v>7</v>
      </c>
      <c r="F873" s="1" t="s">
        <v>6</v>
      </c>
      <c r="G873" s="1" t="s">
        <v>35</v>
      </c>
      <c r="H873" s="1">
        <v>19875.52</v>
      </c>
      <c r="I873" s="1">
        <v>12</v>
      </c>
      <c r="J873" s="1">
        <v>4</v>
      </c>
      <c r="K873" s="1">
        <v>11</v>
      </c>
      <c r="L873" s="1">
        <v>0</v>
      </c>
      <c r="M873" s="1">
        <v>0</v>
      </c>
      <c r="N873" s="1">
        <v>0</v>
      </c>
      <c r="O873" s="8"/>
      <c r="P873" s="8"/>
      <c r="Q873" s="8">
        <v>117722</v>
      </c>
    </row>
    <row r="874" spans="1:17" x14ac:dyDescent="0.35">
      <c r="A874" s="1">
        <v>871</v>
      </c>
      <c r="B874" s="1" t="s">
        <v>1159</v>
      </c>
      <c r="C874" s="1" t="s">
        <v>4</v>
      </c>
      <c r="D874" s="1" t="s">
        <v>3</v>
      </c>
      <c r="E874" s="1" t="s">
        <v>10</v>
      </c>
      <c r="F874" s="1" t="s">
        <v>1</v>
      </c>
      <c r="G874" s="1" t="s">
        <v>9</v>
      </c>
      <c r="H874" s="1">
        <v>4186.84</v>
      </c>
      <c r="I874" s="1">
        <v>20.8</v>
      </c>
      <c r="K874" s="1">
        <v>10</v>
      </c>
      <c r="L874" s="1">
        <v>94145</v>
      </c>
      <c r="M874" s="1">
        <v>502392</v>
      </c>
      <c r="N874" s="1">
        <v>1</v>
      </c>
      <c r="O874" s="8">
        <v>692</v>
      </c>
      <c r="P874" s="8">
        <v>1243645</v>
      </c>
      <c r="Q874" s="8">
        <v>590414</v>
      </c>
    </row>
    <row r="875" spans="1:17" x14ac:dyDescent="0.35">
      <c r="A875" s="1">
        <v>872</v>
      </c>
      <c r="B875" s="1" t="s">
        <v>1158</v>
      </c>
      <c r="C875" s="1" t="s">
        <v>4</v>
      </c>
      <c r="D875" s="1" t="s">
        <v>11</v>
      </c>
      <c r="E875" s="1" t="s">
        <v>13</v>
      </c>
      <c r="F875" s="1" t="s">
        <v>6</v>
      </c>
      <c r="G875" s="1" t="s">
        <v>35</v>
      </c>
      <c r="H875" s="1">
        <v>24725.08</v>
      </c>
      <c r="I875" s="1">
        <v>14.8</v>
      </c>
      <c r="J875" s="1">
        <v>19</v>
      </c>
      <c r="K875" s="1">
        <v>10</v>
      </c>
      <c r="L875" s="1">
        <v>108471</v>
      </c>
      <c r="M875" s="1">
        <v>156002</v>
      </c>
      <c r="N875" s="1">
        <v>0</v>
      </c>
      <c r="O875" s="8">
        <v>703</v>
      </c>
      <c r="P875" s="8">
        <v>2431962</v>
      </c>
      <c r="Q875" s="8">
        <v>189002</v>
      </c>
    </row>
    <row r="876" spans="1:17" x14ac:dyDescent="0.35">
      <c r="A876" s="1">
        <v>873</v>
      </c>
      <c r="B876" s="1" t="s">
        <v>1157</v>
      </c>
      <c r="C876" s="1" t="s">
        <v>4</v>
      </c>
      <c r="D876" s="1" t="s">
        <v>3</v>
      </c>
      <c r="E876" s="1" t="s">
        <v>13</v>
      </c>
      <c r="F876" s="1" t="s">
        <v>1</v>
      </c>
      <c r="G876" s="1" t="s">
        <v>0</v>
      </c>
      <c r="H876" s="1">
        <v>17933.150000000001</v>
      </c>
      <c r="I876" s="1">
        <v>28.1</v>
      </c>
      <c r="J876" s="1">
        <v>78</v>
      </c>
      <c r="K876" s="1">
        <v>15</v>
      </c>
      <c r="L876" s="1">
        <v>621832</v>
      </c>
      <c r="M876" s="1">
        <v>1046540</v>
      </c>
      <c r="N876" s="1">
        <v>0</v>
      </c>
      <c r="O876" s="8">
        <v>697</v>
      </c>
      <c r="P876" s="8">
        <v>747213</v>
      </c>
      <c r="Q876" s="8">
        <v>395538</v>
      </c>
    </row>
    <row r="877" spans="1:17" x14ac:dyDescent="0.35">
      <c r="A877" s="1">
        <v>874</v>
      </c>
      <c r="B877" s="1" t="s">
        <v>1156</v>
      </c>
      <c r="C877" s="1" t="s">
        <v>4</v>
      </c>
      <c r="D877" s="1" t="s">
        <v>11</v>
      </c>
      <c r="E877" s="1" t="s">
        <v>13</v>
      </c>
      <c r="F877" s="1" t="s">
        <v>1</v>
      </c>
      <c r="G877" s="1" t="s">
        <v>0</v>
      </c>
      <c r="H877" s="1">
        <v>7870.18</v>
      </c>
      <c r="I877" s="1">
        <v>15.1</v>
      </c>
      <c r="K877" s="1">
        <v>10</v>
      </c>
      <c r="L877" s="1">
        <v>230888</v>
      </c>
      <c r="M877" s="1">
        <v>286528</v>
      </c>
      <c r="N877" s="1">
        <v>0</v>
      </c>
      <c r="O877" s="8">
        <v>683</v>
      </c>
      <c r="P877" s="8">
        <v>1005784</v>
      </c>
      <c r="Q877" s="8">
        <v>447920</v>
      </c>
    </row>
    <row r="878" spans="1:17" x14ac:dyDescent="0.35">
      <c r="A878" s="1">
        <v>875</v>
      </c>
      <c r="B878" s="1" t="s">
        <v>1155</v>
      </c>
      <c r="C878" s="1" t="s">
        <v>4</v>
      </c>
      <c r="D878" s="1" t="s">
        <v>11</v>
      </c>
      <c r="E878" s="1" t="s">
        <v>41</v>
      </c>
      <c r="F878" s="1" t="s">
        <v>1</v>
      </c>
      <c r="G878" s="1" t="s">
        <v>0</v>
      </c>
      <c r="H878" s="1">
        <v>34099.11</v>
      </c>
      <c r="I878" s="1">
        <v>19</v>
      </c>
      <c r="K878" s="1">
        <v>31</v>
      </c>
      <c r="L878" s="1">
        <v>704406</v>
      </c>
      <c r="M878" s="1">
        <v>1276418</v>
      </c>
      <c r="N878" s="1">
        <v>0</v>
      </c>
      <c r="O878" s="8">
        <v>726</v>
      </c>
      <c r="P878" s="8">
        <v>1199964</v>
      </c>
      <c r="Q878" s="8"/>
    </row>
    <row r="879" spans="1:17" x14ac:dyDescent="0.35">
      <c r="A879" s="1">
        <v>876</v>
      </c>
      <c r="B879" s="1" t="s">
        <v>1154</v>
      </c>
      <c r="C879" s="1" t="s">
        <v>4</v>
      </c>
      <c r="D879" s="1" t="s">
        <v>11</v>
      </c>
      <c r="E879" s="1" t="s">
        <v>10</v>
      </c>
      <c r="F879" s="1" t="s">
        <v>6</v>
      </c>
      <c r="G879" s="1" t="s">
        <v>0</v>
      </c>
      <c r="H879" s="1">
        <v>7642.75</v>
      </c>
      <c r="I879" s="1">
        <v>25.5</v>
      </c>
      <c r="J879" s="1">
        <v>52</v>
      </c>
      <c r="K879" s="1">
        <v>10</v>
      </c>
      <c r="L879" s="1">
        <v>197524</v>
      </c>
      <c r="M879" s="1">
        <v>309078</v>
      </c>
      <c r="N879" s="1">
        <v>0</v>
      </c>
      <c r="O879" s="8">
        <v>730</v>
      </c>
      <c r="P879" s="8">
        <v>1133673</v>
      </c>
      <c r="Q879" s="8">
        <v>302588</v>
      </c>
    </row>
    <row r="880" spans="1:17" x14ac:dyDescent="0.35">
      <c r="A880" s="1">
        <v>877</v>
      </c>
      <c r="B880" s="1" t="s">
        <v>1153</v>
      </c>
      <c r="C880" s="1" t="s">
        <v>16</v>
      </c>
      <c r="D880" s="1" t="s">
        <v>3</v>
      </c>
      <c r="E880" s="1" t="s">
        <v>10</v>
      </c>
      <c r="F880" s="1" t="s">
        <v>1</v>
      </c>
      <c r="G880" s="1" t="s">
        <v>0</v>
      </c>
      <c r="H880" s="1">
        <v>49394.87</v>
      </c>
      <c r="I880" s="1">
        <v>21.7</v>
      </c>
      <c r="J880" s="1">
        <v>6</v>
      </c>
      <c r="K880" s="1">
        <v>7</v>
      </c>
      <c r="L880" s="1">
        <v>431224</v>
      </c>
      <c r="M880" s="1">
        <v>515812</v>
      </c>
      <c r="N880" s="1">
        <v>0</v>
      </c>
      <c r="O880" s="8"/>
      <c r="P880" s="8"/>
      <c r="Q880" s="8">
        <v>785026</v>
      </c>
    </row>
    <row r="881" spans="1:17" x14ac:dyDescent="0.35">
      <c r="A881" s="1">
        <v>878</v>
      </c>
      <c r="B881" s="1" t="s">
        <v>1152</v>
      </c>
      <c r="C881" s="1" t="s">
        <v>4</v>
      </c>
      <c r="D881" s="1" t="s">
        <v>3</v>
      </c>
      <c r="E881" s="1" t="s">
        <v>33</v>
      </c>
      <c r="F881" s="1" t="s">
        <v>1</v>
      </c>
      <c r="G881" s="1" t="s">
        <v>0</v>
      </c>
      <c r="H881" s="1">
        <v>70936.88</v>
      </c>
      <c r="I881" s="1">
        <v>24</v>
      </c>
      <c r="J881" s="1">
        <v>13</v>
      </c>
      <c r="K881" s="1">
        <v>17</v>
      </c>
      <c r="L881" s="1">
        <v>361627</v>
      </c>
      <c r="M881" s="1">
        <v>1172864</v>
      </c>
      <c r="N881" s="1">
        <v>0</v>
      </c>
      <c r="O881" s="8"/>
      <c r="P881" s="8"/>
      <c r="Q881" s="8">
        <v>315920</v>
      </c>
    </row>
    <row r="882" spans="1:17" x14ac:dyDescent="0.35">
      <c r="A882" s="1">
        <v>879</v>
      </c>
      <c r="B882" s="1" t="s">
        <v>1151</v>
      </c>
      <c r="C882" s="1" t="s">
        <v>4</v>
      </c>
      <c r="D882" s="1" t="s">
        <v>11</v>
      </c>
      <c r="E882" s="1" t="s">
        <v>41</v>
      </c>
      <c r="F882" s="1" t="s">
        <v>31</v>
      </c>
      <c r="G882" s="1" t="s">
        <v>0</v>
      </c>
      <c r="H882" s="1">
        <v>4598</v>
      </c>
      <c r="I882" s="1">
        <v>10.8</v>
      </c>
      <c r="K882" s="1">
        <v>9</v>
      </c>
      <c r="L882" s="1">
        <v>117344</v>
      </c>
      <c r="M882" s="1">
        <v>358468</v>
      </c>
      <c r="N882" s="1">
        <v>1</v>
      </c>
      <c r="O882" s="8">
        <v>719</v>
      </c>
      <c r="P882" s="8">
        <v>954579</v>
      </c>
      <c r="Q882" s="8">
        <v>106106</v>
      </c>
    </row>
    <row r="883" spans="1:17" x14ac:dyDescent="0.35">
      <c r="A883" s="1">
        <v>880</v>
      </c>
      <c r="B883" s="1" t="s">
        <v>1150</v>
      </c>
      <c r="C883" s="1" t="s">
        <v>4</v>
      </c>
      <c r="D883" s="1" t="s">
        <v>11</v>
      </c>
      <c r="E883" s="1" t="s">
        <v>7</v>
      </c>
      <c r="F883" s="1" t="s">
        <v>6</v>
      </c>
      <c r="G883" s="1" t="s">
        <v>0</v>
      </c>
      <c r="H883" s="1">
        <v>9075.73</v>
      </c>
      <c r="I883" s="1">
        <v>20.399999999999999</v>
      </c>
      <c r="J883" s="1">
        <v>17</v>
      </c>
      <c r="K883" s="1">
        <v>11</v>
      </c>
      <c r="L883" s="1">
        <v>85101</v>
      </c>
      <c r="M883" s="1">
        <v>226534</v>
      </c>
      <c r="N883" s="1">
        <v>1</v>
      </c>
      <c r="O883" s="8">
        <v>712</v>
      </c>
      <c r="P883" s="8">
        <v>652137</v>
      </c>
      <c r="Q883" s="8"/>
    </row>
    <row r="884" spans="1:17" x14ac:dyDescent="0.35">
      <c r="A884" s="1">
        <v>881</v>
      </c>
      <c r="B884" s="1" t="s">
        <v>1149</v>
      </c>
      <c r="C884" s="1" t="s">
        <v>4</v>
      </c>
      <c r="D884" s="1" t="s">
        <v>11</v>
      </c>
      <c r="E884" s="1" t="s">
        <v>2</v>
      </c>
      <c r="F884" s="1" t="s">
        <v>1</v>
      </c>
      <c r="G884" s="1" t="s">
        <v>0</v>
      </c>
      <c r="H884" s="1">
        <v>12567.36</v>
      </c>
      <c r="I884" s="1">
        <v>7</v>
      </c>
      <c r="J884" s="1">
        <v>29</v>
      </c>
      <c r="K884" s="1">
        <v>11</v>
      </c>
      <c r="L884" s="1">
        <v>128383</v>
      </c>
      <c r="M884" s="1">
        <v>297902</v>
      </c>
      <c r="N884" s="1">
        <v>0</v>
      </c>
      <c r="O884" s="8"/>
      <c r="P884" s="8"/>
      <c r="Q884" s="8">
        <v>134332</v>
      </c>
    </row>
    <row r="885" spans="1:17" x14ac:dyDescent="0.35">
      <c r="A885" s="1">
        <v>882</v>
      </c>
      <c r="B885" s="1" t="s">
        <v>1148</v>
      </c>
      <c r="C885" s="1" t="s">
        <v>4</v>
      </c>
      <c r="D885" s="1" t="s">
        <v>11</v>
      </c>
      <c r="E885" s="1" t="s">
        <v>41</v>
      </c>
      <c r="F885" s="1" t="s">
        <v>6</v>
      </c>
      <c r="G885" s="1" t="s">
        <v>807</v>
      </c>
      <c r="H885" s="1">
        <v>13400.7</v>
      </c>
      <c r="I885" s="1">
        <v>11</v>
      </c>
      <c r="J885" s="1">
        <v>44</v>
      </c>
      <c r="K885" s="1">
        <v>18</v>
      </c>
      <c r="L885" s="1">
        <v>201704</v>
      </c>
      <c r="M885" s="1">
        <v>463430</v>
      </c>
      <c r="N885" s="1">
        <v>0</v>
      </c>
      <c r="O885" s="8">
        <v>738</v>
      </c>
      <c r="P885" s="8">
        <v>1531514</v>
      </c>
      <c r="Q885" s="8">
        <v>302764</v>
      </c>
    </row>
    <row r="886" spans="1:17" x14ac:dyDescent="0.35">
      <c r="A886" s="1">
        <v>883</v>
      </c>
      <c r="B886" s="1" t="s">
        <v>1147</v>
      </c>
      <c r="C886" s="1" t="s">
        <v>4</v>
      </c>
      <c r="D886" s="1" t="s">
        <v>3</v>
      </c>
      <c r="E886" s="1" t="s">
        <v>13</v>
      </c>
      <c r="F886" s="1" t="s">
        <v>1</v>
      </c>
      <c r="G886" s="1" t="s">
        <v>0</v>
      </c>
      <c r="H886" s="1">
        <v>20644.07</v>
      </c>
      <c r="I886" s="1">
        <v>18</v>
      </c>
      <c r="J886" s="1">
        <v>77</v>
      </c>
      <c r="K886" s="1">
        <v>7</v>
      </c>
      <c r="L886" s="1">
        <v>167200</v>
      </c>
      <c r="M886" s="1">
        <v>222772</v>
      </c>
      <c r="N886" s="1">
        <v>1</v>
      </c>
      <c r="O886" s="8">
        <v>646</v>
      </c>
      <c r="P886" s="8">
        <v>1538696</v>
      </c>
      <c r="Q886" s="8">
        <v>747736</v>
      </c>
    </row>
    <row r="887" spans="1:17" x14ac:dyDescent="0.35">
      <c r="A887" s="1">
        <v>884</v>
      </c>
      <c r="B887" s="1" t="s">
        <v>1146</v>
      </c>
      <c r="C887" s="1" t="s">
        <v>4</v>
      </c>
      <c r="D887" s="1" t="s">
        <v>11</v>
      </c>
      <c r="E887" s="1" t="s">
        <v>18</v>
      </c>
      <c r="F887" s="1" t="s">
        <v>6</v>
      </c>
      <c r="G887" s="1" t="s">
        <v>0</v>
      </c>
      <c r="H887" s="1">
        <v>2647.65</v>
      </c>
      <c r="I887" s="1">
        <v>21.6</v>
      </c>
      <c r="K887" s="1">
        <v>6</v>
      </c>
      <c r="L887" s="1">
        <v>76114</v>
      </c>
      <c r="M887" s="1">
        <v>345620</v>
      </c>
      <c r="N887" s="1">
        <v>0</v>
      </c>
      <c r="O887" s="8">
        <v>736</v>
      </c>
      <c r="P887" s="8">
        <v>1212656</v>
      </c>
      <c r="Q887" s="8">
        <v>216018</v>
      </c>
    </row>
    <row r="888" spans="1:17" x14ac:dyDescent="0.35">
      <c r="A888" s="1">
        <v>885</v>
      </c>
      <c r="B888" s="1" t="s">
        <v>1145</v>
      </c>
      <c r="C888" s="1" t="s">
        <v>4</v>
      </c>
      <c r="D888" s="1" t="s">
        <v>3</v>
      </c>
      <c r="E888" s="1" t="s">
        <v>21</v>
      </c>
      <c r="F888" s="1" t="s">
        <v>6</v>
      </c>
      <c r="G888" s="1" t="s">
        <v>807</v>
      </c>
      <c r="H888" s="1">
        <v>6983.26</v>
      </c>
      <c r="I888" s="1">
        <v>23</v>
      </c>
      <c r="K888" s="1">
        <v>5</v>
      </c>
      <c r="L888" s="1">
        <v>286634</v>
      </c>
      <c r="M888" s="1">
        <v>563486</v>
      </c>
      <c r="N888" s="1">
        <v>0</v>
      </c>
      <c r="O888" s="8">
        <v>695</v>
      </c>
      <c r="P888" s="8">
        <v>665076</v>
      </c>
      <c r="Q888" s="8">
        <v>132022</v>
      </c>
    </row>
    <row r="889" spans="1:17" x14ac:dyDescent="0.35">
      <c r="A889" s="1">
        <v>886</v>
      </c>
      <c r="B889" s="1" t="s">
        <v>1144</v>
      </c>
      <c r="C889" s="1" t="s">
        <v>4</v>
      </c>
      <c r="D889" s="1" t="s">
        <v>11</v>
      </c>
      <c r="E889" s="1" t="s">
        <v>43</v>
      </c>
      <c r="F889" s="1" t="s">
        <v>1</v>
      </c>
      <c r="G889" s="1" t="s">
        <v>9</v>
      </c>
      <c r="H889" s="1">
        <v>34339.65</v>
      </c>
      <c r="I889" s="1">
        <v>20.3</v>
      </c>
      <c r="K889" s="1">
        <v>23</v>
      </c>
      <c r="L889" s="1">
        <v>365921</v>
      </c>
      <c r="M889" s="1">
        <v>692318</v>
      </c>
      <c r="N889" s="1">
        <v>0</v>
      </c>
      <c r="O889" s="8"/>
      <c r="P889" s="8"/>
      <c r="Q889" s="8">
        <v>181346</v>
      </c>
    </row>
    <row r="890" spans="1:17" x14ac:dyDescent="0.35">
      <c r="A890" s="1">
        <v>887</v>
      </c>
      <c r="B890" s="1" t="s">
        <v>1143</v>
      </c>
      <c r="C890" s="1" t="s">
        <v>4</v>
      </c>
      <c r="D890" s="1" t="s">
        <v>11</v>
      </c>
      <c r="E890" s="1" t="s">
        <v>10</v>
      </c>
      <c r="F890" s="1" t="s">
        <v>1</v>
      </c>
      <c r="G890" s="1" t="s">
        <v>68</v>
      </c>
      <c r="H890" s="1">
        <v>12097.68</v>
      </c>
      <c r="I890" s="1">
        <v>24.9</v>
      </c>
      <c r="K890" s="1">
        <v>4</v>
      </c>
      <c r="L890" s="1">
        <v>386289</v>
      </c>
      <c r="M890" s="1">
        <v>989560</v>
      </c>
      <c r="N890" s="1">
        <v>0</v>
      </c>
      <c r="O890" s="8">
        <v>751</v>
      </c>
      <c r="P890" s="8">
        <v>1001186</v>
      </c>
      <c r="Q890" s="8">
        <v>129184</v>
      </c>
    </row>
    <row r="891" spans="1:17" x14ac:dyDescent="0.35">
      <c r="A891" s="1">
        <v>888</v>
      </c>
      <c r="B891" s="1" t="s">
        <v>1142</v>
      </c>
      <c r="C891" s="1" t="s">
        <v>16</v>
      </c>
      <c r="D891" s="1" t="s">
        <v>11</v>
      </c>
      <c r="E891" s="1" t="s">
        <v>10</v>
      </c>
      <c r="F891" s="1" t="s">
        <v>1</v>
      </c>
      <c r="G891" s="1" t="s">
        <v>0</v>
      </c>
      <c r="H891" s="1">
        <v>13548.14</v>
      </c>
      <c r="I891" s="1">
        <v>20.6</v>
      </c>
      <c r="J891" s="1">
        <v>68</v>
      </c>
      <c r="K891" s="1">
        <v>8</v>
      </c>
      <c r="L891" s="1">
        <v>72200</v>
      </c>
      <c r="M891" s="1">
        <v>179014</v>
      </c>
      <c r="N891" s="1">
        <v>0</v>
      </c>
      <c r="O891" s="8">
        <v>728</v>
      </c>
      <c r="P891" s="8">
        <v>691828</v>
      </c>
      <c r="Q891" s="8">
        <v>138160</v>
      </c>
    </row>
    <row r="892" spans="1:17" x14ac:dyDescent="0.35">
      <c r="A892" s="1">
        <v>889</v>
      </c>
      <c r="B892" s="1" t="s">
        <v>1141</v>
      </c>
      <c r="C892" s="1" t="s">
        <v>4</v>
      </c>
      <c r="D892" s="1" t="s">
        <v>3</v>
      </c>
      <c r="E892" s="1" t="s">
        <v>38</v>
      </c>
      <c r="F892" s="1" t="s">
        <v>1</v>
      </c>
      <c r="G892" s="1" t="s">
        <v>0</v>
      </c>
      <c r="H892" s="1">
        <v>14016.68</v>
      </c>
      <c r="I892" s="1">
        <v>19</v>
      </c>
      <c r="J892" s="1">
        <v>38</v>
      </c>
      <c r="K892" s="1">
        <v>19</v>
      </c>
      <c r="L892" s="1">
        <v>58520</v>
      </c>
      <c r="M892" s="1">
        <v>376442</v>
      </c>
      <c r="N892" s="1">
        <v>1</v>
      </c>
      <c r="O892" s="8">
        <v>703</v>
      </c>
      <c r="P892" s="8">
        <v>950285</v>
      </c>
      <c r="Q892" s="8">
        <v>303688</v>
      </c>
    </row>
    <row r="893" spans="1:17" x14ac:dyDescent="0.35">
      <c r="A893" s="1">
        <v>890</v>
      </c>
      <c r="B893" s="1" t="s">
        <v>1140</v>
      </c>
      <c r="C893" s="1" t="s">
        <v>4</v>
      </c>
      <c r="D893" s="1" t="s">
        <v>11</v>
      </c>
      <c r="E893" s="1" t="s">
        <v>2</v>
      </c>
      <c r="F893" s="1" t="s">
        <v>31</v>
      </c>
      <c r="G893" s="1" t="s">
        <v>0</v>
      </c>
      <c r="H893" s="1">
        <v>8009.83</v>
      </c>
      <c r="I893" s="1">
        <v>31.2</v>
      </c>
      <c r="J893" s="1">
        <v>50</v>
      </c>
      <c r="K893" s="1">
        <v>8</v>
      </c>
      <c r="L893" s="1">
        <v>220932</v>
      </c>
      <c r="M893" s="1">
        <v>366498</v>
      </c>
      <c r="N893" s="1">
        <v>0</v>
      </c>
      <c r="O893" s="8">
        <v>722</v>
      </c>
      <c r="P893" s="8">
        <v>568746</v>
      </c>
      <c r="Q893" s="8">
        <v>175604</v>
      </c>
    </row>
    <row r="894" spans="1:17" x14ac:dyDescent="0.35">
      <c r="A894" s="1">
        <v>891</v>
      </c>
      <c r="B894" s="1" t="s">
        <v>1139</v>
      </c>
      <c r="C894" s="1" t="s">
        <v>4</v>
      </c>
      <c r="D894" s="1" t="s">
        <v>11</v>
      </c>
      <c r="F894" s="1" t="s">
        <v>6</v>
      </c>
      <c r="G894" s="1" t="s">
        <v>35</v>
      </c>
      <c r="H894" s="1">
        <v>15787.48</v>
      </c>
      <c r="I894" s="1">
        <v>17.2</v>
      </c>
      <c r="K894" s="1">
        <v>7</v>
      </c>
      <c r="L894" s="1">
        <v>175978</v>
      </c>
      <c r="M894" s="1">
        <v>213356</v>
      </c>
      <c r="N894" s="1">
        <v>0</v>
      </c>
      <c r="O894" s="8">
        <v>699</v>
      </c>
      <c r="P894" s="8">
        <v>873050</v>
      </c>
      <c r="Q894" s="8">
        <v>112332</v>
      </c>
    </row>
    <row r="895" spans="1:17" x14ac:dyDescent="0.35">
      <c r="A895" s="1">
        <v>892</v>
      </c>
      <c r="B895" s="1" t="s">
        <v>1138</v>
      </c>
      <c r="C895" s="1" t="s">
        <v>16</v>
      </c>
      <c r="D895" s="1" t="s">
        <v>3</v>
      </c>
      <c r="E895" s="1" t="s">
        <v>7</v>
      </c>
      <c r="F895" s="1" t="s">
        <v>6</v>
      </c>
      <c r="G895" s="1" t="s">
        <v>0</v>
      </c>
      <c r="H895" s="1">
        <v>17924.22</v>
      </c>
      <c r="I895" s="1">
        <v>28.9</v>
      </c>
      <c r="J895" s="1">
        <v>51</v>
      </c>
      <c r="K895" s="1">
        <v>12</v>
      </c>
      <c r="L895" s="1">
        <v>208506</v>
      </c>
      <c r="M895" s="1">
        <v>253858</v>
      </c>
      <c r="N895" s="1">
        <v>0</v>
      </c>
      <c r="O895" s="8">
        <v>641</v>
      </c>
      <c r="P895" s="8">
        <v>1525472</v>
      </c>
      <c r="Q895" s="8">
        <v>331188</v>
      </c>
    </row>
    <row r="896" spans="1:17" x14ac:dyDescent="0.35">
      <c r="A896" s="1">
        <v>893</v>
      </c>
      <c r="B896" s="1" t="s">
        <v>1137</v>
      </c>
      <c r="C896" s="1" t="s">
        <v>16</v>
      </c>
      <c r="D896" s="1" t="s">
        <v>11</v>
      </c>
      <c r="E896" s="1" t="s">
        <v>10</v>
      </c>
      <c r="F896" s="1" t="s">
        <v>31</v>
      </c>
      <c r="G896" s="1" t="s">
        <v>807</v>
      </c>
      <c r="H896" s="1">
        <v>3180.6</v>
      </c>
      <c r="I896" s="1">
        <v>17.5</v>
      </c>
      <c r="J896" s="1">
        <v>17</v>
      </c>
      <c r="K896" s="1">
        <v>5</v>
      </c>
      <c r="L896" s="1">
        <v>65056</v>
      </c>
      <c r="M896" s="1">
        <v>269038</v>
      </c>
      <c r="N896" s="1">
        <v>0</v>
      </c>
      <c r="O896" s="8">
        <v>729</v>
      </c>
      <c r="P896" s="8">
        <v>651301</v>
      </c>
      <c r="Q896" s="8">
        <v>107734</v>
      </c>
    </row>
    <row r="897" spans="1:17" x14ac:dyDescent="0.35">
      <c r="A897" s="1">
        <v>894</v>
      </c>
      <c r="B897" s="1" t="s">
        <v>1136</v>
      </c>
      <c r="C897" s="1" t="s">
        <v>4</v>
      </c>
      <c r="D897" s="1" t="s">
        <v>11</v>
      </c>
      <c r="E897" s="1" t="s">
        <v>2</v>
      </c>
      <c r="F897" s="1" t="s">
        <v>6</v>
      </c>
      <c r="G897" s="1" t="s">
        <v>35</v>
      </c>
      <c r="H897" s="1">
        <v>12209.02</v>
      </c>
      <c r="I897" s="1">
        <v>11.4</v>
      </c>
      <c r="J897" s="1">
        <v>9</v>
      </c>
      <c r="K897" s="1">
        <v>17</v>
      </c>
      <c r="L897" s="1">
        <v>220400</v>
      </c>
      <c r="M897" s="1">
        <v>2126674</v>
      </c>
      <c r="N897" s="1">
        <v>0</v>
      </c>
      <c r="O897" s="8">
        <v>718</v>
      </c>
      <c r="P897" s="8">
        <v>989919</v>
      </c>
      <c r="Q897" s="8">
        <v>504284</v>
      </c>
    </row>
    <row r="898" spans="1:17" x14ac:dyDescent="0.35">
      <c r="A898" s="1">
        <v>895</v>
      </c>
      <c r="B898" s="1" t="s">
        <v>1135</v>
      </c>
      <c r="C898" s="1" t="s">
        <v>4</v>
      </c>
      <c r="D898" s="1" t="s">
        <v>11</v>
      </c>
      <c r="E898" s="1" t="s">
        <v>2</v>
      </c>
      <c r="F898" s="1" t="s">
        <v>6</v>
      </c>
      <c r="G898" s="1" t="s">
        <v>0</v>
      </c>
      <c r="H898" s="1">
        <v>13481.64</v>
      </c>
      <c r="I898" s="1">
        <v>15</v>
      </c>
      <c r="J898" s="1">
        <v>60</v>
      </c>
      <c r="K898" s="1">
        <v>11</v>
      </c>
      <c r="L898" s="1">
        <v>62833</v>
      </c>
      <c r="M898" s="1">
        <v>112442</v>
      </c>
      <c r="N898" s="1">
        <v>0</v>
      </c>
      <c r="O898" s="8">
        <v>716</v>
      </c>
      <c r="P898" s="8">
        <v>914014</v>
      </c>
      <c r="Q898" s="8">
        <v>110242</v>
      </c>
    </row>
    <row r="899" spans="1:17" x14ac:dyDescent="0.35">
      <c r="A899" s="1">
        <v>896</v>
      </c>
      <c r="B899" s="1" t="s">
        <v>1134</v>
      </c>
      <c r="C899" s="1" t="s">
        <v>4</v>
      </c>
      <c r="D899" s="1" t="s">
        <v>11</v>
      </c>
      <c r="E899" s="1" t="s">
        <v>21</v>
      </c>
      <c r="F899" s="1" t="s">
        <v>1</v>
      </c>
      <c r="G899" s="1" t="s">
        <v>0</v>
      </c>
      <c r="H899" s="1">
        <v>10356.52</v>
      </c>
      <c r="I899" s="1">
        <v>15.3</v>
      </c>
      <c r="J899" s="1">
        <v>58</v>
      </c>
      <c r="K899" s="1">
        <v>22</v>
      </c>
      <c r="L899" s="1">
        <v>357485</v>
      </c>
      <c r="M899" s="1">
        <v>621500</v>
      </c>
      <c r="N899" s="1">
        <v>0</v>
      </c>
      <c r="O899" s="8">
        <v>714</v>
      </c>
      <c r="P899" s="8">
        <v>1421941</v>
      </c>
      <c r="Q899" s="8">
        <v>401038</v>
      </c>
    </row>
    <row r="900" spans="1:17" x14ac:dyDescent="0.35">
      <c r="A900" s="1">
        <v>897</v>
      </c>
      <c r="B900" s="1" t="s">
        <v>1133</v>
      </c>
      <c r="C900" s="1" t="s">
        <v>4</v>
      </c>
      <c r="D900" s="1" t="s">
        <v>3</v>
      </c>
      <c r="E900" s="1" t="s">
        <v>10</v>
      </c>
      <c r="F900" s="1" t="s">
        <v>1</v>
      </c>
      <c r="G900" s="1" t="s">
        <v>0</v>
      </c>
      <c r="H900" s="1">
        <v>7381.31</v>
      </c>
      <c r="I900" s="1">
        <v>39</v>
      </c>
      <c r="K900" s="1">
        <v>4</v>
      </c>
      <c r="L900" s="1">
        <v>173090</v>
      </c>
      <c r="M900" s="1">
        <v>209198</v>
      </c>
      <c r="N900" s="1">
        <v>0</v>
      </c>
      <c r="O900" s="8"/>
      <c r="P900" s="8"/>
      <c r="Q900" s="8">
        <v>457666</v>
      </c>
    </row>
    <row r="901" spans="1:17" x14ac:dyDescent="0.35">
      <c r="A901" s="1">
        <v>898</v>
      </c>
      <c r="B901" s="1" t="s">
        <v>1132</v>
      </c>
      <c r="C901" s="1" t="s">
        <v>16</v>
      </c>
      <c r="D901" s="1" t="s">
        <v>3</v>
      </c>
      <c r="E901" s="1" t="s">
        <v>10</v>
      </c>
      <c r="F901" s="1" t="s">
        <v>6</v>
      </c>
      <c r="G901" s="1" t="s">
        <v>0</v>
      </c>
      <c r="H901" s="1">
        <v>19207.29</v>
      </c>
      <c r="I901" s="1">
        <v>9</v>
      </c>
      <c r="K901" s="1">
        <v>11</v>
      </c>
      <c r="L901" s="1">
        <v>101251</v>
      </c>
      <c r="M901" s="1">
        <v>331188</v>
      </c>
      <c r="N901" s="1">
        <v>1</v>
      </c>
      <c r="O901" s="8"/>
      <c r="P901" s="8"/>
      <c r="Q901" s="8">
        <v>291258</v>
      </c>
    </row>
    <row r="902" spans="1:17" x14ac:dyDescent="0.35">
      <c r="A902" s="1">
        <v>899</v>
      </c>
      <c r="B902" s="1" t="s">
        <v>1131</v>
      </c>
      <c r="C902" s="1" t="s">
        <v>4</v>
      </c>
      <c r="D902" s="1" t="s">
        <v>11</v>
      </c>
      <c r="E902" s="1" t="s">
        <v>33</v>
      </c>
      <c r="F902" s="1" t="s">
        <v>6</v>
      </c>
      <c r="G902" s="1" t="s">
        <v>0</v>
      </c>
      <c r="H902" s="1">
        <v>11211.71</v>
      </c>
      <c r="I902" s="1">
        <v>16.8</v>
      </c>
      <c r="K902" s="1">
        <v>4</v>
      </c>
      <c r="L902" s="1">
        <v>351842</v>
      </c>
      <c r="M902" s="1">
        <v>442332</v>
      </c>
      <c r="N902" s="1">
        <v>1</v>
      </c>
      <c r="O902" s="8">
        <v>686</v>
      </c>
      <c r="P902" s="8">
        <v>743318</v>
      </c>
      <c r="Q902" s="8">
        <v>293744</v>
      </c>
    </row>
    <row r="903" spans="1:17" x14ac:dyDescent="0.35">
      <c r="A903" s="1">
        <v>900</v>
      </c>
      <c r="B903" s="1" t="s">
        <v>1130</v>
      </c>
      <c r="C903" s="1" t="s">
        <v>4</v>
      </c>
      <c r="D903" s="1" t="s">
        <v>11</v>
      </c>
      <c r="E903" s="1" t="s">
        <v>18</v>
      </c>
      <c r="F903" s="1" t="s">
        <v>6</v>
      </c>
      <c r="G903" s="1" t="s">
        <v>0</v>
      </c>
      <c r="H903" s="1">
        <v>35627.089999999997</v>
      </c>
      <c r="I903" s="1">
        <v>14.9</v>
      </c>
      <c r="J903" s="1">
        <v>54</v>
      </c>
      <c r="K903" s="1">
        <v>13</v>
      </c>
      <c r="L903" s="1">
        <v>140049</v>
      </c>
      <c r="M903" s="1">
        <v>337106</v>
      </c>
      <c r="N903" s="1">
        <v>0</v>
      </c>
      <c r="O903" s="8">
        <v>718</v>
      </c>
      <c r="P903" s="8">
        <v>1543408</v>
      </c>
      <c r="Q903" s="8">
        <v>214456</v>
      </c>
    </row>
    <row r="904" spans="1:17" x14ac:dyDescent="0.35">
      <c r="A904" s="1">
        <v>901</v>
      </c>
      <c r="B904" s="1" t="s">
        <v>1129</v>
      </c>
      <c r="C904" s="1" t="s">
        <v>4</v>
      </c>
      <c r="D904" s="1" t="s">
        <v>11</v>
      </c>
      <c r="E904" s="1" t="s">
        <v>10</v>
      </c>
      <c r="F904" s="1" t="s">
        <v>1</v>
      </c>
      <c r="G904" s="1" t="s">
        <v>0</v>
      </c>
      <c r="H904" s="1">
        <v>21325.41</v>
      </c>
      <c r="I904" s="1">
        <v>12.7</v>
      </c>
      <c r="K904" s="1">
        <v>8</v>
      </c>
      <c r="L904" s="1">
        <v>423339</v>
      </c>
      <c r="M904" s="1">
        <v>634128</v>
      </c>
      <c r="N904" s="1">
        <v>0</v>
      </c>
      <c r="O904" s="8"/>
      <c r="P904" s="8"/>
      <c r="Q904" s="8">
        <v>485782</v>
      </c>
    </row>
    <row r="905" spans="1:17" x14ac:dyDescent="0.35">
      <c r="A905" s="1">
        <v>902</v>
      </c>
      <c r="B905" s="1" t="s">
        <v>1128</v>
      </c>
      <c r="C905" s="1" t="s">
        <v>16</v>
      </c>
      <c r="D905" s="1" t="s">
        <v>3</v>
      </c>
      <c r="E905" s="1" t="s">
        <v>38</v>
      </c>
      <c r="F905" s="1" t="s">
        <v>1</v>
      </c>
      <c r="G905" s="1" t="s">
        <v>0</v>
      </c>
      <c r="H905" s="1">
        <v>33299.78</v>
      </c>
      <c r="I905" s="1">
        <v>16.100000000000001</v>
      </c>
      <c r="K905" s="1">
        <v>11</v>
      </c>
      <c r="L905" s="1">
        <v>456836</v>
      </c>
      <c r="M905" s="1">
        <v>1147432</v>
      </c>
      <c r="N905" s="1">
        <v>0</v>
      </c>
      <c r="O905" s="8">
        <v>720</v>
      </c>
      <c r="P905" s="8">
        <v>2699976</v>
      </c>
      <c r="Q905" s="8">
        <v>672804</v>
      </c>
    </row>
    <row r="906" spans="1:17" x14ac:dyDescent="0.35">
      <c r="A906" s="1">
        <v>903</v>
      </c>
      <c r="B906" s="1" t="s">
        <v>1127</v>
      </c>
      <c r="C906" s="1" t="s">
        <v>16</v>
      </c>
      <c r="D906" s="1" t="s">
        <v>11</v>
      </c>
      <c r="E906" s="1" t="s">
        <v>10</v>
      </c>
      <c r="F906" s="1" t="s">
        <v>1</v>
      </c>
      <c r="G906" s="1" t="s">
        <v>0</v>
      </c>
      <c r="H906" s="1">
        <v>16127.96</v>
      </c>
      <c r="I906" s="1">
        <v>17.8</v>
      </c>
      <c r="J906" s="1">
        <v>23</v>
      </c>
      <c r="K906" s="1">
        <v>13</v>
      </c>
      <c r="L906" s="1">
        <v>250268</v>
      </c>
      <c r="M906" s="1">
        <v>1038708</v>
      </c>
      <c r="N906" s="1">
        <v>0</v>
      </c>
      <c r="O906" s="8">
        <v>746</v>
      </c>
      <c r="P906" s="8">
        <v>1131792</v>
      </c>
      <c r="Q906" s="8">
        <v>192214</v>
      </c>
    </row>
    <row r="907" spans="1:17" x14ac:dyDescent="0.35">
      <c r="A907" s="1">
        <v>904</v>
      </c>
      <c r="B907" s="1" t="s">
        <v>1126</v>
      </c>
      <c r="C907" s="1" t="s">
        <v>4</v>
      </c>
      <c r="D907" s="1" t="s">
        <v>3</v>
      </c>
      <c r="E907" s="1" t="s">
        <v>21</v>
      </c>
      <c r="F907" s="1" t="s">
        <v>1</v>
      </c>
      <c r="G907" s="1" t="s">
        <v>0</v>
      </c>
      <c r="H907" s="1">
        <v>14096.1</v>
      </c>
      <c r="I907" s="1">
        <v>15.6</v>
      </c>
      <c r="K907" s="1">
        <v>11</v>
      </c>
      <c r="L907" s="1">
        <v>150366</v>
      </c>
      <c r="M907" s="1">
        <v>191532</v>
      </c>
      <c r="N907" s="1">
        <v>1</v>
      </c>
      <c r="O907" s="8">
        <v>716</v>
      </c>
      <c r="P907" s="8">
        <v>845766</v>
      </c>
      <c r="Q907" s="8">
        <v>391732</v>
      </c>
    </row>
    <row r="908" spans="1:17" x14ac:dyDescent="0.35">
      <c r="A908" s="1">
        <v>905</v>
      </c>
      <c r="B908" s="1" t="s">
        <v>1125</v>
      </c>
      <c r="C908" s="1" t="s">
        <v>4</v>
      </c>
      <c r="D908" s="1" t="s">
        <v>11</v>
      </c>
      <c r="E908" s="1" t="s">
        <v>43</v>
      </c>
      <c r="F908" s="1" t="s">
        <v>6</v>
      </c>
      <c r="G908" s="1" t="s">
        <v>35</v>
      </c>
      <c r="H908" s="1">
        <v>10439.17</v>
      </c>
      <c r="I908" s="1">
        <v>12.4</v>
      </c>
      <c r="K908" s="1">
        <v>6</v>
      </c>
      <c r="L908" s="1">
        <v>124583</v>
      </c>
      <c r="M908" s="1">
        <v>142560</v>
      </c>
      <c r="N908" s="1">
        <v>0</v>
      </c>
      <c r="O908" s="8">
        <v>723</v>
      </c>
      <c r="P908" s="8">
        <v>852188</v>
      </c>
      <c r="Q908" s="8">
        <v>92092</v>
      </c>
    </row>
    <row r="909" spans="1:17" x14ac:dyDescent="0.35">
      <c r="A909" s="1">
        <v>906</v>
      </c>
      <c r="B909" s="1" t="s">
        <v>1124</v>
      </c>
      <c r="C909" s="1" t="s">
        <v>16</v>
      </c>
      <c r="D909" s="1" t="s">
        <v>11</v>
      </c>
      <c r="E909" s="1" t="s">
        <v>41</v>
      </c>
      <c r="F909" s="1" t="s">
        <v>6</v>
      </c>
      <c r="G909" s="1" t="s">
        <v>0</v>
      </c>
      <c r="H909" s="1">
        <v>23693.95</v>
      </c>
      <c r="I909" s="1">
        <v>15.6</v>
      </c>
      <c r="J909" s="1">
        <v>45</v>
      </c>
      <c r="K909" s="1">
        <v>11</v>
      </c>
      <c r="L909" s="1">
        <v>14991</v>
      </c>
      <c r="M909" s="1">
        <v>168432</v>
      </c>
      <c r="N909" s="1">
        <v>0</v>
      </c>
      <c r="O909" s="8">
        <v>712</v>
      </c>
      <c r="P909" s="8">
        <v>1766012</v>
      </c>
      <c r="Q909" s="8">
        <v>495066</v>
      </c>
    </row>
    <row r="910" spans="1:17" x14ac:dyDescent="0.35">
      <c r="A910" s="1">
        <v>907</v>
      </c>
      <c r="B910" s="1" t="s">
        <v>1123</v>
      </c>
      <c r="C910" s="1" t="s">
        <v>4</v>
      </c>
      <c r="D910" s="1" t="s">
        <v>3</v>
      </c>
      <c r="E910" s="1" t="s">
        <v>29</v>
      </c>
      <c r="F910" s="1" t="s">
        <v>6</v>
      </c>
      <c r="G910" s="1" t="s">
        <v>0</v>
      </c>
      <c r="H910" s="1">
        <v>39489.03</v>
      </c>
      <c r="I910" s="1">
        <v>14.2</v>
      </c>
      <c r="K910" s="1">
        <v>14</v>
      </c>
      <c r="L910" s="1">
        <v>343425</v>
      </c>
      <c r="M910" s="1">
        <v>649770</v>
      </c>
      <c r="N910" s="1">
        <v>0</v>
      </c>
      <c r="O910" s="8">
        <v>682</v>
      </c>
      <c r="P910" s="8">
        <v>1444722</v>
      </c>
      <c r="Q910" s="8">
        <v>614108</v>
      </c>
    </row>
    <row r="911" spans="1:17" x14ac:dyDescent="0.35">
      <c r="A911" s="1">
        <v>908</v>
      </c>
      <c r="B911" s="1" t="s">
        <v>1122</v>
      </c>
      <c r="C911" s="1" t="s">
        <v>4</v>
      </c>
      <c r="D911" s="1" t="s">
        <v>11</v>
      </c>
      <c r="E911" s="1" t="s">
        <v>2</v>
      </c>
      <c r="F911" s="1" t="s">
        <v>1</v>
      </c>
      <c r="G911" s="1" t="s">
        <v>9</v>
      </c>
      <c r="H911" s="1">
        <v>20328.48</v>
      </c>
      <c r="I911" s="1">
        <v>14.8</v>
      </c>
      <c r="K911" s="1">
        <v>18</v>
      </c>
      <c r="L911" s="1">
        <v>190779</v>
      </c>
      <c r="M911" s="1">
        <v>563508</v>
      </c>
      <c r="N911" s="1">
        <v>1</v>
      </c>
      <c r="O911" s="8">
        <v>726</v>
      </c>
      <c r="P911" s="8">
        <v>2301337</v>
      </c>
      <c r="Q911" s="8">
        <v>214896</v>
      </c>
    </row>
    <row r="912" spans="1:17" x14ac:dyDescent="0.35">
      <c r="A912" s="1">
        <v>909</v>
      </c>
      <c r="B912" s="1" t="s">
        <v>1121</v>
      </c>
      <c r="C912" s="1" t="s">
        <v>4</v>
      </c>
      <c r="D912" s="1" t="s">
        <v>3</v>
      </c>
      <c r="E912" s="1" t="s">
        <v>10</v>
      </c>
      <c r="F912" s="1" t="s">
        <v>6</v>
      </c>
      <c r="G912" s="1" t="s">
        <v>0</v>
      </c>
      <c r="H912" s="1">
        <v>6687.62</v>
      </c>
      <c r="I912" s="1">
        <v>14</v>
      </c>
      <c r="J912" s="1">
        <v>12</v>
      </c>
      <c r="K912" s="1">
        <v>8</v>
      </c>
      <c r="L912" s="1">
        <v>199253</v>
      </c>
      <c r="M912" s="1">
        <v>467060</v>
      </c>
      <c r="N912" s="1">
        <v>1</v>
      </c>
      <c r="O912" s="8">
        <v>719</v>
      </c>
      <c r="P912" s="8">
        <v>1390838</v>
      </c>
      <c r="Q912" s="8">
        <v>328790</v>
      </c>
    </row>
    <row r="913" spans="1:17" x14ac:dyDescent="0.35">
      <c r="A913" s="1">
        <v>910</v>
      </c>
      <c r="B913" s="1" t="s">
        <v>1120</v>
      </c>
      <c r="C913" s="1" t="s">
        <v>16</v>
      </c>
      <c r="D913" s="1" t="s">
        <v>11</v>
      </c>
      <c r="E913" s="1" t="s">
        <v>10</v>
      </c>
      <c r="F913" s="1" t="s">
        <v>6</v>
      </c>
      <c r="G913" s="1" t="s">
        <v>0</v>
      </c>
      <c r="H913" s="1">
        <v>23852.41</v>
      </c>
      <c r="I913" s="1">
        <v>15.6</v>
      </c>
      <c r="J913" s="1">
        <v>20</v>
      </c>
      <c r="K913" s="1">
        <v>18</v>
      </c>
      <c r="L913" s="1">
        <v>319143</v>
      </c>
      <c r="M913" s="1">
        <v>1144088</v>
      </c>
      <c r="N913" s="1">
        <v>0</v>
      </c>
      <c r="O913" s="8">
        <v>739</v>
      </c>
      <c r="P913" s="8">
        <v>1312976</v>
      </c>
      <c r="Q913" s="8">
        <v>325776</v>
      </c>
    </row>
    <row r="914" spans="1:17" x14ac:dyDescent="0.35">
      <c r="A914" s="1">
        <v>911</v>
      </c>
      <c r="B914" s="1" t="s">
        <v>1119</v>
      </c>
      <c r="C914" s="1" t="s">
        <v>4</v>
      </c>
      <c r="D914" s="1" t="s">
        <v>3</v>
      </c>
      <c r="E914" s="1" t="s">
        <v>7</v>
      </c>
      <c r="F914" s="1" t="s">
        <v>31</v>
      </c>
      <c r="G914" s="1" t="s">
        <v>807</v>
      </c>
      <c r="H914" s="1">
        <v>3401.95</v>
      </c>
      <c r="I914" s="1">
        <v>22.7</v>
      </c>
      <c r="K914" s="1">
        <v>9</v>
      </c>
      <c r="L914" s="1">
        <v>56772</v>
      </c>
      <c r="M914" s="1">
        <v>792000</v>
      </c>
      <c r="N914" s="1">
        <v>0</v>
      </c>
      <c r="O914" s="8"/>
      <c r="P914" s="8"/>
      <c r="Q914" s="8">
        <v>75328</v>
      </c>
    </row>
    <row r="915" spans="1:17" x14ac:dyDescent="0.35">
      <c r="A915" s="1">
        <v>912</v>
      </c>
      <c r="B915" s="1" t="s">
        <v>1118</v>
      </c>
      <c r="C915" s="1" t="s">
        <v>16</v>
      </c>
      <c r="D915" s="1" t="s">
        <v>11</v>
      </c>
      <c r="E915" s="1" t="s">
        <v>10</v>
      </c>
      <c r="F915" s="1" t="s">
        <v>6</v>
      </c>
      <c r="G915" s="1" t="s">
        <v>0</v>
      </c>
      <c r="H915" s="1">
        <v>21976.73</v>
      </c>
      <c r="I915" s="1">
        <v>22.5</v>
      </c>
      <c r="J915" s="1">
        <v>34</v>
      </c>
      <c r="K915" s="1">
        <v>10</v>
      </c>
      <c r="L915" s="1">
        <v>257678</v>
      </c>
      <c r="M915" s="1">
        <v>336006</v>
      </c>
      <c r="N915" s="1">
        <v>0</v>
      </c>
      <c r="O915" s="8">
        <v>698</v>
      </c>
      <c r="P915" s="8">
        <v>1382915</v>
      </c>
      <c r="Q915" s="8">
        <v>266882</v>
      </c>
    </row>
    <row r="916" spans="1:17" x14ac:dyDescent="0.35">
      <c r="A916" s="1">
        <v>913</v>
      </c>
      <c r="B916" s="1" t="s">
        <v>1117</v>
      </c>
      <c r="C916" s="1" t="s">
        <v>4</v>
      </c>
      <c r="D916" s="1" t="s">
        <v>11</v>
      </c>
      <c r="F916" s="1" t="s">
        <v>1</v>
      </c>
      <c r="G916" s="1" t="s">
        <v>9</v>
      </c>
      <c r="H916" s="1">
        <v>9393.98</v>
      </c>
      <c r="I916" s="1">
        <v>26.1</v>
      </c>
      <c r="J916" s="1">
        <v>44</v>
      </c>
      <c r="K916" s="1">
        <v>6</v>
      </c>
      <c r="L916" s="1">
        <v>3059</v>
      </c>
      <c r="M916" s="1">
        <v>354574</v>
      </c>
      <c r="N916" s="1">
        <v>0</v>
      </c>
      <c r="O916" s="8">
        <v>747</v>
      </c>
      <c r="P916" s="8">
        <v>801762</v>
      </c>
      <c r="Q916" s="8">
        <v>171380</v>
      </c>
    </row>
    <row r="917" spans="1:17" x14ac:dyDescent="0.35">
      <c r="A917" s="1">
        <v>914</v>
      </c>
      <c r="B917" s="1" t="s">
        <v>1116</v>
      </c>
      <c r="C917" s="1" t="s">
        <v>4</v>
      </c>
      <c r="D917" s="1" t="s">
        <v>11</v>
      </c>
      <c r="E917" s="1" t="s">
        <v>29</v>
      </c>
      <c r="F917" s="1" t="s">
        <v>1</v>
      </c>
      <c r="G917" s="1" t="s">
        <v>60</v>
      </c>
      <c r="H917" s="1">
        <v>15055.03</v>
      </c>
      <c r="I917" s="1">
        <v>19.3</v>
      </c>
      <c r="J917" s="1">
        <v>61</v>
      </c>
      <c r="K917" s="1">
        <v>21</v>
      </c>
      <c r="L917" s="1">
        <v>329593</v>
      </c>
      <c r="M917" s="1">
        <v>529320</v>
      </c>
      <c r="N917" s="1">
        <v>0</v>
      </c>
      <c r="O917" s="8">
        <v>719</v>
      </c>
      <c r="P917" s="8">
        <v>1788736</v>
      </c>
      <c r="Q917" s="8">
        <v>225126</v>
      </c>
    </row>
    <row r="918" spans="1:17" x14ac:dyDescent="0.35">
      <c r="A918" s="1">
        <v>915</v>
      </c>
      <c r="B918" s="1" t="s">
        <v>1115</v>
      </c>
      <c r="C918" s="1" t="s">
        <v>4</v>
      </c>
      <c r="D918" s="1" t="s">
        <v>3</v>
      </c>
      <c r="E918" s="1" t="s">
        <v>43</v>
      </c>
      <c r="F918" s="1" t="s">
        <v>1</v>
      </c>
      <c r="G918" s="1" t="s">
        <v>9</v>
      </c>
      <c r="H918" s="1">
        <v>32396.33</v>
      </c>
      <c r="I918" s="1">
        <v>14.4</v>
      </c>
      <c r="J918" s="1">
        <v>47</v>
      </c>
      <c r="K918" s="1">
        <v>16</v>
      </c>
      <c r="L918" s="1">
        <v>432060</v>
      </c>
      <c r="M918" s="1">
        <v>756866</v>
      </c>
      <c r="N918" s="1">
        <v>0</v>
      </c>
      <c r="O918" s="8">
        <v>701</v>
      </c>
      <c r="P918" s="8">
        <v>2508095</v>
      </c>
      <c r="Q918" s="8"/>
    </row>
    <row r="919" spans="1:17" x14ac:dyDescent="0.35">
      <c r="A919" s="1">
        <v>916</v>
      </c>
      <c r="B919" s="1" t="s">
        <v>1114</v>
      </c>
      <c r="C919" s="1" t="s">
        <v>4</v>
      </c>
      <c r="D919" s="1" t="s">
        <v>11</v>
      </c>
      <c r="E919" s="1" t="s">
        <v>33</v>
      </c>
      <c r="F919" s="1" t="s">
        <v>1</v>
      </c>
      <c r="G919" s="1" t="s">
        <v>0</v>
      </c>
      <c r="H919" s="1">
        <v>39032.080000000002</v>
      </c>
      <c r="I919" s="1">
        <v>15.4</v>
      </c>
      <c r="K919" s="1">
        <v>12</v>
      </c>
      <c r="L919" s="1">
        <v>434872</v>
      </c>
      <c r="M919" s="1">
        <v>840620</v>
      </c>
      <c r="N919" s="1">
        <v>0</v>
      </c>
      <c r="O919" s="8">
        <v>734</v>
      </c>
      <c r="P919" s="8">
        <v>1582377</v>
      </c>
      <c r="Q919" s="8">
        <v>565840</v>
      </c>
    </row>
    <row r="920" spans="1:17" x14ac:dyDescent="0.35">
      <c r="A920" s="1">
        <v>917</v>
      </c>
      <c r="B920" s="1" t="s">
        <v>1113</v>
      </c>
      <c r="C920" s="1" t="s">
        <v>4</v>
      </c>
      <c r="D920" s="1" t="s">
        <v>11</v>
      </c>
      <c r="E920" s="1" t="s">
        <v>10</v>
      </c>
      <c r="F920" s="1" t="s">
        <v>1</v>
      </c>
      <c r="G920" s="1" t="s">
        <v>0</v>
      </c>
      <c r="H920" s="1">
        <v>36822.949999999997</v>
      </c>
      <c r="I920" s="1">
        <v>23</v>
      </c>
      <c r="J920" s="1">
        <v>36</v>
      </c>
      <c r="K920" s="1">
        <v>24</v>
      </c>
      <c r="L920" s="1">
        <v>216999</v>
      </c>
      <c r="M920" s="1">
        <v>370612</v>
      </c>
      <c r="N920" s="1">
        <v>0</v>
      </c>
      <c r="O920" s="8">
        <v>743</v>
      </c>
      <c r="P920" s="8">
        <v>1726074</v>
      </c>
      <c r="Q920" s="8">
        <v>155452</v>
      </c>
    </row>
    <row r="921" spans="1:17" x14ac:dyDescent="0.35">
      <c r="A921" s="1">
        <v>918</v>
      </c>
      <c r="B921" s="1" t="s">
        <v>1112</v>
      </c>
      <c r="C921" s="1" t="s">
        <v>4</v>
      </c>
      <c r="D921" s="1" t="s">
        <v>11</v>
      </c>
      <c r="E921" s="1" t="s">
        <v>10</v>
      </c>
      <c r="F921" s="1" t="s">
        <v>1</v>
      </c>
      <c r="G921" s="1" t="s">
        <v>0</v>
      </c>
      <c r="H921" s="1">
        <v>13336.86</v>
      </c>
      <c r="I921" s="1">
        <v>15.4</v>
      </c>
      <c r="K921" s="1">
        <v>10</v>
      </c>
      <c r="L921" s="1">
        <v>267007</v>
      </c>
      <c r="M921" s="1">
        <v>411664</v>
      </c>
      <c r="N921" s="1">
        <v>0</v>
      </c>
      <c r="O921" s="8">
        <v>723</v>
      </c>
      <c r="P921" s="8">
        <v>869801</v>
      </c>
      <c r="Q921" s="8">
        <v>134288</v>
      </c>
    </row>
    <row r="922" spans="1:17" x14ac:dyDescent="0.35">
      <c r="A922" s="1">
        <v>919</v>
      </c>
      <c r="B922" s="1" t="s">
        <v>1111</v>
      </c>
      <c r="C922" s="1" t="s">
        <v>4</v>
      </c>
      <c r="D922" s="1" t="s">
        <v>11</v>
      </c>
      <c r="E922" s="1" t="s">
        <v>10</v>
      </c>
      <c r="F922" s="1" t="s">
        <v>6</v>
      </c>
      <c r="G922" s="1" t="s">
        <v>0</v>
      </c>
      <c r="H922" s="1">
        <v>12386.1</v>
      </c>
      <c r="I922" s="1">
        <v>17.100000000000001</v>
      </c>
      <c r="K922" s="1">
        <v>5</v>
      </c>
      <c r="L922" s="1">
        <v>10184</v>
      </c>
      <c r="M922" s="1">
        <v>92070</v>
      </c>
      <c r="N922" s="1">
        <v>1</v>
      </c>
      <c r="O922" s="8"/>
      <c r="P922" s="8"/>
      <c r="Q922" s="8">
        <v>117084</v>
      </c>
    </row>
    <row r="923" spans="1:17" x14ac:dyDescent="0.35">
      <c r="A923" s="1">
        <v>920</v>
      </c>
      <c r="B923" s="1" t="s">
        <v>1110</v>
      </c>
      <c r="C923" s="1" t="s">
        <v>4</v>
      </c>
      <c r="D923" s="1" t="s">
        <v>11</v>
      </c>
      <c r="E923" s="1" t="s">
        <v>38</v>
      </c>
      <c r="F923" s="1" t="s">
        <v>6</v>
      </c>
      <c r="G923" s="1" t="s">
        <v>0</v>
      </c>
      <c r="H923" s="1">
        <v>6074.3</v>
      </c>
      <c r="I923" s="1">
        <v>14.4</v>
      </c>
      <c r="K923" s="1">
        <v>10</v>
      </c>
      <c r="L923" s="1">
        <v>192907</v>
      </c>
      <c r="M923" s="1">
        <v>474232</v>
      </c>
      <c r="N923" s="1">
        <v>0</v>
      </c>
      <c r="O923" s="8">
        <v>744</v>
      </c>
      <c r="P923" s="8">
        <v>934515</v>
      </c>
      <c r="Q923" s="8">
        <v>285670</v>
      </c>
    </row>
    <row r="924" spans="1:17" x14ac:dyDescent="0.35">
      <c r="A924" s="1">
        <v>921</v>
      </c>
      <c r="B924" s="1" t="s">
        <v>1109</v>
      </c>
      <c r="C924" s="1" t="s">
        <v>16</v>
      </c>
      <c r="D924" s="1" t="s">
        <v>3</v>
      </c>
      <c r="E924" s="1" t="s">
        <v>43</v>
      </c>
      <c r="F924" s="1" t="s">
        <v>1</v>
      </c>
      <c r="G924" s="1" t="s">
        <v>0</v>
      </c>
      <c r="H924" s="1">
        <v>20140.57</v>
      </c>
      <c r="I924" s="1">
        <v>20</v>
      </c>
      <c r="J924" s="1">
        <v>48</v>
      </c>
      <c r="K924" s="1">
        <v>8</v>
      </c>
      <c r="L924" s="1">
        <v>414238</v>
      </c>
      <c r="M924" s="1">
        <v>811580</v>
      </c>
      <c r="N924" s="1">
        <v>1</v>
      </c>
      <c r="O924" s="8"/>
      <c r="P924" s="8"/>
      <c r="Q924" s="8">
        <v>519244</v>
      </c>
    </row>
    <row r="925" spans="1:17" x14ac:dyDescent="0.35">
      <c r="A925" s="1">
        <v>922</v>
      </c>
      <c r="B925" s="1" t="s">
        <v>1108</v>
      </c>
      <c r="C925" s="1" t="s">
        <v>4</v>
      </c>
      <c r="D925" s="1" t="s">
        <v>11</v>
      </c>
      <c r="E925" s="1" t="s">
        <v>10</v>
      </c>
      <c r="F925" s="1" t="s">
        <v>1</v>
      </c>
      <c r="G925" s="1" t="s">
        <v>0</v>
      </c>
      <c r="H925" s="1">
        <v>23814.98</v>
      </c>
      <c r="I925" s="1">
        <v>23.1</v>
      </c>
      <c r="J925" s="1">
        <v>18</v>
      </c>
      <c r="K925" s="1">
        <v>9</v>
      </c>
      <c r="L925" s="1">
        <v>77425</v>
      </c>
      <c r="M925" s="1">
        <v>146740</v>
      </c>
      <c r="N925" s="1">
        <v>0</v>
      </c>
      <c r="O925" s="8">
        <v>705</v>
      </c>
      <c r="P925" s="8">
        <v>946295</v>
      </c>
      <c r="Q925" s="8">
        <v>70136</v>
      </c>
    </row>
    <row r="926" spans="1:17" x14ac:dyDescent="0.35">
      <c r="A926" s="1">
        <v>923</v>
      </c>
      <c r="B926" s="1" t="s">
        <v>1107</v>
      </c>
      <c r="C926" s="1" t="s">
        <v>4</v>
      </c>
      <c r="D926" s="1" t="s">
        <v>11</v>
      </c>
      <c r="E926" s="1" t="s">
        <v>10</v>
      </c>
      <c r="F926" s="1" t="s">
        <v>1</v>
      </c>
      <c r="G926" s="1" t="s">
        <v>9</v>
      </c>
      <c r="H926" s="1">
        <v>14979.41</v>
      </c>
      <c r="I926" s="1">
        <v>8.5</v>
      </c>
      <c r="K926" s="1">
        <v>10</v>
      </c>
      <c r="L926" s="1">
        <v>360848</v>
      </c>
      <c r="M926" s="1">
        <v>1001968</v>
      </c>
      <c r="N926" s="1">
        <v>0</v>
      </c>
      <c r="O926" s="8">
        <v>685</v>
      </c>
      <c r="P926" s="8">
        <v>1069966</v>
      </c>
      <c r="Q926" s="8">
        <v>594000</v>
      </c>
    </row>
    <row r="927" spans="1:17" x14ac:dyDescent="0.35">
      <c r="A927" s="1">
        <v>924</v>
      </c>
      <c r="B927" s="1" t="s">
        <v>1106</v>
      </c>
      <c r="C927" s="1" t="s">
        <v>16</v>
      </c>
      <c r="D927" s="1" t="s">
        <v>11</v>
      </c>
      <c r="F927" s="1" t="s">
        <v>6</v>
      </c>
      <c r="G927" s="1" t="s">
        <v>0</v>
      </c>
      <c r="H927" s="1">
        <v>3333.93</v>
      </c>
      <c r="I927" s="1">
        <v>18.5</v>
      </c>
      <c r="K927" s="1">
        <v>6</v>
      </c>
      <c r="L927" s="1">
        <v>98211</v>
      </c>
      <c r="M927" s="1">
        <v>190476</v>
      </c>
      <c r="N927" s="1">
        <v>1</v>
      </c>
      <c r="O927" s="8"/>
      <c r="P927" s="8"/>
      <c r="Q927" s="8">
        <v>99704</v>
      </c>
    </row>
    <row r="928" spans="1:17" x14ac:dyDescent="0.35">
      <c r="A928" s="1">
        <v>925</v>
      </c>
      <c r="B928" s="1" t="s">
        <v>1105</v>
      </c>
      <c r="C928" s="1" t="s">
        <v>4</v>
      </c>
      <c r="D928" s="1" t="s">
        <v>11</v>
      </c>
      <c r="E928" s="1" t="s">
        <v>21</v>
      </c>
      <c r="F928" s="1" t="s">
        <v>1</v>
      </c>
      <c r="G928" s="1" t="s">
        <v>0</v>
      </c>
      <c r="H928" s="1">
        <v>28912.87</v>
      </c>
      <c r="I928" s="1">
        <v>11</v>
      </c>
      <c r="J928" s="1">
        <v>15</v>
      </c>
      <c r="K928" s="1">
        <v>13</v>
      </c>
      <c r="L928" s="1">
        <v>159847</v>
      </c>
      <c r="M928" s="1">
        <v>404998</v>
      </c>
      <c r="N928" s="1">
        <v>0</v>
      </c>
      <c r="O928" s="8">
        <v>720</v>
      </c>
      <c r="P928" s="8">
        <v>1855369</v>
      </c>
      <c r="Q928" s="8">
        <v>268532</v>
      </c>
    </row>
    <row r="929" spans="1:17" x14ac:dyDescent="0.35">
      <c r="A929" s="1">
        <v>926</v>
      </c>
      <c r="B929" s="1" t="s">
        <v>1104</v>
      </c>
      <c r="C929" s="1" t="s">
        <v>4</v>
      </c>
      <c r="D929" s="1" t="s">
        <v>11</v>
      </c>
      <c r="E929" s="1" t="s">
        <v>2</v>
      </c>
      <c r="F929" s="1" t="s">
        <v>1</v>
      </c>
      <c r="G929" s="1" t="s">
        <v>0</v>
      </c>
      <c r="H929" s="1">
        <v>14210.86</v>
      </c>
      <c r="I929" s="1">
        <v>17.7</v>
      </c>
      <c r="K929" s="1">
        <v>11</v>
      </c>
      <c r="L929" s="1">
        <v>376599</v>
      </c>
      <c r="M929" s="1">
        <v>765006</v>
      </c>
      <c r="N929" s="1">
        <v>0</v>
      </c>
      <c r="O929" s="8"/>
      <c r="P929" s="8"/>
      <c r="Q929" s="8">
        <v>335808</v>
      </c>
    </row>
    <row r="930" spans="1:17" x14ac:dyDescent="0.35">
      <c r="A930" s="1">
        <v>927</v>
      </c>
      <c r="B930" s="1" t="s">
        <v>1103</v>
      </c>
      <c r="C930" s="1" t="s">
        <v>4</v>
      </c>
      <c r="D930" s="1" t="s">
        <v>3</v>
      </c>
      <c r="E930" s="1" t="s">
        <v>43</v>
      </c>
      <c r="F930" s="1" t="s">
        <v>1</v>
      </c>
      <c r="G930" s="1" t="s">
        <v>9</v>
      </c>
      <c r="H930" s="1">
        <v>40566.14</v>
      </c>
      <c r="I930" s="1">
        <v>25.8</v>
      </c>
      <c r="J930" s="1">
        <v>43</v>
      </c>
      <c r="K930" s="1">
        <v>14</v>
      </c>
      <c r="L930" s="1">
        <v>605226</v>
      </c>
      <c r="M930" s="1">
        <v>1101848</v>
      </c>
      <c r="N930" s="1">
        <v>0</v>
      </c>
      <c r="O930" s="8">
        <v>715</v>
      </c>
      <c r="P930" s="8">
        <v>4090719</v>
      </c>
      <c r="Q930" s="8">
        <v>550770</v>
      </c>
    </row>
    <row r="931" spans="1:17" x14ac:dyDescent="0.35">
      <c r="A931" s="1">
        <v>928</v>
      </c>
      <c r="B931" s="1" t="s">
        <v>1102</v>
      </c>
      <c r="C931" s="1" t="s">
        <v>4</v>
      </c>
      <c r="D931" s="1" t="s">
        <v>11</v>
      </c>
      <c r="E931" s="1" t="s">
        <v>13</v>
      </c>
      <c r="F931" s="1" t="s">
        <v>6</v>
      </c>
      <c r="G931" s="1" t="s">
        <v>26</v>
      </c>
      <c r="H931" s="1">
        <v>6339.54</v>
      </c>
      <c r="I931" s="1">
        <v>19.8</v>
      </c>
      <c r="K931" s="1">
        <v>13</v>
      </c>
      <c r="L931" s="1">
        <v>4902</v>
      </c>
      <c r="M931" s="1">
        <v>1891032</v>
      </c>
      <c r="N931" s="1">
        <v>0</v>
      </c>
      <c r="O931" s="8"/>
      <c r="P931" s="8"/>
      <c r="Q931" s="8">
        <v>174548</v>
      </c>
    </row>
    <row r="932" spans="1:17" x14ac:dyDescent="0.35">
      <c r="A932" s="1">
        <v>929</v>
      </c>
      <c r="B932" s="1" t="s">
        <v>1101</v>
      </c>
      <c r="C932" s="1" t="s">
        <v>4</v>
      </c>
      <c r="D932" s="1" t="s">
        <v>11</v>
      </c>
      <c r="E932" s="1" t="s">
        <v>33</v>
      </c>
      <c r="F932" s="1" t="s">
        <v>6</v>
      </c>
      <c r="G932" s="1" t="s">
        <v>0</v>
      </c>
      <c r="H932" s="1">
        <v>18437.98</v>
      </c>
      <c r="I932" s="1">
        <v>16.5</v>
      </c>
      <c r="K932" s="1">
        <v>8</v>
      </c>
      <c r="L932" s="1">
        <v>101004</v>
      </c>
      <c r="M932" s="1">
        <v>622072</v>
      </c>
      <c r="N932" s="1">
        <v>1</v>
      </c>
      <c r="O932" s="8">
        <v>747</v>
      </c>
      <c r="P932" s="8">
        <v>1134642</v>
      </c>
      <c r="Q932" s="8">
        <v>151096</v>
      </c>
    </row>
    <row r="933" spans="1:17" x14ac:dyDescent="0.35">
      <c r="A933" s="1">
        <v>930</v>
      </c>
      <c r="B933" s="1" t="s">
        <v>1100</v>
      </c>
      <c r="C933" s="1" t="s">
        <v>4</v>
      </c>
      <c r="D933" s="1" t="s">
        <v>11</v>
      </c>
      <c r="E933" s="1" t="s">
        <v>7</v>
      </c>
      <c r="F933" s="1" t="s">
        <v>1</v>
      </c>
      <c r="G933" s="1" t="s">
        <v>0</v>
      </c>
      <c r="H933" s="1">
        <v>26730.53</v>
      </c>
      <c r="I933" s="1">
        <v>15.5</v>
      </c>
      <c r="J933" s="1">
        <v>75</v>
      </c>
      <c r="K933" s="1">
        <v>10</v>
      </c>
      <c r="L933" s="1">
        <v>316673</v>
      </c>
      <c r="M933" s="1">
        <v>528330</v>
      </c>
      <c r="N933" s="1">
        <v>0</v>
      </c>
      <c r="O933" s="8"/>
      <c r="P933" s="8"/>
      <c r="Q933" s="8">
        <v>460570</v>
      </c>
    </row>
    <row r="934" spans="1:17" x14ac:dyDescent="0.35">
      <c r="A934" s="1">
        <v>931</v>
      </c>
      <c r="B934" s="1" t="s">
        <v>1099</v>
      </c>
      <c r="C934" s="1" t="s">
        <v>16</v>
      </c>
      <c r="D934" s="1" t="s">
        <v>3</v>
      </c>
      <c r="E934" s="1" t="s">
        <v>13</v>
      </c>
      <c r="F934" s="1" t="s">
        <v>1</v>
      </c>
      <c r="G934" s="1" t="s">
        <v>0</v>
      </c>
      <c r="H934" s="1">
        <v>26718.75</v>
      </c>
      <c r="I934" s="1">
        <v>14.2</v>
      </c>
      <c r="K934" s="1">
        <v>16</v>
      </c>
      <c r="L934" s="1">
        <v>399152</v>
      </c>
      <c r="M934" s="1">
        <v>1343518</v>
      </c>
      <c r="N934" s="1">
        <v>0</v>
      </c>
      <c r="O934" s="8">
        <v>702</v>
      </c>
      <c r="P934" s="8">
        <v>1519544</v>
      </c>
      <c r="Q934" s="8">
        <v>769780</v>
      </c>
    </row>
    <row r="935" spans="1:17" x14ac:dyDescent="0.35">
      <c r="A935" s="1">
        <v>932</v>
      </c>
      <c r="B935" s="1" t="s">
        <v>1098</v>
      </c>
      <c r="C935" s="1" t="s">
        <v>16</v>
      </c>
      <c r="D935" s="1" t="s">
        <v>11</v>
      </c>
      <c r="E935" s="1" t="s">
        <v>10</v>
      </c>
      <c r="F935" s="1" t="s">
        <v>6</v>
      </c>
      <c r="G935" s="1" t="s">
        <v>0</v>
      </c>
      <c r="H935" s="1">
        <v>26959.48</v>
      </c>
      <c r="I935" s="1">
        <v>17.2</v>
      </c>
      <c r="J935" s="1">
        <v>36</v>
      </c>
      <c r="K935" s="1">
        <v>10</v>
      </c>
      <c r="L935" s="1">
        <v>183844</v>
      </c>
      <c r="M935" s="1">
        <v>716738</v>
      </c>
      <c r="N935" s="1">
        <v>0</v>
      </c>
      <c r="O935" s="8">
        <v>748</v>
      </c>
      <c r="P935" s="8">
        <v>1111728</v>
      </c>
      <c r="Q935" s="8">
        <v>171644</v>
      </c>
    </row>
    <row r="936" spans="1:17" x14ac:dyDescent="0.35">
      <c r="A936" s="1">
        <v>933</v>
      </c>
      <c r="B936" s="1" t="s">
        <v>1097</v>
      </c>
      <c r="C936" s="1" t="s">
        <v>4</v>
      </c>
      <c r="D936" s="1" t="s">
        <v>11</v>
      </c>
      <c r="F936" s="1" t="s">
        <v>6</v>
      </c>
      <c r="G936" s="1" t="s">
        <v>0</v>
      </c>
      <c r="H936" s="1">
        <v>8667.23</v>
      </c>
      <c r="I936" s="1">
        <v>30.4</v>
      </c>
      <c r="K936" s="1">
        <v>6</v>
      </c>
      <c r="L936" s="1">
        <v>333260</v>
      </c>
      <c r="M936" s="1">
        <v>565818</v>
      </c>
      <c r="N936" s="1">
        <v>3</v>
      </c>
      <c r="O936" s="8"/>
      <c r="P936" s="8"/>
      <c r="Q936" s="8">
        <v>220968</v>
      </c>
    </row>
    <row r="937" spans="1:17" x14ac:dyDescent="0.35">
      <c r="A937" s="1">
        <v>934</v>
      </c>
      <c r="B937" s="1" t="s">
        <v>1096</v>
      </c>
      <c r="C937" s="1" t="s">
        <v>16</v>
      </c>
      <c r="D937" s="1" t="s">
        <v>11</v>
      </c>
      <c r="F937" s="1" t="s">
        <v>31</v>
      </c>
      <c r="G937" s="1" t="s">
        <v>0</v>
      </c>
      <c r="H937" s="1">
        <v>15408.24</v>
      </c>
      <c r="I937" s="1">
        <v>28.2</v>
      </c>
      <c r="J937" s="1">
        <v>11</v>
      </c>
      <c r="K937" s="1">
        <v>19</v>
      </c>
      <c r="L937" s="1">
        <v>469338</v>
      </c>
      <c r="M937" s="1">
        <v>958452</v>
      </c>
      <c r="N937" s="1">
        <v>0</v>
      </c>
      <c r="O937" s="8">
        <v>734</v>
      </c>
      <c r="P937" s="8">
        <v>618393</v>
      </c>
      <c r="Q937" s="8">
        <v>223762</v>
      </c>
    </row>
    <row r="938" spans="1:17" x14ac:dyDescent="0.35">
      <c r="A938" s="1">
        <v>935</v>
      </c>
      <c r="B938" s="1" t="s">
        <v>1095</v>
      </c>
      <c r="C938" s="1" t="s">
        <v>16</v>
      </c>
      <c r="D938" s="1" t="s">
        <v>3</v>
      </c>
      <c r="E938" s="1" t="s">
        <v>10</v>
      </c>
      <c r="F938" s="1" t="s">
        <v>1</v>
      </c>
      <c r="G938" s="1" t="s">
        <v>0</v>
      </c>
      <c r="H938" s="1">
        <v>35492.19</v>
      </c>
      <c r="I938" s="1">
        <v>35</v>
      </c>
      <c r="K938" s="1">
        <v>15</v>
      </c>
      <c r="L938" s="1">
        <v>589095</v>
      </c>
      <c r="M938" s="1">
        <v>1188330</v>
      </c>
      <c r="N938" s="1">
        <v>0</v>
      </c>
      <c r="O938" s="8">
        <v>705</v>
      </c>
      <c r="P938" s="8">
        <v>1302469</v>
      </c>
      <c r="Q938" s="8">
        <v>522456</v>
      </c>
    </row>
    <row r="939" spans="1:17" x14ac:dyDescent="0.35">
      <c r="A939" s="1">
        <v>936</v>
      </c>
      <c r="B939" s="1" t="s">
        <v>1094</v>
      </c>
      <c r="C939" s="1" t="s">
        <v>16</v>
      </c>
      <c r="D939" s="1" t="s">
        <v>3</v>
      </c>
      <c r="E939" s="1" t="s">
        <v>43</v>
      </c>
      <c r="F939" s="1" t="s">
        <v>1</v>
      </c>
      <c r="G939" s="1" t="s">
        <v>9</v>
      </c>
      <c r="H939" s="1">
        <v>18487.95</v>
      </c>
      <c r="I939" s="1">
        <v>19.5</v>
      </c>
      <c r="K939" s="1">
        <v>5</v>
      </c>
      <c r="L939" s="1">
        <v>64182</v>
      </c>
      <c r="M939" s="1">
        <v>78474</v>
      </c>
      <c r="N939" s="1">
        <v>0</v>
      </c>
      <c r="O939" s="8"/>
      <c r="P939" s="8"/>
      <c r="Q939" s="8">
        <v>448316</v>
      </c>
    </row>
    <row r="940" spans="1:17" x14ac:dyDescent="0.35">
      <c r="A940" s="1">
        <v>937</v>
      </c>
      <c r="B940" s="1" t="s">
        <v>1093</v>
      </c>
      <c r="C940" s="1" t="s">
        <v>4</v>
      </c>
      <c r="D940" s="1" t="s">
        <v>3</v>
      </c>
      <c r="E940" s="1" t="s">
        <v>10</v>
      </c>
      <c r="F940" s="1" t="s">
        <v>1</v>
      </c>
      <c r="G940" s="1" t="s">
        <v>0</v>
      </c>
      <c r="H940" s="1">
        <v>22659.78</v>
      </c>
      <c r="I940" s="1">
        <v>20.6</v>
      </c>
      <c r="K940" s="1">
        <v>10</v>
      </c>
      <c r="L940" s="1">
        <v>407474</v>
      </c>
      <c r="M940" s="1">
        <v>587554</v>
      </c>
      <c r="N940" s="1">
        <v>0</v>
      </c>
      <c r="O940" s="8"/>
      <c r="P940" s="8"/>
      <c r="Q940" s="8">
        <v>616484</v>
      </c>
    </row>
    <row r="941" spans="1:17" x14ac:dyDescent="0.35">
      <c r="A941" s="1">
        <v>938</v>
      </c>
      <c r="B941" s="1" t="s">
        <v>1092</v>
      </c>
      <c r="C941" s="1" t="s">
        <v>4</v>
      </c>
      <c r="D941" s="1" t="s">
        <v>11</v>
      </c>
      <c r="E941" s="1" t="s">
        <v>29</v>
      </c>
      <c r="F941" s="1" t="s">
        <v>1</v>
      </c>
      <c r="G941" s="1" t="s">
        <v>15</v>
      </c>
      <c r="H941" s="1">
        <v>50902.14</v>
      </c>
      <c r="I941" s="1">
        <v>16.399999999999999</v>
      </c>
      <c r="J941" s="1">
        <v>31</v>
      </c>
      <c r="K941" s="1">
        <v>10</v>
      </c>
      <c r="L941" s="1">
        <v>738834</v>
      </c>
      <c r="M941" s="1">
        <v>911064</v>
      </c>
      <c r="N941" s="1">
        <v>0</v>
      </c>
      <c r="O941" s="8">
        <v>714</v>
      </c>
      <c r="P941" s="8">
        <v>3069488</v>
      </c>
      <c r="Q941" s="8">
        <v>646206</v>
      </c>
    </row>
    <row r="942" spans="1:17" x14ac:dyDescent="0.35">
      <c r="A942" s="1">
        <v>939</v>
      </c>
      <c r="B942" s="1" t="s">
        <v>1091</v>
      </c>
      <c r="C942" s="1" t="s">
        <v>4</v>
      </c>
      <c r="D942" s="1" t="s">
        <v>11</v>
      </c>
      <c r="E942" s="1" t="s">
        <v>7</v>
      </c>
      <c r="F942" s="1" t="s">
        <v>1</v>
      </c>
      <c r="G942" s="1" t="s">
        <v>0</v>
      </c>
      <c r="H942" s="1">
        <v>24997.54</v>
      </c>
      <c r="I942" s="1">
        <v>30</v>
      </c>
      <c r="K942" s="1">
        <v>15</v>
      </c>
      <c r="L942" s="1">
        <v>759373</v>
      </c>
      <c r="M942" s="1">
        <v>953656</v>
      </c>
      <c r="N942" s="1">
        <v>0</v>
      </c>
      <c r="O942" s="8">
        <v>728</v>
      </c>
      <c r="P942" s="8">
        <v>1067515</v>
      </c>
      <c r="Q942" s="8">
        <v>522610</v>
      </c>
    </row>
    <row r="943" spans="1:17" x14ac:dyDescent="0.35">
      <c r="A943" s="1">
        <v>940</v>
      </c>
      <c r="B943" s="1" t="s">
        <v>1090</v>
      </c>
      <c r="C943" s="1" t="s">
        <v>4</v>
      </c>
      <c r="D943" s="1" t="s">
        <v>11</v>
      </c>
      <c r="E943" s="1" t="s">
        <v>7</v>
      </c>
      <c r="F943" s="1" t="s">
        <v>6</v>
      </c>
      <c r="G943" s="1" t="s">
        <v>0</v>
      </c>
      <c r="H943" s="1">
        <v>25361.39</v>
      </c>
      <c r="I943" s="1">
        <v>16.7</v>
      </c>
      <c r="J943" s="1">
        <v>60</v>
      </c>
      <c r="K943" s="1">
        <v>10</v>
      </c>
      <c r="L943" s="1">
        <v>298490</v>
      </c>
      <c r="M943" s="1">
        <v>366498</v>
      </c>
      <c r="N943" s="1">
        <v>0</v>
      </c>
      <c r="O943" s="8">
        <v>707</v>
      </c>
      <c r="P943" s="8">
        <v>1217349</v>
      </c>
      <c r="Q943" s="8">
        <v>325292</v>
      </c>
    </row>
    <row r="944" spans="1:17" x14ac:dyDescent="0.35">
      <c r="A944" s="1">
        <v>941</v>
      </c>
      <c r="B944" s="1" t="s">
        <v>1089</v>
      </c>
      <c r="C944" s="1" t="s">
        <v>4</v>
      </c>
      <c r="D944" s="1" t="s">
        <v>3</v>
      </c>
      <c r="E944" s="1" t="s">
        <v>10</v>
      </c>
      <c r="F944" s="1" t="s">
        <v>1</v>
      </c>
      <c r="G944" s="1" t="s">
        <v>128</v>
      </c>
      <c r="H944" s="1">
        <v>35721.519999999997</v>
      </c>
      <c r="I944" s="1">
        <v>23</v>
      </c>
      <c r="K944" s="1">
        <v>9</v>
      </c>
      <c r="L944" s="1">
        <v>243637</v>
      </c>
      <c r="M944" s="1">
        <v>657602</v>
      </c>
      <c r="N944" s="1">
        <v>0</v>
      </c>
      <c r="O944" s="8">
        <v>725</v>
      </c>
      <c r="P944" s="8">
        <v>2878842</v>
      </c>
      <c r="Q944" s="8">
        <v>551166</v>
      </c>
    </row>
    <row r="945" spans="1:17" x14ac:dyDescent="0.35">
      <c r="A945" s="1">
        <v>942</v>
      </c>
      <c r="B945" s="1" t="s">
        <v>1088</v>
      </c>
      <c r="C945" s="1" t="s">
        <v>4</v>
      </c>
      <c r="D945" s="1" t="s">
        <v>11</v>
      </c>
      <c r="E945" s="1" t="s">
        <v>10</v>
      </c>
      <c r="F945" s="1" t="s">
        <v>1</v>
      </c>
      <c r="G945" s="1" t="s">
        <v>0</v>
      </c>
      <c r="H945" s="1">
        <v>17054.59</v>
      </c>
      <c r="I945" s="1">
        <v>27.9</v>
      </c>
      <c r="J945" s="1">
        <v>17</v>
      </c>
      <c r="K945" s="1">
        <v>12</v>
      </c>
      <c r="L945" s="1">
        <v>319751</v>
      </c>
      <c r="M945" s="1">
        <v>433532</v>
      </c>
      <c r="N945" s="1">
        <v>0</v>
      </c>
      <c r="O945" s="8">
        <v>728</v>
      </c>
      <c r="P945" s="8">
        <v>926041</v>
      </c>
      <c r="Q945" s="8">
        <v>375298</v>
      </c>
    </row>
    <row r="946" spans="1:17" x14ac:dyDescent="0.35">
      <c r="A946" s="1">
        <v>943</v>
      </c>
      <c r="B946" s="1" t="s">
        <v>1087</v>
      </c>
      <c r="C946" s="1" t="s">
        <v>16</v>
      </c>
      <c r="D946" s="1" t="s">
        <v>11</v>
      </c>
      <c r="E946" s="1" t="s">
        <v>18</v>
      </c>
      <c r="F946" s="1" t="s">
        <v>6</v>
      </c>
      <c r="G946" s="1" t="s">
        <v>0</v>
      </c>
      <c r="H946" s="1">
        <v>17254.66</v>
      </c>
      <c r="I946" s="1">
        <v>19.899999999999999</v>
      </c>
      <c r="K946" s="1">
        <v>17</v>
      </c>
      <c r="L946" s="1">
        <v>497135</v>
      </c>
      <c r="M946" s="1">
        <v>650452</v>
      </c>
      <c r="N946" s="1">
        <v>0</v>
      </c>
      <c r="O946" s="8"/>
      <c r="P946" s="8"/>
      <c r="Q946" s="8">
        <v>349360</v>
      </c>
    </row>
    <row r="947" spans="1:17" x14ac:dyDescent="0.35">
      <c r="A947" s="1">
        <v>944</v>
      </c>
      <c r="B947" s="1" t="s">
        <v>1086</v>
      </c>
      <c r="C947" s="1" t="s">
        <v>4</v>
      </c>
      <c r="D947" s="1" t="s">
        <v>11</v>
      </c>
      <c r="E947" s="1" t="s">
        <v>7</v>
      </c>
      <c r="F947" s="1" t="s">
        <v>1</v>
      </c>
      <c r="G947" s="1" t="s">
        <v>128</v>
      </c>
      <c r="H947" s="1">
        <v>15752.52</v>
      </c>
      <c r="I947" s="1">
        <v>26.1</v>
      </c>
      <c r="K947" s="1">
        <v>6</v>
      </c>
      <c r="L947" s="1">
        <v>62092</v>
      </c>
      <c r="M947" s="1">
        <v>305976</v>
      </c>
      <c r="N947" s="1">
        <v>0</v>
      </c>
      <c r="O947" s="8">
        <v>728</v>
      </c>
      <c r="P947" s="8">
        <v>2362897</v>
      </c>
      <c r="Q947" s="8"/>
    </row>
    <row r="948" spans="1:17" x14ac:dyDescent="0.35">
      <c r="A948" s="1">
        <v>945</v>
      </c>
      <c r="B948" s="1" t="s">
        <v>1085</v>
      </c>
      <c r="C948" s="1" t="s">
        <v>4</v>
      </c>
      <c r="D948" s="1" t="s">
        <v>11</v>
      </c>
      <c r="E948" s="1" t="s">
        <v>2</v>
      </c>
      <c r="F948" s="1" t="s">
        <v>6</v>
      </c>
      <c r="G948" s="1" t="s">
        <v>0</v>
      </c>
      <c r="H948" s="1">
        <v>12942.99</v>
      </c>
      <c r="I948" s="1">
        <v>14.4</v>
      </c>
      <c r="J948" s="1">
        <v>12</v>
      </c>
      <c r="K948" s="1">
        <v>7</v>
      </c>
      <c r="L948" s="1">
        <v>248121</v>
      </c>
      <c r="M948" s="1">
        <v>355586</v>
      </c>
      <c r="N948" s="1">
        <v>0</v>
      </c>
      <c r="O948" s="8"/>
      <c r="P948" s="8"/>
      <c r="Q948" s="8">
        <v>387970</v>
      </c>
    </row>
    <row r="949" spans="1:17" x14ac:dyDescent="0.35">
      <c r="A949" s="1">
        <v>946</v>
      </c>
      <c r="B949" s="1" t="s">
        <v>1084</v>
      </c>
      <c r="C949" s="1" t="s">
        <v>4</v>
      </c>
      <c r="D949" s="1" t="s">
        <v>11</v>
      </c>
      <c r="E949" s="1" t="s">
        <v>18</v>
      </c>
      <c r="F949" s="1" t="s">
        <v>1</v>
      </c>
      <c r="G949" s="1" t="s">
        <v>0</v>
      </c>
      <c r="H949" s="1">
        <v>6324.15</v>
      </c>
      <c r="I949" s="1">
        <v>18.3</v>
      </c>
      <c r="K949" s="1">
        <v>8</v>
      </c>
      <c r="L949" s="1">
        <v>282701</v>
      </c>
      <c r="M949" s="1">
        <v>743952</v>
      </c>
      <c r="N949" s="1">
        <v>0</v>
      </c>
      <c r="O949" s="8">
        <v>742</v>
      </c>
      <c r="P949" s="8">
        <v>654227</v>
      </c>
      <c r="Q949" s="8">
        <v>120670</v>
      </c>
    </row>
    <row r="950" spans="1:17" x14ac:dyDescent="0.35">
      <c r="A950" s="1">
        <v>947</v>
      </c>
      <c r="B950" s="1" t="s">
        <v>1083</v>
      </c>
      <c r="C950" s="1" t="s">
        <v>4</v>
      </c>
      <c r="D950" s="1" t="s">
        <v>11</v>
      </c>
      <c r="E950" s="1" t="s">
        <v>13</v>
      </c>
      <c r="F950" s="1" t="s">
        <v>1</v>
      </c>
      <c r="G950" s="1" t="s">
        <v>9</v>
      </c>
      <c r="H950" s="1">
        <v>13380.94</v>
      </c>
      <c r="I950" s="1">
        <v>19.399999999999999</v>
      </c>
      <c r="K950" s="1">
        <v>8</v>
      </c>
      <c r="L950" s="1">
        <v>139555</v>
      </c>
      <c r="M950" s="1">
        <v>299244</v>
      </c>
      <c r="N950" s="1">
        <v>0</v>
      </c>
      <c r="O950" s="8">
        <v>748</v>
      </c>
      <c r="P950" s="8">
        <v>844227</v>
      </c>
      <c r="Q950" s="8">
        <v>162932</v>
      </c>
    </row>
    <row r="951" spans="1:17" x14ac:dyDescent="0.35">
      <c r="A951" s="1">
        <v>948</v>
      </c>
      <c r="B951" s="1" t="s">
        <v>1082</v>
      </c>
      <c r="C951" s="1" t="s">
        <v>4</v>
      </c>
      <c r="D951" s="1" t="s">
        <v>11</v>
      </c>
      <c r="E951" s="1" t="s">
        <v>38</v>
      </c>
      <c r="F951" s="1" t="s">
        <v>1</v>
      </c>
      <c r="G951" s="1" t="s">
        <v>0</v>
      </c>
      <c r="H951" s="1">
        <v>25132.82</v>
      </c>
      <c r="I951" s="1">
        <v>15.7</v>
      </c>
      <c r="K951" s="1">
        <v>14</v>
      </c>
      <c r="L951" s="1">
        <v>593769</v>
      </c>
      <c r="M951" s="1">
        <v>887128</v>
      </c>
      <c r="N951" s="1">
        <v>0</v>
      </c>
      <c r="O951" s="8">
        <v>743</v>
      </c>
      <c r="P951" s="8">
        <v>1251435</v>
      </c>
      <c r="Q951" s="8">
        <v>520542</v>
      </c>
    </row>
    <row r="952" spans="1:17" x14ac:dyDescent="0.35">
      <c r="A952" s="1">
        <v>949</v>
      </c>
      <c r="B952" s="1" t="s">
        <v>1081</v>
      </c>
      <c r="C952" s="1" t="s">
        <v>16</v>
      </c>
      <c r="D952" s="1" t="s">
        <v>11</v>
      </c>
      <c r="E952" s="1" t="s">
        <v>10</v>
      </c>
      <c r="F952" s="1" t="s">
        <v>6</v>
      </c>
      <c r="G952" s="1" t="s">
        <v>0</v>
      </c>
      <c r="H952" s="1">
        <v>11952.14</v>
      </c>
      <c r="I952" s="1">
        <v>17.3</v>
      </c>
      <c r="J952" s="1">
        <v>63</v>
      </c>
      <c r="K952" s="1">
        <v>9</v>
      </c>
      <c r="L952" s="1">
        <v>191786</v>
      </c>
      <c r="M952" s="1">
        <v>329494</v>
      </c>
      <c r="N952" s="1">
        <v>6</v>
      </c>
      <c r="O952" s="8"/>
      <c r="P952" s="8"/>
      <c r="Q952" s="8">
        <v>298760</v>
      </c>
    </row>
    <row r="953" spans="1:17" x14ac:dyDescent="0.35">
      <c r="A953" s="1">
        <v>950</v>
      </c>
      <c r="B953" s="1" t="s">
        <v>1080</v>
      </c>
      <c r="C953" s="1" t="s">
        <v>16</v>
      </c>
      <c r="D953" s="1" t="s">
        <v>3</v>
      </c>
      <c r="E953" s="1" t="s">
        <v>10</v>
      </c>
      <c r="F953" s="1" t="s">
        <v>1</v>
      </c>
      <c r="G953" s="1" t="s">
        <v>9</v>
      </c>
      <c r="H953" s="1">
        <v>33773.26</v>
      </c>
      <c r="I953" s="1">
        <v>14.9</v>
      </c>
      <c r="K953" s="1">
        <v>18</v>
      </c>
      <c r="L953" s="1">
        <v>336775</v>
      </c>
      <c r="M953" s="1">
        <v>432784</v>
      </c>
      <c r="N953" s="1">
        <v>0</v>
      </c>
      <c r="O953" s="8">
        <v>669</v>
      </c>
      <c r="P953" s="8">
        <v>1392719</v>
      </c>
      <c r="Q953" s="8">
        <v>391248</v>
      </c>
    </row>
    <row r="954" spans="1:17" x14ac:dyDescent="0.35">
      <c r="A954" s="1">
        <v>951</v>
      </c>
      <c r="B954" s="1" t="s">
        <v>1079</v>
      </c>
      <c r="C954" s="1" t="s">
        <v>4</v>
      </c>
      <c r="D954" s="1" t="s">
        <v>3</v>
      </c>
      <c r="E954" s="1" t="s">
        <v>10</v>
      </c>
      <c r="F954" s="1" t="s">
        <v>1</v>
      </c>
      <c r="G954" s="1" t="s">
        <v>0</v>
      </c>
      <c r="H954" s="1">
        <v>31635.95</v>
      </c>
      <c r="I954" s="1">
        <v>27.4</v>
      </c>
      <c r="J954" s="1">
        <v>82</v>
      </c>
      <c r="K954" s="1">
        <v>15</v>
      </c>
      <c r="L954" s="1">
        <v>634334</v>
      </c>
      <c r="M954" s="1">
        <v>1268564</v>
      </c>
      <c r="N954" s="1">
        <v>0</v>
      </c>
      <c r="O954" s="8"/>
      <c r="P954" s="8"/>
      <c r="Q954" s="8">
        <v>523292</v>
      </c>
    </row>
    <row r="955" spans="1:17" x14ac:dyDescent="0.35">
      <c r="A955" s="1">
        <v>952</v>
      </c>
      <c r="B955" s="1" t="s">
        <v>1078</v>
      </c>
      <c r="C955" s="1" t="s">
        <v>4</v>
      </c>
      <c r="D955" s="1" t="s">
        <v>3</v>
      </c>
      <c r="E955" s="1" t="s">
        <v>43</v>
      </c>
      <c r="F955" s="1" t="s">
        <v>6</v>
      </c>
      <c r="G955" s="1" t="s">
        <v>35</v>
      </c>
      <c r="H955" s="1">
        <v>11168.58</v>
      </c>
      <c r="I955" s="1">
        <v>11</v>
      </c>
      <c r="J955" s="1">
        <v>31</v>
      </c>
      <c r="K955" s="1">
        <v>4</v>
      </c>
      <c r="L955" s="1">
        <v>48868</v>
      </c>
      <c r="M955" s="1">
        <v>239778</v>
      </c>
      <c r="N955" s="1">
        <v>0</v>
      </c>
      <c r="O955" s="8">
        <v>704</v>
      </c>
      <c r="P955" s="8">
        <v>1447344</v>
      </c>
      <c r="Q955" s="8">
        <v>108834</v>
      </c>
    </row>
    <row r="956" spans="1:17" x14ac:dyDescent="0.35">
      <c r="A956" s="1">
        <v>953</v>
      </c>
      <c r="B956" s="1" t="s">
        <v>1077</v>
      </c>
      <c r="C956" s="1" t="s">
        <v>4</v>
      </c>
      <c r="D956" s="1" t="s">
        <v>11</v>
      </c>
      <c r="E956" s="1" t="s">
        <v>10</v>
      </c>
      <c r="F956" s="1" t="s">
        <v>1</v>
      </c>
      <c r="G956" s="1" t="s">
        <v>0</v>
      </c>
      <c r="H956" s="1">
        <v>9243.5</v>
      </c>
      <c r="I956" s="1">
        <v>14.6</v>
      </c>
      <c r="K956" s="1">
        <v>9</v>
      </c>
      <c r="L956" s="1">
        <v>135394</v>
      </c>
      <c r="M956" s="1">
        <v>875798</v>
      </c>
      <c r="N956" s="1">
        <v>0</v>
      </c>
      <c r="O956" s="8"/>
      <c r="P956" s="8"/>
      <c r="Q956" s="8">
        <v>333608</v>
      </c>
    </row>
    <row r="957" spans="1:17" x14ac:dyDescent="0.35">
      <c r="A957" s="1">
        <v>954</v>
      </c>
      <c r="B957" s="1" t="s">
        <v>1076</v>
      </c>
      <c r="C957" s="1" t="s">
        <v>16</v>
      </c>
      <c r="D957" s="1" t="s">
        <v>3</v>
      </c>
      <c r="E957" s="1" t="s">
        <v>10</v>
      </c>
      <c r="F957" s="1" t="s">
        <v>1</v>
      </c>
      <c r="G957" s="1" t="s">
        <v>0</v>
      </c>
      <c r="H957" s="1">
        <v>23995.1</v>
      </c>
      <c r="I957" s="1">
        <v>24</v>
      </c>
      <c r="K957" s="1">
        <v>8</v>
      </c>
      <c r="L957" s="1">
        <v>289864</v>
      </c>
      <c r="M957" s="1">
        <v>509300</v>
      </c>
      <c r="N957" s="1">
        <v>0</v>
      </c>
      <c r="O957" s="8">
        <v>731</v>
      </c>
      <c r="P957" s="8">
        <v>1333059</v>
      </c>
      <c r="Q957" s="8">
        <v>264616</v>
      </c>
    </row>
    <row r="958" spans="1:17" x14ac:dyDescent="0.35">
      <c r="A958" s="1">
        <v>955</v>
      </c>
      <c r="B958" s="3" t="s">
        <v>1075</v>
      </c>
      <c r="C958" s="1" t="s">
        <v>4</v>
      </c>
      <c r="D958" s="1" t="s">
        <v>11</v>
      </c>
      <c r="E958" s="1" t="s">
        <v>18</v>
      </c>
      <c r="F958" s="1" t="s">
        <v>1</v>
      </c>
      <c r="G958" s="1" t="s">
        <v>0</v>
      </c>
      <c r="H958" s="1">
        <v>16302.95</v>
      </c>
      <c r="I958" s="1">
        <v>20.100000000000001</v>
      </c>
      <c r="K958" s="1">
        <v>8</v>
      </c>
      <c r="L958" s="1">
        <v>205428</v>
      </c>
      <c r="M958" s="1">
        <v>376948</v>
      </c>
      <c r="N958" s="1">
        <v>0</v>
      </c>
      <c r="O958" s="8">
        <v>749</v>
      </c>
      <c r="P958" s="8">
        <v>677635</v>
      </c>
      <c r="Q958" s="8"/>
    </row>
    <row r="959" spans="1:17" x14ac:dyDescent="0.35">
      <c r="A959" s="1">
        <v>956</v>
      </c>
      <c r="B959" s="1" t="s">
        <v>1074</v>
      </c>
      <c r="C959" s="1" t="s">
        <v>4</v>
      </c>
      <c r="D959" s="1" t="s">
        <v>11</v>
      </c>
      <c r="E959" s="1" t="s">
        <v>41</v>
      </c>
      <c r="F959" s="1" t="s">
        <v>1</v>
      </c>
      <c r="G959" s="1" t="s">
        <v>0</v>
      </c>
      <c r="H959" s="1">
        <v>30016.77</v>
      </c>
      <c r="I959" s="1">
        <v>22.3</v>
      </c>
      <c r="J959" s="1">
        <v>69</v>
      </c>
      <c r="K959" s="1">
        <v>10</v>
      </c>
      <c r="L959" s="1">
        <v>481232</v>
      </c>
      <c r="M959" s="1">
        <v>1061390</v>
      </c>
      <c r="N959" s="1">
        <v>0</v>
      </c>
      <c r="O959" s="8"/>
      <c r="P959" s="8"/>
      <c r="Q959" s="8">
        <v>549516</v>
      </c>
    </row>
    <row r="960" spans="1:17" x14ac:dyDescent="0.35">
      <c r="A960" s="1">
        <v>957</v>
      </c>
      <c r="B960" s="1" t="s">
        <v>1073</v>
      </c>
      <c r="C960" s="1" t="s">
        <v>4</v>
      </c>
      <c r="D960" s="1" t="s">
        <v>3</v>
      </c>
      <c r="E960" s="1" t="s">
        <v>13</v>
      </c>
      <c r="F960" s="1" t="s">
        <v>1</v>
      </c>
      <c r="G960" s="1" t="s">
        <v>0</v>
      </c>
      <c r="H960" s="1">
        <v>26534.639999999999</v>
      </c>
      <c r="I960" s="1">
        <v>13.8</v>
      </c>
      <c r="K960" s="1">
        <v>9</v>
      </c>
      <c r="L960" s="1">
        <v>334343</v>
      </c>
      <c r="M960" s="1">
        <v>427768</v>
      </c>
      <c r="N960" s="1">
        <v>0</v>
      </c>
      <c r="O960" s="8"/>
      <c r="P960" s="8"/>
      <c r="Q960" s="8">
        <v>356290</v>
      </c>
    </row>
    <row r="961" spans="1:17" x14ac:dyDescent="0.35">
      <c r="A961" s="1">
        <v>958</v>
      </c>
      <c r="B961" s="1" t="s">
        <v>1072</v>
      </c>
      <c r="C961" s="1" t="s">
        <v>4</v>
      </c>
      <c r="D961" s="1" t="s">
        <v>11</v>
      </c>
      <c r="E961" s="1" t="s">
        <v>10</v>
      </c>
      <c r="F961" s="1" t="s">
        <v>1</v>
      </c>
      <c r="G961" s="1" t="s">
        <v>35</v>
      </c>
      <c r="H961" s="1">
        <v>15928.46</v>
      </c>
      <c r="I961" s="1">
        <v>18.7</v>
      </c>
      <c r="K961" s="1">
        <v>14</v>
      </c>
      <c r="L961" s="1">
        <v>282131</v>
      </c>
      <c r="M961" s="1">
        <v>540870</v>
      </c>
      <c r="N961" s="1">
        <v>1</v>
      </c>
      <c r="O961" s="8">
        <v>730</v>
      </c>
      <c r="P961" s="8">
        <v>1448028</v>
      </c>
      <c r="Q961" s="8">
        <v>155254</v>
      </c>
    </row>
    <row r="962" spans="1:17" x14ac:dyDescent="0.35">
      <c r="A962" s="1">
        <v>959</v>
      </c>
      <c r="B962" s="1" t="s">
        <v>1071</v>
      </c>
      <c r="C962" s="1" t="s">
        <v>16</v>
      </c>
      <c r="D962" s="1" t="s">
        <v>11</v>
      </c>
      <c r="E962" s="1" t="s">
        <v>21</v>
      </c>
      <c r="F962" s="1" t="s">
        <v>6</v>
      </c>
      <c r="G962" s="1" t="s">
        <v>0</v>
      </c>
      <c r="H962" s="1">
        <v>5679.29</v>
      </c>
      <c r="I962" s="1">
        <v>17.399999999999999</v>
      </c>
      <c r="J962" s="1">
        <v>71</v>
      </c>
      <c r="K962" s="1">
        <v>9</v>
      </c>
      <c r="L962" s="1">
        <v>99180</v>
      </c>
      <c r="M962" s="1">
        <v>256916</v>
      </c>
      <c r="N962" s="1">
        <v>0</v>
      </c>
      <c r="O962" s="8">
        <v>735</v>
      </c>
      <c r="P962" s="8">
        <v>625252</v>
      </c>
      <c r="Q962" s="8">
        <v>109692</v>
      </c>
    </row>
    <row r="963" spans="1:17" x14ac:dyDescent="0.35">
      <c r="A963" s="1">
        <v>960</v>
      </c>
      <c r="B963" s="1" t="s">
        <v>1070</v>
      </c>
      <c r="C963" s="1" t="s">
        <v>4</v>
      </c>
      <c r="D963" s="1" t="s">
        <v>11</v>
      </c>
      <c r="E963" s="1" t="s">
        <v>13</v>
      </c>
      <c r="F963" s="1" t="s">
        <v>6</v>
      </c>
      <c r="G963" s="1" t="s">
        <v>0</v>
      </c>
      <c r="H963" s="1">
        <v>20220.75</v>
      </c>
      <c r="I963" s="1">
        <v>11.3</v>
      </c>
      <c r="K963" s="1">
        <v>6</v>
      </c>
      <c r="L963" s="1">
        <v>356117</v>
      </c>
      <c r="M963" s="1">
        <v>556468</v>
      </c>
      <c r="N963" s="1">
        <v>0</v>
      </c>
      <c r="O963" s="8">
        <v>740</v>
      </c>
      <c r="P963" s="8">
        <v>1088111</v>
      </c>
      <c r="Q963" s="8">
        <v>312818</v>
      </c>
    </row>
    <row r="964" spans="1:17" x14ac:dyDescent="0.35">
      <c r="A964" s="1">
        <v>961</v>
      </c>
      <c r="B964" s="1" t="s">
        <v>1069</v>
      </c>
      <c r="C964" s="1" t="s">
        <v>16</v>
      </c>
      <c r="D964" s="1" t="s">
        <v>11</v>
      </c>
      <c r="E964" s="1" t="s">
        <v>21</v>
      </c>
      <c r="F964" s="1" t="s">
        <v>1</v>
      </c>
      <c r="G964" s="1" t="s">
        <v>0</v>
      </c>
      <c r="H964" s="1">
        <v>4428.1400000000003</v>
      </c>
      <c r="I964" s="1">
        <v>9.1999999999999993</v>
      </c>
      <c r="K964" s="1">
        <v>9</v>
      </c>
      <c r="L964" s="1">
        <v>87286</v>
      </c>
      <c r="M964" s="1">
        <v>279202</v>
      </c>
      <c r="N964" s="1">
        <v>0</v>
      </c>
      <c r="O964" s="8">
        <v>740</v>
      </c>
      <c r="P964" s="8">
        <v>813732</v>
      </c>
      <c r="Q964" s="8">
        <v>414414</v>
      </c>
    </row>
    <row r="965" spans="1:17" x14ac:dyDescent="0.35">
      <c r="A965" s="1">
        <v>962</v>
      </c>
      <c r="B965" s="1" t="s">
        <v>1068</v>
      </c>
      <c r="C965" s="1" t="s">
        <v>4</v>
      </c>
      <c r="D965" s="1" t="s">
        <v>11</v>
      </c>
      <c r="F965" s="1" t="s">
        <v>1</v>
      </c>
      <c r="G965" s="1" t="s">
        <v>9</v>
      </c>
      <c r="H965" s="1">
        <v>8106.16</v>
      </c>
      <c r="I965" s="1">
        <v>26</v>
      </c>
      <c r="J965" s="1">
        <v>9</v>
      </c>
      <c r="K965" s="1">
        <v>7</v>
      </c>
      <c r="L965" s="1">
        <v>227278</v>
      </c>
      <c r="M965" s="1">
        <v>359502</v>
      </c>
      <c r="N965" s="1">
        <v>0</v>
      </c>
      <c r="O965" s="8">
        <v>720</v>
      </c>
      <c r="P965" s="8">
        <v>408709</v>
      </c>
      <c r="Q965" s="8">
        <v>43824</v>
      </c>
    </row>
    <row r="966" spans="1:17" x14ac:dyDescent="0.35">
      <c r="A966" s="1">
        <v>963</v>
      </c>
      <c r="B966" s="1" t="s">
        <v>1067</v>
      </c>
      <c r="C966" s="1" t="s">
        <v>4</v>
      </c>
      <c r="D966" s="1" t="s">
        <v>11</v>
      </c>
      <c r="E966" s="1" t="s">
        <v>10</v>
      </c>
      <c r="F966" s="1" t="s">
        <v>6</v>
      </c>
      <c r="G966" s="1" t="s">
        <v>0</v>
      </c>
      <c r="H966" s="1">
        <v>19840.939999999999</v>
      </c>
      <c r="I966" s="1">
        <v>14.9</v>
      </c>
      <c r="K966" s="1">
        <v>12</v>
      </c>
      <c r="L966" s="1">
        <v>109269</v>
      </c>
      <c r="M966" s="1">
        <v>213708</v>
      </c>
      <c r="N966" s="1">
        <v>1</v>
      </c>
      <c r="O966" s="8">
        <v>723</v>
      </c>
      <c r="P966" s="8">
        <v>775542</v>
      </c>
      <c r="Q966" s="8">
        <v>172700</v>
      </c>
    </row>
    <row r="967" spans="1:17" x14ac:dyDescent="0.35">
      <c r="A967" s="1">
        <v>964</v>
      </c>
      <c r="B967" s="1" t="s">
        <v>1066</v>
      </c>
      <c r="C967" s="1" t="s">
        <v>4</v>
      </c>
      <c r="D967" s="1" t="s">
        <v>11</v>
      </c>
      <c r="E967" s="1" t="s">
        <v>10</v>
      </c>
      <c r="F967" s="1" t="s">
        <v>6</v>
      </c>
      <c r="G967" s="1" t="s">
        <v>0</v>
      </c>
      <c r="H967" s="1">
        <v>7577.96</v>
      </c>
      <c r="I967" s="1">
        <v>23.1</v>
      </c>
      <c r="K967" s="1">
        <v>9</v>
      </c>
      <c r="L967" s="1">
        <v>5833</v>
      </c>
      <c r="M967" s="1">
        <v>1126620</v>
      </c>
      <c r="N967" s="1">
        <v>0</v>
      </c>
      <c r="O967" s="8"/>
      <c r="P967" s="8"/>
      <c r="Q967" s="8">
        <v>64988</v>
      </c>
    </row>
    <row r="968" spans="1:17" x14ac:dyDescent="0.35">
      <c r="A968" s="1">
        <v>965</v>
      </c>
      <c r="B968" s="1" t="s">
        <v>1065</v>
      </c>
      <c r="C968" s="1" t="s">
        <v>4</v>
      </c>
      <c r="D968" s="1" t="s">
        <v>3</v>
      </c>
      <c r="E968" s="1" t="s">
        <v>10</v>
      </c>
      <c r="F968" s="1" t="s">
        <v>1</v>
      </c>
      <c r="G968" s="1" t="s">
        <v>9</v>
      </c>
      <c r="H968" s="1">
        <v>13624.52</v>
      </c>
      <c r="I968" s="1">
        <v>20.3</v>
      </c>
      <c r="J968" s="1">
        <v>48</v>
      </c>
      <c r="K968" s="1">
        <v>20</v>
      </c>
      <c r="L968" s="1">
        <v>182020</v>
      </c>
      <c r="M968" s="1">
        <v>609158</v>
      </c>
      <c r="N968" s="1">
        <v>1</v>
      </c>
      <c r="O968" s="8">
        <v>715</v>
      </c>
      <c r="P968" s="8">
        <v>1297567</v>
      </c>
      <c r="Q968" s="8">
        <v>269104</v>
      </c>
    </row>
    <row r="969" spans="1:17" x14ac:dyDescent="0.35">
      <c r="A969" s="1">
        <v>966</v>
      </c>
      <c r="B969" s="1" t="s">
        <v>1064</v>
      </c>
      <c r="C969" s="1" t="s">
        <v>4</v>
      </c>
      <c r="D969" s="1" t="s">
        <v>11</v>
      </c>
      <c r="E969" s="1" t="s">
        <v>18</v>
      </c>
      <c r="F969" s="1" t="s">
        <v>1</v>
      </c>
      <c r="G969" s="1" t="s">
        <v>0</v>
      </c>
      <c r="H969" s="1">
        <v>25612.57</v>
      </c>
      <c r="I969" s="1">
        <v>17.899999999999999</v>
      </c>
      <c r="K969" s="1">
        <v>17</v>
      </c>
      <c r="L969" s="1">
        <v>178524</v>
      </c>
      <c r="M969" s="1">
        <v>410124</v>
      </c>
      <c r="N969" s="1">
        <v>2</v>
      </c>
      <c r="O969" s="8">
        <v>735</v>
      </c>
      <c r="P969" s="8">
        <v>903982</v>
      </c>
      <c r="Q969" s="8">
        <v>327096</v>
      </c>
    </row>
    <row r="970" spans="1:17" x14ac:dyDescent="0.35">
      <c r="A970" s="1">
        <v>967</v>
      </c>
      <c r="B970" s="1" t="s">
        <v>1063</v>
      </c>
      <c r="C970" s="1" t="s">
        <v>4</v>
      </c>
      <c r="D970" s="1" t="s">
        <v>11</v>
      </c>
      <c r="E970" s="1" t="s">
        <v>7</v>
      </c>
      <c r="F970" s="1" t="s">
        <v>6</v>
      </c>
      <c r="G970" s="1" t="s">
        <v>0</v>
      </c>
      <c r="H970" s="1">
        <v>20339.88</v>
      </c>
      <c r="I970" s="1">
        <v>16.399999999999999</v>
      </c>
      <c r="K970" s="1">
        <v>17</v>
      </c>
      <c r="L970" s="1">
        <v>523697</v>
      </c>
      <c r="M970" s="1">
        <v>1295668</v>
      </c>
      <c r="N970" s="1">
        <v>0</v>
      </c>
      <c r="O970" s="8">
        <v>721</v>
      </c>
      <c r="P970" s="8">
        <v>2524093</v>
      </c>
      <c r="Q970" s="8">
        <v>449636</v>
      </c>
    </row>
    <row r="971" spans="1:17" x14ac:dyDescent="0.35">
      <c r="A971" s="1">
        <v>968</v>
      </c>
      <c r="B971" s="1" t="s">
        <v>1062</v>
      </c>
      <c r="C971" s="1" t="s">
        <v>4</v>
      </c>
      <c r="D971" s="1" t="s">
        <v>3</v>
      </c>
      <c r="E971" s="1" t="s">
        <v>33</v>
      </c>
      <c r="F971" s="1" t="s">
        <v>1</v>
      </c>
      <c r="G971" s="1" t="s">
        <v>0</v>
      </c>
      <c r="H971" s="1">
        <v>3676.69</v>
      </c>
      <c r="I971" s="1">
        <v>14.1</v>
      </c>
      <c r="J971" s="1">
        <v>7</v>
      </c>
      <c r="K971" s="1">
        <v>4</v>
      </c>
      <c r="L971" s="1">
        <v>86051</v>
      </c>
      <c r="M971" s="1">
        <v>167750</v>
      </c>
      <c r="N971" s="1">
        <v>2</v>
      </c>
      <c r="O971" s="8">
        <v>689</v>
      </c>
      <c r="P971" s="8">
        <v>866799</v>
      </c>
      <c r="Q971" s="8"/>
    </row>
    <row r="972" spans="1:17" x14ac:dyDescent="0.35">
      <c r="A972" s="1">
        <v>969</v>
      </c>
      <c r="B972" s="1" t="s">
        <v>1061</v>
      </c>
      <c r="C972" s="1" t="s">
        <v>4</v>
      </c>
      <c r="D972" s="1" t="s">
        <v>11</v>
      </c>
      <c r="E972" s="1" t="s">
        <v>29</v>
      </c>
      <c r="F972" s="1" t="s">
        <v>6</v>
      </c>
      <c r="G972" s="1" t="s">
        <v>0</v>
      </c>
      <c r="H972" s="1">
        <v>8525.11</v>
      </c>
      <c r="I972" s="1">
        <v>14.8</v>
      </c>
      <c r="K972" s="1">
        <v>5</v>
      </c>
      <c r="L972" s="1">
        <v>127452</v>
      </c>
      <c r="M972" s="1">
        <v>163064</v>
      </c>
      <c r="N972" s="1">
        <v>1</v>
      </c>
      <c r="O972" s="8">
        <v>694</v>
      </c>
      <c r="P972" s="8">
        <v>965105</v>
      </c>
      <c r="Q972" s="8">
        <v>214566</v>
      </c>
    </row>
    <row r="973" spans="1:17" x14ac:dyDescent="0.35">
      <c r="A973" s="1">
        <v>970</v>
      </c>
      <c r="B973" s="1" t="s">
        <v>1060</v>
      </c>
      <c r="C973" s="1" t="s">
        <v>4</v>
      </c>
      <c r="D973" s="1" t="s">
        <v>11</v>
      </c>
      <c r="E973" s="1" t="s">
        <v>38</v>
      </c>
      <c r="F973" s="1" t="s">
        <v>31</v>
      </c>
      <c r="G973" s="1" t="s">
        <v>35</v>
      </c>
      <c r="H973" s="1">
        <v>5997.92</v>
      </c>
      <c r="I973" s="1">
        <v>18.3</v>
      </c>
      <c r="K973" s="1">
        <v>3</v>
      </c>
      <c r="L973" s="1">
        <v>321784</v>
      </c>
      <c r="M973" s="1">
        <v>412610</v>
      </c>
      <c r="N973" s="1">
        <v>0</v>
      </c>
      <c r="O973" s="8"/>
      <c r="P973" s="8"/>
      <c r="Q973" s="8">
        <v>306064</v>
      </c>
    </row>
    <row r="974" spans="1:17" x14ac:dyDescent="0.35">
      <c r="A974" s="1">
        <v>971</v>
      </c>
      <c r="B974" s="1" t="s">
        <v>1059</v>
      </c>
      <c r="C974" s="1" t="s">
        <v>16</v>
      </c>
      <c r="D974" s="1" t="s">
        <v>3</v>
      </c>
      <c r="E974" s="1" t="s">
        <v>10</v>
      </c>
      <c r="F974" s="1" t="s">
        <v>1</v>
      </c>
      <c r="G974" s="1" t="s">
        <v>0</v>
      </c>
      <c r="H974" s="1">
        <v>21876.98</v>
      </c>
      <c r="I974" s="1">
        <v>14</v>
      </c>
      <c r="K974" s="1">
        <v>18</v>
      </c>
      <c r="L974" s="1">
        <v>189601</v>
      </c>
      <c r="M974" s="1">
        <v>359898</v>
      </c>
      <c r="N974" s="1">
        <v>1</v>
      </c>
      <c r="O974" s="8"/>
      <c r="P974" s="8"/>
      <c r="Q974" s="8">
        <v>438636</v>
      </c>
    </row>
    <row r="975" spans="1:17" x14ac:dyDescent="0.35">
      <c r="A975" s="1">
        <v>972</v>
      </c>
      <c r="B975" s="1" t="s">
        <v>1058</v>
      </c>
      <c r="C975" s="1" t="s">
        <v>4</v>
      </c>
      <c r="D975" s="1" t="s">
        <v>11</v>
      </c>
      <c r="E975" s="1" t="s">
        <v>18</v>
      </c>
      <c r="F975" s="1" t="s">
        <v>1</v>
      </c>
      <c r="G975" s="1" t="s">
        <v>0</v>
      </c>
      <c r="H975" s="1">
        <v>16121.88</v>
      </c>
      <c r="I975" s="1">
        <v>14.6</v>
      </c>
      <c r="K975" s="1">
        <v>9</v>
      </c>
      <c r="L975" s="1">
        <v>315609</v>
      </c>
      <c r="M975" s="1">
        <v>609070</v>
      </c>
      <c r="N975" s="1">
        <v>0</v>
      </c>
      <c r="O975" s="8">
        <v>746</v>
      </c>
      <c r="P975" s="8">
        <v>1789667</v>
      </c>
      <c r="Q975" s="8">
        <v>87252</v>
      </c>
    </row>
    <row r="976" spans="1:17" x14ac:dyDescent="0.35">
      <c r="A976" s="1">
        <v>973</v>
      </c>
      <c r="B976" s="1" t="s">
        <v>1057</v>
      </c>
      <c r="C976" s="1" t="s">
        <v>4</v>
      </c>
      <c r="D976" s="1" t="s">
        <v>11</v>
      </c>
      <c r="E976" s="1" t="s">
        <v>33</v>
      </c>
      <c r="F976" s="1" t="s">
        <v>6</v>
      </c>
      <c r="G976" s="1" t="s">
        <v>0</v>
      </c>
      <c r="H976" s="1">
        <v>13740.61</v>
      </c>
      <c r="I976" s="1">
        <v>10.4</v>
      </c>
      <c r="K976" s="1">
        <v>12</v>
      </c>
      <c r="L976" s="1">
        <v>148504</v>
      </c>
      <c r="M976" s="1">
        <v>428824</v>
      </c>
      <c r="N976" s="1">
        <v>1</v>
      </c>
      <c r="O976" s="8">
        <v>739</v>
      </c>
      <c r="P976" s="8">
        <v>896135</v>
      </c>
      <c r="Q976" s="8">
        <v>143506</v>
      </c>
    </row>
    <row r="977" spans="1:17" x14ac:dyDescent="0.35">
      <c r="A977" s="1">
        <v>974</v>
      </c>
      <c r="B977" s="1" t="s">
        <v>1056</v>
      </c>
      <c r="C977" s="1" t="s">
        <v>4</v>
      </c>
      <c r="D977" s="1" t="s">
        <v>11</v>
      </c>
      <c r="E977" s="1" t="s">
        <v>18</v>
      </c>
      <c r="F977" s="1" t="s">
        <v>6</v>
      </c>
      <c r="G977" s="1" t="s">
        <v>0</v>
      </c>
      <c r="H977" s="1">
        <v>8708.65</v>
      </c>
      <c r="I977" s="1">
        <v>19.399999999999999</v>
      </c>
      <c r="K977" s="1">
        <v>5</v>
      </c>
      <c r="L977" s="1">
        <v>154470</v>
      </c>
      <c r="M977" s="1">
        <v>436260</v>
      </c>
      <c r="N977" s="1">
        <v>0</v>
      </c>
      <c r="O977" s="8"/>
      <c r="P977" s="8"/>
      <c r="Q977" s="8">
        <v>183348</v>
      </c>
    </row>
    <row r="978" spans="1:17" x14ac:dyDescent="0.35">
      <c r="A978" s="1">
        <v>975</v>
      </c>
      <c r="B978" s="1" t="s">
        <v>1055</v>
      </c>
      <c r="C978" s="1" t="s">
        <v>4</v>
      </c>
      <c r="D978" s="1" t="s">
        <v>3</v>
      </c>
      <c r="E978" s="1" t="s">
        <v>18</v>
      </c>
      <c r="F978" s="1" t="s">
        <v>6</v>
      </c>
      <c r="G978" s="1" t="s">
        <v>9</v>
      </c>
      <c r="H978" s="1">
        <v>5924.96</v>
      </c>
      <c r="I978" s="1">
        <v>12.1</v>
      </c>
      <c r="J978" s="1">
        <v>10</v>
      </c>
      <c r="K978" s="1">
        <v>6</v>
      </c>
      <c r="L978" s="1">
        <v>26961</v>
      </c>
      <c r="M978" s="1">
        <v>90464</v>
      </c>
      <c r="N978" s="1">
        <v>0</v>
      </c>
      <c r="O978" s="8">
        <v>689</v>
      </c>
      <c r="P978" s="8">
        <v>571539</v>
      </c>
      <c r="Q978" s="8">
        <v>92642</v>
      </c>
    </row>
    <row r="979" spans="1:17" x14ac:dyDescent="0.35">
      <c r="A979" s="1">
        <v>976</v>
      </c>
      <c r="B979" s="1" t="s">
        <v>1054</v>
      </c>
      <c r="C979" s="1" t="s">
        <v>4</v>
      </c>
      <c r="D979" s="1" t="s">
        <v>3</v>
      </c>
      <c r="E979" s="1" t="s">
        <v>10</v>
      </c>
      <c r="F979" s="1" t="s">
        <v>6</v>
      </c>
      <c r="G979" s="1" t="s">
        <v>0</v>
      </c>
      <c r="H979" s="1">
        <v>19766.650000000001</v>
      </c>
      <c r="I979" s="1">
        <v>13.5</v>
      </c>
      <c r="J979" s="1">
        <v>2</v>
      </c>
      <c r="K979" s="1">
        <v>10</v>
      </c>
      <c r="L979" s="1">
        <v>155477</v>
      </c>
      <c r="M979" s="1">
        <v>346214</v>
      </c>
      <c r="N979" s="1">
        <v>0</v>
      </c>
      <c r="O979" s="8">
        <v>731</v>
      </c>
      <c r="P979" s="8">
        <v>1540254</v>
      </c>
      <c r="Q979" s="8">
        <v>214874</v>
      </c>
    </row>
    <row r="980" spans="1:17" x14ac:dyDescent="0.35">
      <c r="A980" s="1">
        <v>977</v>
      </c>
      <c r="B980" s="1" t="s">
        <v>1053</v>
      </c>
      <c r="C980" s="1" t="s">
        <v>4</v>
      </c>
      <c r="D980" s="1" t="s">
        <v>3</v>
      </c>
      <c r="E980" s="1" t="s">
        <v>21</v>
      </c>
      <c r="F980" s="1" t="s">
        <v>1</v>
      </c>
      <c r="G980" s="1" t="s">
        <v>0</v>
      </c>
      <c r="H980" s="1">
        <v>10778.13</v>
      </c>
      <c r="I980" s="1">
        <v>16</v>
      </c>
      <c r="K980" s="1">
        <v>6</v>
      </c>
      <c r="L980" s="1">
        <v>147269</v>
      </c>
      <c r="M980" s="1">
        <v>212608</v>
      </c>
      <c r="N980" s="1">
        <v>0</v>
      </c>
      <c r="O980" s="8">
        <v>665</v>
      </c>
      <c r="P980" s="8">
        <v>1243645</v>
      </c>
      <c r="Q980" s="8">
        <v>372196</v>
      </c>
    </row>
    <row r="981" spans="1:17" x14ac:dyDescent="0.35">
      <c r="A981" s="1">
        <v>978</v>
      </c>
      <c r="B981" s="1" t="s">
        <v>1052</v>
      </c>
      <c r="C981" s="1" t="s">
        <v>4</v>
      </c>
      <c r="D981" s="1" t="s">
        <v>11</v>
      </c>
      <c r="E981" s="1" t="s">
        <v>41</v>
      </c>
      <c r="F981" s="1" t="s">
        <v>31</v>
      </c>
      <c r="G981" s="1" t="s">
        <v>35</v>
      </c>
      <c r="H981" s="1">
        <v>8632.08</v>
      </c>
      <c r="I981" s="1">
        <v>18</v>
      </c>
      <c r="K981" s="1">
        <v>8</v>
      </c>
      <c r="L981" s="1">
        <v>72637</v>
      </c>
      <c r="M981" s="1">
        <v>426976</v>
      </c>
      <c r="N981" s="1">
        <v>0</v>
      </c>
      <c r="O981" s="8">
        <v>710</v>
      </c>
      <c r="P981" s="8">
        <v>531202</v>
      </c>
      <c r="Q981" s="8">
        <v>153780</v>
      </c>
    </row>
    <row r="982" spans="1:17" x14ac:dyDescent="0.35">
      <c r="A982" s="1">
        <v>979</v>
      </c>
      <c r="B982" s="1" t="s">
        <v>1051</v>
      </c>
      <c r="C982" s="1" t="s">
        <v>4</v>
      </c>
      <c r="D982" s="1" t="s">
        <v>3</v>
      </c>
      <c r="E982" s="1" t="s">
        <v>10</v>
      </c>
      <c r="F982" s="1" t="s">
        <v>1</v>
      </c>
      <c r="G982" s="1" t="s">
        <v>0</v>
      </c>
      <c r="H982" s="1">
        <v>24634.07</v>
      </c>
      <c r="I982" s="1">
        <v>22.1</v>
      </c>
      <c r="J982" s="1">
        <v>5</v>
      </c>
      <c r="K982" s="1">
        <v>17</v>
      </c>
      <c r="L982" s="1">
        <v>362406</v>
      </c>
      <c r="M982" s="1">
        <v>670340</v>
      </c>
      <c r="N982" s="1">
        <v>0</v>
      </c>
      <c r="O982" s="8">
        <v>683</v>
      </c>
      <c r="P982" s="8">
        <v>1749159</v>
      </c>
      <c r="Q982" s="8">
        <v>787644</v>
      </c>
    </row>
    <row r="983" spans="1:17" x14ac:dyDescent="0.35">
      <c r="A983" s="1">
        <v>980</v>
      </c>
      <c r="B983" s="1" t="s">
        <v>1050</v>
      </c>
      <c r="C983" s="1" t="s">
        <v>16</v>
      </c>
      <c r="D983" s="1" t="s">
        <v>11</v>
      </c>
      <c r="E983" s="1" t="s">
        <v>29</v>
      </c>
      <c r="F983" s="1" t="s">
        <v>6</v>
      </c>
      <c r="G983" s="1" t="s">
        <v>0</v>
      </c>
      <c r="H983" s="1">
        <v>12491.17</v>
      </c>
      <c r="I983" s="1">
        <v>17.5</v>
      </c>
      <c r="J983" s="1">
        <v>28</v>
      </c>
      <c r="K983" s="1">
        <v>7</v>
      </c>
      <c r="L983" s="1">
        <v>71079</v>
      </c>
      <c r="M983" s="1">
        <v>104720</v>
      </c>
      <c r="N983" s="1">
        <v>1</v>
      </c>
      <c r="O983" s="8">
        <v>725</v>
      </c>
      <c r="P983" s="8">
        <v>1520209</v>
      </c>
      <c r="Q983" s="8">
        <v>222816</v>
      </c>
    </row>
    <row r="984" spans="1:17" x14ac:dyDescent="0.35">
      <c r="A984" s="1">
        <v>981</v>
      </c>
      <c r="B984" s="3" t="s">
        <v>1049</v>
      </c>
      <c r="C984" s="1" t="s">
        <v>4</v>
      </c>
      <c r="D984" s="1" t="s">
        <v>3</v>
      </c>
      <c r="E984" s="1" t="s">
        <v>10</v>
      </c>
      <c r="F984" s="1" t="s">
        <v>1</v>
      </c>
      <c r="G984" s="1" t="s">
        <v>0</v>
      </c>
      <c r="H984" s="1">
        <v>30540.98</v>
      </c>
      <c r="I984" s="1">
        <v>26.9</v>
      </c>
      <c r="J984" s="1">
        <v>2</v>
      </c>
      <c r="K984" s="1">
        <v>14</v>
      </c>
      <c r="L984" s="1">
        <v>598139</v>
      </c>
      <c r="M984" s="1">
        <v>872256</v>
      </c>
      <c r="N984" s="1">
        <v>0</v>
      </c>
      <c r="O984" s="8">
        <v>718</v>
      </c>
      <c r="P984" s="8">
        <v>3186889</v>
      </c>
      <c r="Q984" s="8"/>
    </row>
    <row r="985" spans="1:17" x14ac:dyDescent="0.35">
      <c r="A985" s="1">
        <v>982</v>
      </c>
      <c r="B985" s="1" t="s">
        <v>1048</v>
      </c>
      <c r="C985" s="1" t="s">
        <v>16</v>
      </c>
      <c r="D985" s="1" t="s">
        <v>3</v>
      </c>
      <c r="E985" s="1" t="s">
        <v>18</v>
      </c>
      <c r="F985" s="1" t="s">
        <v>6</v>
      </c>
      <c r="G985" s="1" t="s">
        <v>0</v>
      </c>
      <c r="H985" s="1">
        <v>19819.66</v>
      </c>
      <c r="I985" s="1">
        <v>16.3</v>
      </c>
      <c r="K985" s="1">
        <v>6</v>
      </c>
      <c r="L985" s="1">
        <v>265677</v>
      </c>
      <c r="M985" s="1">
        <v>383086</v>
      </c>
      <c r="N985" s="1">
        <v>0</v>
      </c>
      <c r="O985" s="8">
        <v>681</v>
      </c>
      <c r="P985" s="8">
        <v>1218432</v>
      </c>
      <c r="Q985" s="8">
        <v>268730</v>
      </c>
    </row>
    <row r="986" spans="1:17" x14ac:dyDescent="0.35">
      <c r="A986" s="1">
        <v>983</v>
      </c>
      <c r="B986" s="1" t="s">
        <v>1047</v>
      </c>
      <c r="C986" s="1" t="s">
        <v>4</v>
      </c>
      <c r="D986" s="1" t="s">
        <v>11</v>
      </c>
      <c r="E986" s="1" t="s">
        <v>13</v>
      </c>
      <c r="F986" s="1" t="s">
        <v>6</v>
      </c>
      <c r="G986" s="1" t="s">
        <v>0</v>
      </c>
      <c r="H986" s="1">
        <v>18186.04</v>
      </c>
      <c r="I986" s="1">
        <v>12.9</v>
      </c>
      <c r="K986" s="1">
        <v>10</v>
      </c>
      <c r="L986" s="1">
        <v>131917</v>
      </c>
      <c r="M986" s="1">
        <v>669922</v>
      </c>
      <c r="N986" s="1">
        <v>0</v>
      </c>
      <c r="O986" s="8"/>
      <c r="P986" s="8"/>
      <c r="Q986" s="8">
        <v>225214</v>
      </c>
    </row>
    <row r="987" spans="1:17" x14ac:dyDescent="0.35">
      <c r="A987" s="1">
        <v>984</v>
      </c>
      <c r="B987" s="1" t="s">
        <v>1046</v>
      </c>
      <c r="C987" s="1" t="s">
        <v>16</v>
      </c>
      <c r="D987" s="1" t="s">
        <v>11</v>
      </c>
      <c r="E987" s="1" t="s">
        <v>33</v>
      </c>
      <c r="F987" s="1" t="s">
        <v>1</v>
      </c>
      <c r="G987" s="1" t="s">
        <v>0</v>
      </c>
      <c r="H987" s="1">
        <v>22775.11</v>
      </c>
      <c r="I987" s="1">
        <v>15.7</v>
      </c>
      <c r="J987" s="1">
        <v>68</v>
      </c>
      <c r="K987" s="1">
        <v>27</v>
      </c>
      <c r="L987" s="1">
        <v>307154</v>
      </c>
      <c r="M987" s="1">
        <v>545468</v>
      </c>
      <c r="N987" s="1">
        <v>0</v>
      </c>
      <c r="O987" s="8"/>
      <c r="P987" s="8"/>
      <c r="Q987" s="8">
        <v>179432</v>
      </c>
    </row>
    <row r="988" spans="1:17" x14ac:dyDescent="0.35">
      <c r="A988" s="1">
        <v>985</v>
      </c>
      <c r="B988" s="1" t="s">
        <v>1045</v>
      </c>
      <c r="C988" s="1" t="s">
        <v>4</v>
      </c>
      <c r="D988" s="1" t="s">
        <v>3</v>
      </c>
      <c r="E988" s="1" t="s">
        <v>10</v>
      </c>
      <c r="F988" s="1" t="s">
        <v>31</v>
      </c>
      <c r="G988" s="1" t="s">
        <v>0</v>
      </c>
      <c r="H988" s="1">
        <v>29477.360000000001</v>
      </c>
      <c r="I988" s="1">
        <v>12.8</v>
      </c>
      <c r="K988" s="1">
        <v>16</v>
      </c>
      <c r="L988" s="1">
        <v>674956</v>
      </c>
      <c r="M988" s="1">
        <v>1289640</v>
      </c>
      <c r="N988" s="1">
        <v>0</v>
      </c>
      <c r="O988" s="8">
        <v>680</v>
      </c>
      <c r="P988" s="8">
        <v>2032924</v>
      </c>
      <c r="Q988" s="8">
        <v>479490</v>
      </c>
    </row>
    <row r="989" spans="1:17" x14ac:dyDescent="0.35">
      <c r="A989" s="1">
        <v>986</v>
      </c>
      <c r="B989" s="1" t="s">
        <v>1044</v>
      </c>
      <c r="C989" s="1" t="s">
        <v>16</v>
      </c>
      <c r="D989" s="1" t="s">
        <v>3</v>
      </c>
      <c r="E989" s="1" t="s">
        <v>7</v>
      </c>
      <c r="F989" s="1" t="s">
        <v>1</v>
      </c>
      <c r="G989" s="1" t="s">
        <v>0</v>
      </c>
      <c r="H989" s="1">
        <v>19700.53</v>
      </c>
      <c r="I989" s="1">
        <v>32.1</v>
      </c>
      <c r="K989" s="1">
        <v>12</v>
      </c>
      <c r="L989" s="1">
        <v>402173</v>
      </c>
      <c r="M989" s="1">
        <v>1065592</v>
      </c>
      <c r="N989" s="1">
        <v>0</v>
      </c>
      <c r="O989" s="8"/>
      <c r="P989" s="8"/>
      <c r="Q989" s="8">
        <v>464904</v>
      </c>
    </row>
    <row r="990" spans="1:17" x14ac:dyDescent="0.35">
      <c r="A990" s="1">
        <v>987</v>
      </c>
      <c r="B990" s="3" t="s">
        <v>1043</v>
      </c>
      <c r="C990" s="1" t="s">
        <v>4</v>
      </c>
      <c r="D990" s="1" t="s">
        <v>3</v>
      </c>
      <c r="E990" s="1" t="s">
        <v>29</v>
      </c>
      <c r="F990" s="1" t="s">
        <v>1</v>
      </c>
      <c r="G990" s="1" t="s">
        <v>0</v>
      </c>
      <c r="H990" s="1">
        <v>13455.99</v>
      </c>
      <c r="I990" s="1">
        <v>35.4</v>
      </c>
      <c r="J990" s="1">
        <v>28</v>
      </c>
      <c r="K990" s="1">
        <v>10</v>
      </c>
      <c r="L990" s="1">
        <v>212173</v>
      </c>
      <c r="M990" s="1">
        <v>486508</v>
      </c>
      <c r="N990" s="1">
        <v>1</v>
      </c>
      <c r="O990" s="8"/>
      <c r="P990" s="8"/>
      <c r="Q990" s="8">
        <v>458700</v>
      </c>
    </row>
    <row r="991" spans="1:17" x14ac:dyDescent="0.35">
      <c r="A991" s="1">
        <v>988</v>
      </c>
      <c r="B991" s="1" t="s">
        <v>1042</v>
      </c>
      <c r="C991" s="1" t="s">
        <v>4</v>
      </c>
      <c r="D991" s="1" t="s">
        <v>11</v>
      </c>
      <c r="E991" s="1" t="s">
        <v>38</v>
      </c>
      <c r="F991" s="1" t="s">
        <v>1</v>
      </c>
      <c r="G991" s="1" t="s">
        <v>0</v>
      </c>
      <c r="H991" s="1">
        <v>14285.34</v>
      </c>
      <c r="I991" s="1">
        <v>12</v>
      </c>
      <c r="J991" s="1">
        <v>5</v>
      </c>
      <c r="K991" s="1">
        <v>14</v>
      </c>
      <c r="L991" s="1">
        <v>192584</v>
      </c>
      <c r="M991" s="1">
        <v>665676</v>
      </c>
      <c r="N991" s="1">
        <v>0</v>
      </c>
      <c r="O991" s="8">
        <v>726</v>
      </c>
      <c r="P991" s="8">
        <v>1058167</v>
      </c>
      <c r="Q991" s="8"/>
    </row>
    <row r="992" spans="1:17" x14ac:dyDescent="0.35">
      <c r="A992" s="1">
        <v>989</v>
      </c>
      <c r="B992" s="1" t="s">
        <v>1041</v>
      </c>
      <c r="C992" s="1" t="s">
        <v>16</v>
      </c>
      <c r="D992" s="1" t="s">
        <v>3</v>
      </c>
      <c r="E992" s="1" t="s">
        <v>21</v>
      </c>
      <c r="F992" s="1" t="s">
        <v>6</v>
      </c>
      <c r="G992" s="1" t="s">
        <v>35</v>
      </c>
      <c r="H992" s="1">
        <v>20261.41</v>
      </c>
      <c r="I992" s="1">
        <v>14.7</v>
      </c>
      <c r="K992" s="1">
        <v>10</v>
      </c>
      <c r="L992" s="1">
        <v>651358</v>
      </c>
      <c r="M992" s="1">
        <v>836132</v>
      </c>
      <c r="N992" s="1">
        <v>0</v>
      </c>
      <c r="O992" s="8">
        <v>654</v>
      </c>
      <c r="P992" s="8">
        <v>2251272</v>
      </c>
      <c r="Q992" s="8">
        <v>760298</v>
      </c>
    </row>
    <row r="993" spans="1:17" x14ac:dyDescent="0.35">
      <c r="A993" s="1">
        <v>990</v>
      </c>
      <c r="B993" s="1" t="s">
        <v>1040</v>
      </c>
      <c r="C993" s="1" t="s">
        <v>4</v>
      </c>
      <c r="D993" s="1" t="s">
        <v>11</v>
      </c>
      <c r="E993" s="1" t="s">
        <v>38</v>
      </c>
      <c r="F993" s="1" t="s">
        <v>6</v>
      </c>
      <c r="G993" s="1" t="s">
        <v>0</v>
      </c>
      <c r="H993" s="1">
        <v>7625.46</v>
      </c>
      <c r="I993" s="1">
        <v>12.1</v>
      </c>
      <c r="J993" s="1">
        <v>28</v>
      </c>
      <c r="K993" s="1">
        <v>3</v>
      </c>
      <c r="L993" s="1">
        <v>49495</v>
      </c>
      <c r="M993" s="1">
        <v>119372</v>
      </c>
      <c r="N993" s="1">
        <v>0</v>
      </c>
      <c r="O993" s="8">
        <v>723</v>
      </c>
      <c r="P993" s="8">
        <v>936605</v>
      </c>
      <c r="Q993" s="8">
        <v>151822</v>
      </c>
    </row>
    <row r="994" spans="1:17" x14ac:dyDescent="0.35">
      <c r="A994" s="1">
        <v>991</v>
      </c>
      <c r="B994" s="1" t="s">
        <v>1039</v>
      </c>
      <c r="C994" s="1" t="s">
        <v>4</v>
      </c>
      <c r="D994" s="1" t="s">
        <v>11</v>
      </c>
      <c r="E994" s="1" t="s">
        <v>2</v>
      </c>
      <c r="F994" s="1" t="s">
        <v>1</v>
      </c>
      <c r="G994" s="1" t="s">
        <v>0</v>
      </c>
      <c r="H994" s="1">
        <v>8974.27</v>
      </c>
      <c r="I994" s="1">
        <v>26.1</v>
      </c>
      <c r="K994" s="1">
        <v>16</v>
      </c>
      <c r="L994" s="1">
        <v>240103</v>
      </c>
      <c r="M994" s="1">
        <v>476080</v>
      </c>
      <c r="N994" s="1">
        <v>0</v>
      </c>
      <c r="O994" s="8">
        <v>747</v>
      </c>
      <c r="P994" s="8">
        <v>420679</v>
      </c>
      <c r="Q994" s="8">
        <v>46486</v>
      </c>
    </row>
    <row r="995" spans="1:17" x14ac:dyDescent="0.35">
      <c r="A995" s="1">
        <v>992</v>
      </c>
      <c r="B995" s="1" t="s">
        <v>1038</v>
      </c>
      <c r="C995" s="1" t="s">
        <v>4</v>
      </c>
      <c r="D995" s="1" t="s">
        <v>11</v>
      </c>
      <c r="E995" s="1" t="s">
        <v>21</v>
      </c>
      <c r="F995" s="1" t="s">
        <v>1</v>
      </c>
      <c r="G995" s="1" t="s">
        <v>0</v>
      </c>
      <c r="H995" s="1">
        <v>12000.59</v>
      </c>
      <c r="I995" s="1">
        <v>14</v>
      </c>
      <c r="J995" s="1">
        <v>27</v>
      </c>
      <c r="K995" s="1">
        <v>16</v>
      </c>
      <c r="L995" s="1">
        <v>137864</v>
      </c>
      <c r="M995" s="1">
        <v>232364</v>
      </c>
      <c r="N995" s="1">
        <v>0</v>
      </c>
      <c r="O995" s="8">
        <v>735</v>
      </c>
      <c r="P995" s="8">
        <v>1575575</v>
      </c>
      <c r="Q995" s="8"/>
    </row>
    <row r="996" spans="1:17" x14ac:dyDescent="0.35">
      <c r="A996" s="1">
        <v>993</v>
      </c>
      <c r="B996" s="1" t="s">
        <v>1037</v>
      </c>
      <c r="C996" s="1" t="s">
        <v>16</v>
      </c>
      <c r="D996" s="1" t="s">
        <v>3</v>
      </c>
      <c r="E996" s="1" t="s">
        <v>10</v>
      </c>
      <c r="F996" s="1" t="s">
        <v>1</v>
      </c>
      <c r="G996" s="1" t="s">
        <v>0</v>
      </c>
      <c r="H996" s="1">
        <v>25107.74</v>
      </c>
      <c r="I996" s="1">
        <v>21.4</v>
      </c>
      <c r="J996" s="1">
        <v>14</v>
      </c>
      <c r="K996" s="1">
        <v>12</v>
      </c>
      <c r="L996" s="1">
        <v>442757</v>
      </c>
      <c r="M996" s="1">
        <v>845988</v>
      </c>
      <c r="N996" s="1">
        <v>0</v>
      </c>
      <c r="O996" s="8">
        <v>699</v>
      </c>
      <c r="P996" s="8">
        <v>1060884</v>
      </c>
      <c r="Q996" s="8">
        <v>562826</v>
      </c>
    </row>
    <row r="997" spans="1:17" x14ac:dyDescent="0.35">
      <c r="A997" s="1">
        <v>994</v>
      </c>
      <c r="B997" s="1" t="s">
        <v>1036</v>
      </c>
      <c r="C997" s="1" t="s">
        <v>4</v>
      </c>
      <c r="D997" s="1" t="s">
        <v>11</v>
      </c>
      <c r="E997" s="1" t="s">
        <v>21</v>
      </c>
      <c r="F997" s="1" t="s">
        <v>6</v>
      </c>
      <c r="G997" s="1" t="s">
        <v>0</v>
      </c>
      <c r="H997" s="1">
        <v>13815.28</v>
      </c>
      <c r="I997" s="1">
        <v>9.9</v>
      </c>
      <c r="J997" s="1">
        <v>14</v>
      </c>
      <c r="K997" s="1">
        <v>18</v>
      </c>
      <c r="L997" s="1">
        <v>122227</v>
      </c>
      <c r="M997" s="1">
        <v>550660</v>
      </c>
      <c r="N997" s="1">
        <v>0</v>
      </c>
      <c r="O997" s="8">
        <v>714</v>
      </c>
      <c r="P997" s="8">
        <v>427272</v>
      </c>
      <c r="Q997" s="8">
        <v>168102</v>
      </c>
    </row>
    <row r="998" spans="1:17" x14ac:dyDescent="0.35">
      <c r="A998" s="1">
        <v>995</v>
      </c>
      <c r="B998" s="1" t="s">
        <v>1035</v>
      </c>
      <c r="C998" s="1" t="s">
        <v>4</v>
      </c>
      <c r="D998" s="1" t="s">
        <v>11</v>
      </c>
      <c r="E998" s="1" t="s">
        <v>33</v>
      </c>
      <c r="F998" s="1" t="s">
        <v>6</v>
      </c>
      <c r="G998" s="1" t="s">
        <v>0</v>
      </c>
      <c r="H998" s="1">
        <v>14210.67</v>
      </c>
      <c r="I998" s="1">
        <v>16.5</v>
      </c>
      <c r="K998" s="1">
        <v>10</v>
      </c>
      <c r="L998" s="1">
        <v>271928</v>
      </c>
      <c r="M998" s="1">
        <v>511148</v>
      </c>
      <c r="N998" s="1">
        <v>0</v>
      </c>
      <c r="O998" s="8">
        <v>719</v>
      </c>
      <c r="P998" s="8">
        <v>613415</v>
      </c>
      <c r="Q998" s="8"/>
    </row>
    <row r="999" spans="1:17" x14ac:dyDescent="0.35">
      <c r="A999" s="1">
        <v>996</v>
      </c>
      <c r="B999" s="1" t="s">
        <v>1034</v>
      </c>
      <c r="C999" s="1" t="s">
        <v>4</v>
      </c>
      <c r="D999" s="1" t="s">
        <v>11</v>
      </c>
      <c r="E999" s="1" t="s">
        <v>10</v>
      </c>
      <c r="F999" s="1" t="s">
        <v>1</v>
      </c>
      <c r="G999" s="1" t="s">
        <v>9</v>
      </c>
      <c r="H999" s="1">
        <v>19127.68</v>
      </c>
      <c r="I999" s="1">
        <v>18.899999999999999</v>
      </c>
      <c r="J999" s="1">
        <v>11</v>
      </c>
      <c r="K999" s="1">
        <v>15</v>
      </c>
      <c r="L999" s="1">
        <v>265867</v>
      </c>
      <c r="M999" s="1">
        <v>354662</v>
      </c>
      <c r="N999" s="1">
        <v>0</v>
      </c>
      <c r="O999" s="8">
        <v>726</v>
      </c>
      <c r="P999" s="8">
        <v>742824</v>
      </c>
      <c r="Q999" s="8"/>
    </row>
    <row r="1000" spans="1:17" x14ac:dyDescent="0.35">
      <c r="A1000" s="1">
        <v>997</v>
      </c>
      <c r="B1000" s="1" t="s">
        <v>1033</v>
      </c>
      <c r="C1000" s="1" t="s">
        <v>16</v>
      </c>
      <c r="D1000" s="1" t="s">
        <v>3</v>
      </c>
      <c r="E1000" s="1" t="s">
        <v>10</v>
      </c>
      <c r="F1000" s="1" t="s">
        <v>6</v>
      </c>
      <c r="G1000" s="1" t="s">
        <v>0</v>
      </c>
      <c r="H1000" s="1">
        <v>13086.44</v>
      </c>
      <c r="I1000" s="1">
        <v>14.6</v>
      </c>
      <c r="K1000" s="1">
        <v>4</v>
      </c>
      <c r="L1000" s="1">
        <v>436012</v>
      </c>
      <c r="M1000" s="1">
        <v>873444</v>
      </c>
      <c r="N1000" s="1">
        <v>0</v>
      </c>
      <c r="O1000" s="8">
        <v>721</v>
      </c>
      <c r="P1000" s="8">
        <v>1319626</v>
      </c>
      <c r="Q1000" s="8">
        <v>218284</v>
      </c>
    </row>
    <row r="1001" spans="1:17" x14ac:dyDescent="0.35">
      <c r="A1001" s="1">
        <v>998</v>
      </c>
      <c r="B1001" s="1" t="s">
        <v>1032</v>
      </c>
      <c r="C1001" s="1" t="s">
        <v>4</v>
      </c>
      <c r="D1001" s="1" t="s">
        <v>3</v>
      </c>
      <c r="E1001" s="1" t="s">
        <v>10</v>
      </c>
      <c r="F1001" s="1" t="s">
        <v>6</v>
      </c>
      <c r="G1001" s="1" t="s">
        <v>0</v>
      </c>
      <c r="H1001" s="1">
        <v>14368.37</v>
      </c>
      <c r="I1001" s="1">
        <v>22.9</v>
      </c>
      <c r="J1001" s="1">
        <v>24</v>
      </c>
      <c r="K1001" s="1">
        <v>3</v>
      </c>
      <c r="L1001" s="1">
        <v>234422</v>
      </c>
      <c r="M1001" s="1">
        <v>380688</v>
      </c>
      <c r="N1001" s="1">
        <v>0</v>
      </c>
      <c r="O1001" s="8">
        <v>708</v>
      </c>
      <c r="P1001" s="8">
        <v>1368418</v>
      </c>
      <c r="Q1001" s="8">
        <v>387310</v>
      </c>
    </row>
    <row r="1002" spans="1:17" x14ac:dyDescent="0.35">
      <c r="A1002" s="1">
        <v>999</v>
      </c>
      <c r="B1002" s="1" t="s">
        <v>1031</v>
      </c>
      <c r="C1002" s="1" t="s">
        <v>4</v>
      </c>
      <c r="D1002" s="1" t="s">
        <v>11</v>
      </c>
      <c r="E1002" s="1" t="s">
        <v>10</v>
      </c>
      <c r="F1002" s="1" t="s">
        <v>6</v>
      </c>
      <c r="G1002" s="1" t="s">
        <v>0</v>
      </c>
      <c r="H1002" s="1">
        <v>22944.59</v>
      </c>
      <c r="I1002" s="1">
        <v>17</v>
      </c>
      <c r="J1002" s="1">
        <v>17</v>
      </c>
      <c r="K1002" s="1">
        <v>9</v>
      </c>
      <c r="L1002" s="1">
        <v>108661</v>
      </c>
      <c r="M1002" s="1">
        <v>149072</v>
      </c>
      <c r="N1002" s="1">
        <v>0</v>
      </c>
      <c r="O1002" s="8">
        <v>733</v>
      </c>
      <c r="P1002" s="8">
        <v>1383599</v>
      </c>
      <c r="Q1002" s="8"/>
    </row>
    <row r="1003" spans="1:17" x14ac:dyDescent="0.35">
      <c r="A1003" s="1">
        <v>1000</v>
      </c>
      <c r="B1003" s="1" t="s">
        <v>1030</v>
      </c>
      <c r="C1003" s="1" t="s">
        <v>4</v>
      </c>
      <c r="D1003" s="1" t="s">
        <v>11</v>
      </c>
      <c r="E1003" s="1" t="s">
        <v>10</v>
      </c>
      <c r="F1003" s="1" t="s">
        <v>1</v>
      </c>
      <c r="G1003" s="1" t="s">
        <v>9</v>
      </c>
      <c r="H1003" s="1">
        <v>16350.26</v>
      </c>
      <c r="I1003" s="1">
        <v>26.5</v>
      </c>
      <c r="J1003" s="1">
        <v>21</v>
      </c>
      <c r="K1003" s="1">
        <v>10</v>
      </c>
      <c r="L1003" s="1">
        <v>95950</v>
      </c>
      <c r="M1003" s="1">
        <v>178310</v>
      </c>
      <c r="N1003" s="1">
        <v>0</v>
      </c>
      <c r="O1003" s="8">
        <v>737</v>
      </c>
      <c r="P1003" s="8">
        <v>1442670</v>
      </c>
      <c r="Q1003" s="8">
        <v>334092</v>
      </c>
    </row>
    <row r="1004" spans="1:17" x14ac:dyDescent="0.35">
      <c r="A1004" s="1">
        <v>1001</v>
      </c>
      <c r="B1004" s="1" t="s">
        <v>1029</v>
      </c>
      <c r="C1004" s="1" t="s">
        <v>4</v>
      </c>
      <c r="D1004" s="1" t="s">
        <v>3</v>
      </c>
      <c r="E1004" s="1" t="s">
        <v>10</v>
      </c>
      <c r="F1004" s="1" t="s">
        <v>1</v>
      </c>
      <c r="G1004" s="1" t="s">
        <v>0</v>
      </c>
      <c r="H1004" s="1">
        <v>42774.89</v>
      </c>
      <c r="I1004" s="1">
        <v>29.9</v>
      </c>
      <c r="J1004" s="1">
        <v>33</v>
      </c>
      <c r="K1004" s="1">
        <v>14</v>
      </c>
      <c r="L1004" s="1">
        <v>941963</v>
      </c>
      <c r="M1004" s="1">
        <v>1076702</v>
      </c>
      <c r="N1004" s="1">
        <v>0</v>
      </c>
      <c r="O1004" s="8">
        <v>702</v>
      </c>
      <c r="P1004" s="8">
        <v>2491736</v>
      </c>
      <c r="Q1004" s="8">
        <v>776776</v>
      </c>
    </row>
    <row r="1005" spans="1:17" x14ac:dyDescent="0.35">
      <c r="A1005" s="1">
        <v>1002</v>
      </c>
      <c r="B1005" s="1" t="s">
        <v>1028</v>
      </c>
      <c r="C1005" s="1" t="s">
        <v>4</v>
      </c>
      <c r="D1005" s="1" t="s">
        <v>11</v>
      </c>
      <c r="E1005" s="1" t="s">
        <v>41</v>
      </c>
      <c r="F1005" s="1" t="s">
        <v>6</v>
      </c>
      <c r="G1005" s="1" t="s">
        <v>0</v>
      </c>
      <c r="H1005" s="1">
        <v>8640.6299999999992</v>
      </c>
      <c r="I1005" s="1">
        <v>7.8</v>
      </c>
      <c r="K1005" s="1">
        <v>10</v>
      </c>
      <c r="L1005" s="1">
        <v>104538</v>
      </c>
      <c r="M1005" s="1">
        <v>500170</v>
      </c>
      <c r="N1005" s="1">
        <v>0</v>
      </c>
      <c r="O1005" s="8">
        <v>747</v>
      </c>
      <c r="P1005" s="8">
        <v>1540672</v>
      </c>
      <c r="Q1005" s="8">
        <v>274274</v>
      </c>
    </row>
    <row r="1006" spans="1:17" x14ac:dyDescent="0.35">
      <c r="A1006" s="1">
        <v>1003</v>
      </c>
      <c r="B1006" s="1" t="s">
        <v>1027</v>
      </c>
      <c r="C1006" s="1" t="s">
        <v>4</v>
      </c>
      <c r="D1006" s="1" t="s">
        <v>3</v>
      </c>
      <c r="E1006" s="1" t="s">
        <v>21</v>
      </c>
      <c r="F1006" s="1" t="s">
        <v>31</v>
      </c>
      <c r="G1006" s="1" t="s">
        <v>0</v>
      </c>
      <c r="H1006" s="1">
        <v>16369.83</v>
      </c>
      <c r="I1006" s="1">
        <v>25</v>
      </c>
      <c r="J1006" s="1">
        <v>88</v>
      </c>
      <c r="K1006" s="1">
        <v>14</v>
      </c>
      <c r="L1006" s="1">
        <v>253688</v>
      </c>
      <c r="M1006" s="1">
        <v>551122</v>
      </c>
      <c r="N1006" s="1">
        <v>0</v>
      </c>
      <c r="O1006" s="8"/>
      <c r="P1006" s="8"/>
      <c r="Q1006" s="8">
        <v>268928</v>
      </c>
    </row>
    <row r="1007" spans="1:17" x14ac:dyDescent="0.35">
      <c r="A1007" s="1">
        <v>1004</v>
      </c>
      <c r="B1007" s="1" t="s">
        <v>1026</v>
      </c>
      <c r="C1007" s="1" t="s">
        <v>4</v>
      </c>
      <c r="D1007" s="1" t="s">
        <v>3</v>
      </c>
      <c r="F1007" s="1" t="s">
        <v>1</v>
      </c>
      <c r="G1007" s="1" t="s">
        <v>0</v>
      </c>
      <c r="H1007" s="1">
        <v>33722.910000000003</v>
      </c>
      <c r="I1007" s="1">
        <v>16.7</v>
      </c>
      <c r="J1007" s="1">
        <v>22</v>
      </c>
      <c r="K1007" s="1">
        <v>28</v>
      </c>
      <c r="L1007" s="1">
        <v>328054</v>
      </c>
      <c r="M1007" s="1">
        <v>895906</v>
      </c>
      <c r="N1007" s="1">
        <v>2</v>
      </c>
      <c r="O1007" s="8">
        <v>696</v>
      </c>
      <c r="P1007" s="8">
        <v>1264602</v>
      </c>
      <c r="Q1007" s="8">
        <v>448712</v>
      </c>
    </row>
    <row r="1008" spans="1:17" x14ac:dyDescent="0.35">
      <c r="A1008" s="1">
        <v>1005</v>
      </c>
      <c r="B1008" s="1" t="s">
        <v>1025</v>
      </c>
      <c r="C1008" s="1" t="s">
        <v>4</v>
      </c>
      <c r="D1008" s="1" t="s">
        <v>11</v>
      </c>
      <c r="E1008" s="1" t="s">
        <v>41</v>
      </c>
      <c r="F1008" s="1" t="s">
        <v>6</v>
      </c>
      <c r="G1008" s="1" t="s">
        <v>0</v>
      </c>
      <c r="H1008" s="1">
        <v>5850.1</v>
      </c>
      <c r="I1008" s="1">
        <v>11.4</v>
      </c>
      <c r="J1008" s="1">
        <v>22</v>
      </c>
      <c r="K1008" s="1">
        <v>8</v>
      </c>
      <c r="L1008" s="1">
        <v>142082</v>
      </c>
      <c r="M1008" s="1">
        <v>413358</v>
      </c>
      <c r="N1008" s="1">
        <v>0</v>
      </c>
      <c r="O1008" s="8">
        <v>705</v>
      </c>
      <c r="P1008" s="8">
        <v>722988</v>
      </c>
      <c r="Q1008" s="8">
        <v>172040</v>
      </c>
    </row>
    <row r="1009" spans="1:17" x14ac:dyDescent="0.35">
      <c r="A1009" s="1">
        <v>1006</v>
      </c>
      <c r="B1009" s="1" t="s">
        <v>1024</v>
      </c>
      <c r="C1009" s="1" t="s">
        <v>4</v>
      </c>
      <c r="D1009" s="1" t="s">
        <v>11</v>
      </c>
      <c r="E1009" s="1" t="s">
        <v>10</v>
      </c>
      <c r="F1009" s="1" t="s">
        <v>1</v>
      </c>
      <c r="G1009" s="1" t="s">
        <v>0</v>
      </c>
      <c r="H1009" s="1">
        <v>9417.5400000000009</v>
      </c>
      <c r="I1009" s="1">
        <v>12.3</v>
      </c>
      <c r="J1009" s="1">
        <v>48</v>
      </c>
      <c r="K1009" s="1">
        <v>9</v>
      </c>
      <c r="L1009" s="1">
        <v>198265</v>
      </c>
      <c r="M1009" s="1">
        <v>565422</v>
      </c>
      <c r="N1009" s="1">
        <v>0</v>
      </c>
      <c r="O1009" s="8">
        <v>716</v>
      </c>
      <c r="P1009" s="8">
        <v>856140</v>
      </c>
      <c r="Q1009" s="8">
        <v>67584</v>
      </c>
    </row>
    <row r="1010" spans="1:17" x14ac:dyDescent="0.35">
      <c r="A1010" s="1">
        <v>1007</v>
      </c>
      <c r="B1010" s="1" t="s">
        <v>1023</v>
      </c>
      <c r="C1010" s="1" t="s">
        <v>4</v>
      </c>
      <c r="D1010" s="1" t="s">
        <v>11</v>
      </c>
      <c r="E1010" s="1" t="s">
        <v>10</v>
      </c>
      <c r="F1010" s="1" t="s">
        <v>1</v>
      </c>
      <c r="G1010" s="1" t="s">
        <v>9</v>
      </c>
      <c r="H1010" s="1">
        <v>3895.19</v>
      </c>
      <c r="I1010" s="1">
        <v>19.399999999999999</v>
      </c>
      <c r="J1010" s="1">
        <v>20</v>
      </c>
      <c r="K1010" s="1">
        <v>8</v>
      </c>
      <c r="L1010" s="1">
        <v>50787</v>
      </c>
      <c r="M1010" s="1">
        <v>187308</v>
      </c>
      <c r="N1010" s="1">
        <v>2</v>
      </c>
      <c r="O1010" s="8">
        <v>695</v>
      </c>
      <c r="P1010" s="8">
        <v>1634380</v>
      </c>
      <c r="Q1010" s="8">
        <v>258060</v>
      </c>
    </row>
    <row r="1011" spans="1:17" x14ac:dyDescent="0.35">
      <c r="A1011" s="1">
        <v>1008</v>
      </c>
      <c r="B1011" s="1" t="s">
        <v>1022</v>
      </c>
      <c r="C1011" s="1" t="s">
        <v>4</v>
      </c>
      <c r="D1011" s="1" t="s">
        <v>11</v>
      </c>
      <c r="E1011" s="1" t="s">
        <v>43</v>
      </c>
      <c r="F1011" s="1" t="s">
        <v>1</v>
      </c>
      <c r="G1011" s="1" t="s">
        <v>0</v>
      </c>
      <c r="H1011" s="1">
        <v>24487.01</v>
      </c>
      <c r="I1011" s="1">
        <v>26.3</v>
      </c>
      <c r="J1011" s="1">
        <v>59</v>
      </c>
      <c r="K1011" s="1">
        <v>11</v>
      </c>
      <c r="L1011" s="1">
        <v>638552</v>
      </c>
      <c r="M1011" s="1">
        <v>885456</v>
      </c>
      <c r="N1011" s="1">
        <v>0</v>
      </c>
      <c r="O1011" s="8"/>
      <c r="P1011" s="8"/>
      <c r="Q1011" s="8">
        <v>188606</v>
      </c>
    </row>
    <row r="1012" spans="1:17" x14ac:dyDescent="0.35">
      <c r="A1012" s="1">
        <v>1009</v>
      </c>
      <c r="B1012" s="1" t="s">
        <v>1021</v>
      </c>
      <c r="C1012" s="1" t="s">
        <v>4</v>
      </c>
      <c r="D1012" s="1" t="s">
        <v>11</v>
      </c>
      <c r="E1012" s="1" t="s">
        <v>7</v>
      </c>
      <c r="F1012" s="1" t="s">
        <v>6</v>
      </c>
      <c r="G1012" s="1" t="s">
        <v>0</v>
      </c>
      <c r="H1012" s="1">
        <v>15073.46</v>
      </c>
      <c r="I1012" s="1">
        <v>15</v>
      </c>
      <c r="K1012" s="1">
        <v>7</v>
      </c>
      <c r="L1012" s="1">
        <v>190684</v>
      </c>
      <c r="M1012" s="1">
        <v>307934</v>
      </c>
      <c r="N1012" s="1">
        <v>0</v>
      </c>
      <c r="O1012" s="8">
        <v>732</v>
      </c>
      <c r="P1012" s="8">
        <v>650655</v>
      </c>
      <c r="Q1012" s="8">
        <v>196658</v>
      </c>
    </row>
    <row r="1013" spans="1:17" x14ac:dyDescent="0.35">
      <c r="A1013" s="1">
        <v>1010</v>
      </c>
      <c r="B1013" s="1" t="s">
        <v>1020</v>
      </c>
      <c r="C1013" s="1" t="s">
        <v>16</v>
      </c>
      <c r="D1013" s="1" t="s">
        <v>3</v>
      </c>
      <c r="E1013" s="1" t="s">
        <v>10</v>
      </c>
      <c r="F1013" s="1" t="s">
        <v>1</v>
      </c>
      <c r="G1013" s="1" t="s">
        <v>0</v>
      </c>
      <c r="H1013" s="1">
        <v>17821.240000000002</v>
      </c>
      <c r="I1013" s="1">
        <v>13.8</v>
      </c>
      <c r="K1013" s="1">
        <v>8</v>
      </c>
      <c r="L1013" s="1">
        <v>596486</v>
      </c>
      <c r="M1013" s="1">
        <v>845394</v>
      </c>
      <c r="N1013" s="1">
        <v>0</v>
      </c>
      <c r="O1013" s="8"/>
      <c r="P1013" s="8"/>
      <c r="Q1013" s="8">
        <v>552442</v>
      </c>
    </row>
    <row r="1014" spans="1:17" x14ac:dyDescent="0.35">
      <c r="A1014" s="1">
        <v>1011</v>
      </c>
      <c r="B1014" s="1" t="s">
        <v>1019</v>
      </c>
      <c r="C1014" s="1" t="s">
        <v>4</v>
      </c>
      <c r="D1014" s="1" t="s">
        <v>11</v>
      </c>
      <c r="E1014" s="1" t="s">
        <v>38</v>
      </c>
      <c r="F1014" s="1" t="s">
        <v>1</v>
      </c>
      <c r="G1014" s="1" t="s">
        <v>35</v>
      </c>
      <c r="H1014" s="1">
        <v>1035.31</v>
      </c>
      <c r="I1014" s="1">
        <v>14.5</v>
      </c>
      <c r="K1014" s="1">
        <v>5</v>
      </c>
      <c r="L1014" s="1">
        <v>40945</v>
      </c>
      <c r="M1014" s="1">
        <v>338712</v>
      </c>
      <c r="N1014" s="1">
        <v>1</v>
      </c>
      <c r="O1014" s="8"/>
      <c r="P1014" s="8"/>
      <c r="Q1014" s="8">
        <v>267652</v>
      </c>
    </row>
    <row r="1015" spans="1:17" x14ac:dyDescent="0.35">
      <c r="A1015" s="1">
        <v>1012</v>
      </c>
      <c r="B1015" s="1" t="s">
        <v>1018</v>
      </c>
      <c r="C1015" s="1" t="s">
        <v>4</v>
      </c>
      <c r="D1015" s="1" t="s">
        <v>11</v>
      </c>
      <c r="E1015" s="1" t="s">
        <v>41</v>
      </c>
      <c r="F1015" s="1" t="s">
        <v>1</v>
      </c>
      <c r="G1015" s="1" t="s">
        <v>0</v>
      </c>
      <c r="H1015" s="1">
        <v>17093.73</v>
      </c>
      <c r="I1015" s="1">
        <v>16.7</v>
      </c>
      <c r="K1015" s="1">
        <v>12</v>
      </c>
      <c r="L1015" s="1">
        <v>486647</v>
      </c>
      <c r="M1015" s="1">
        <v>1006236</v>
      </c>
      <c r="N1015" s="1">
        <v>0</v>
      </c>
      <c r="O1015" s="8">
        <v>743</v>
      </c>
      <c r="P1015" s="8">
        <v>774060</v>
      </c>
      <c r="Q1015" s="8"/>
    </row>
    <row r="1016" spans="1:17" x14ac:dyDescent="0.35">
      <c r="A1016" s="1">
        <v>1013</v>
      </c>
      <c r="B1016" s="1" t="s">
        <v>1017</v>
      </c>
      <c r="C1016" s="1" t="s">
        <v>4</v>
      </c>
      <c r="D1016" s="1" t="s">
        <v>11</v>
      </c>
      <c r="E1016" s="1" t="s">
        <v>43</v>
      </c>
      <c r="F1016" s="1" t="s">
        <v>6</v>
      </c>
      <c r="G1016" s="1" t="s">
        <v>0</v>
      </c>
      <c r="H1016" s="1">
        <v>9181.18</v>
      </c>
      <c r="I1016" s="1">
        <v>8.6999999999999993</v>
      </c>
      <c r="J1016" s="1">
        <v>30</v>
      </c>
      <c r="K1016" s="1">
        <v>12</v>
      </c>
      <c r="L1016" s="1">
        <v>226974</v>
      </c>
      <c r="M1016" s="1">
        <v>722018</v>
      </c>
      <c r="N1016" s="1">
        <v>0</v>
      </c>
      <c r="O1016" s="8">
        <v>728</v>
      </c>
      <c r="P1016" s="8">
        <v>966435</v>
      </c>
      <c r="Q1016" s="8">
        <v>335720</v>
      </c>
    </row>
    <row r="1017" spans="1:17" x14ac:dyDescent="0.35">
      <c r="A1017" s="1">
        <v>1014</v>
      </c>
      <c r="B1017" s="1" t="s">
        <v>1016</v>
      </c>
      <c r="C1017" s="1" t="s">
        <v>4</v>
      </c>
      <c r="D1017" s="1" t="s">
        <v>11</v>
      </c>
      <c r="E1017" s="1" t="s">
        <v>2</v>
      </c>
      <c r="F1017" s="1" t="s">
        <v>31</v>
      </c>
      <c r="G1017" s="1" t="s">
        <v>0</v>
      </c>
      <c r="H1017" s="1">
        <v>21777.040000000001</v>
      </c>
      <c r="I1017" s="1">
        <v>21.3</v>
      </c>
      <c r="J1017" s="1">
        <v>18</v>
      </c>
      <c r="K1017" s="1">
        <v>9</v>
      </c>
      <c r="L1017" s="1">
        <v>134216</v>
      </c>
      <c r="M1017" s="1">
        <v>636878</v>
      </c>
      <c r="N1017" s="1">
        <v>0</v>
      </c>
      <c r="O1017" s="8">
        <v>739</v>
      </c>
      <c r="P1017" s="8">
        <v>2312604</v>
      </c>
      <c r="Q1017" s="8">
        <v>178508</v>
      </c>
    </row>
    <row r="1018" spans="1:17" x14ac:dyDescent="0.35">
      <c r="A1018" s="1">
        <v>1015</v>
      </c>
      <c r="B1018" s="1" t="s">
        <v>1015</v>
      </c>
      <c r="C1018" s="1" t="s">
        <v>4</v>
      </c>
      <c r="D1018" s="1" t="s">
        <v>11</v>
      </c>
      <c r="E1018" s="1" t="s">
        <v>10</v>
      </c>
      <c r="F1018" s="1" t="s">
        <v>1</v>
      </c>
      <c r="G1018" s="1" t="s">
        <v>0</v>
      </c>
      <c r="H1018" s="1">
        <v>4634.29</v>
      </c>
      <c r="I1018" s="1">
        <v>15</v>
      </c>
      <c r="J1018" s="1">
        <v>74</v>
      </c>
      <c r="K1018" s="1">
        <v>8</v>
      </c>
      <c r="L1018" s="1">
        <v>307724</v>
      </c>
      <c r="M1018" s="1">
        <v>525514</v>
      </c>
      <c r="N1018" s="1">
        <v>0</v>
      </c>
      <c r="O1018" s="8">
        <v>742</v>
      </c>
      <c r="P1018" s="8">
        <v>1626058</v>
      </c>
      <c r="Q1018" s="8">
        <v>346258</v>
      </c>
    </row>
    <row r="1019" spans="1:17" x14ac:dyDescent="0.35">
      <c r="A1019" s="1">
        <v>1016</v>
      </c>
      <c r="B1019" s="1" t="s">
        <v>1014</v>
      </c>
      <c r="C1019" s="1" t="s">
        <v>4</v>
      </c>
      <c r="D1019" s="1" t="s">
        <v>11</v>
      </c>
      <c r="E1019" s="1" t="s">
        <v>10</v>
      </c>
      <c r="F1019" s="1" t="s">
        <v>6</v>
      </c>
      <c r="G1019" s="1" t="s">
        <v>0</v>
      </c>
      <c r="H1019" s="1">
        <v>9465.0400000000009</v>
      </c>
      <c r="I1019" s="1">
        <v>21.9</v>
      </c>
      <c r="K1019" s="1">
        <v>9</v>
      </c>
      <c r="L1019" s="1">
        <v>107578</v>
      </c>
      <c r="M1019" s="1">
        <v>177936</v>
      </c>
      <c r="N1019" s="1">
        <v>1</v>
      </c>
      <c r="O1019" s="8">
        <v>728</v>
      </c>
      <c r="P1019" s="8">
        <v>880460</v>
      </c>
      <c r="Q1019" s="8">
        <v>132968</v>
      </c>
    </row>
    <row r="1020" spans="1:17" x14ac:dyDescent="0.35">
      <c r="A1020" s="1">
        <v>1017</v>
      </c>
      <c r="B1020" s="1" t="s">
        <v>1013</v>
      </c>
      <c r="C1020" s="1" t="s">
        <v>4</v>
      </c>
      <c r="D1020" s="1" t="s">
        <v>11</v>
      </c>
      <c r="E1020" s="1" t="s">
        <v>2</v>
      </c>
      <c r="F1020" s="1" t="s">
        <v>6</v>
      </c>
      <c r="G1020" s="1" t="s">
        <v>0</v>
      </c>
      <c r="H1020" s="1">
        <v>12745.2</v>
      </c>
      <c r="I1020" s="1">
        <v>10.8</v>
      </c>
      <c r="J1020" s="1">
        <v>39</v>
      </c>
      <c r="K1020" s="1">
        <v>9</v>
      </c>
      <c r="L1020" s="1">
        <v>171551</v>
      </c>
      <c r="M1020" s="1">
        <v>928180</v>
      </c>
      <c r="N1020" s="1">
        <v>0</v>
      </c>
      <c r="O1020" s="8">
        <v>748</v>
      </c>
      <c r="P1020" s="8">
        <v>1890500</v>
      </c>
      <c r="Q1020" s="8">
        <v>218900</v>
      </c>
    </row>
    <row r="1021" spans="1:17" x14ac:dyDescent="0.35">
      <c r="A1021" s="1">
        <v>1018</v>
      </c>
      <c r="B1021" s="1" t="s">
        <v>1012</v>
      </c>
      <c r="C1021" s="1" t="s">
        <v>4</v>
      </c>
      <c r="D1021" s="1" t="s">
        <v>3</v>
      </c>
      <c r="E1021" s="1" t="s">
        <v>2</v>
      </c>
      <c r="F1021" s="1" t="s">
        <v>6</v>
      </c>
      <c r="G1021" s="1" t="s">
        <v>0</v>
      </c>
      <c r="H1021" s="1">
        <v>15266.5</v>
      </c>
      <c r="I1021" s="1">
        <v>23.6</v>
      </c>
      <c r="K1021" s="1">
        <v>8</v>
      </c>
      <c r="L1021" s="1">
        <v>361665</v>
      </c>
      <c r="M1021" s="1">
        <v>549582</v>
      </c>
      <c r="N1021" s="1">
        <v>0</v>
      </c>
      <c r="O1021" s="8">
        <v>718</v>
      </c>
      <c r="P1021" s="8">
        <v>900239</v>
      </c>
      <c r="Q1021" s="8">
        <v>510334</v>
      </c>
    </row>
    <row r="1022" spans="1:17" x14ac:dyDescent="0.35">
      <c r="A1022" s="1">
        <v>1019</v>
      </c>
      <c r="B1022" s="1" t="s">
        <v>1011</v>
      </c>
      <c r="C1022" s="1" t="s">
        <v>4</v>
      </c>
      <c r="D1022" s="1" t="s">
        <v>11</v>
      </c>
      <c r="E1022" s="1" t="s">
        <v>7</v>
      </c>
      <c r="F1022" s="1" t="s">
        <v>1</v>
      </c>
      <c r="G1022" s="1" t="s">
        <v>9</v>
      </c>
      <c r="H1022" s="1">
        <v>30738.77</v>
      </c>
      <c r="I1022" s="1">
        <v>28.3</v>
      </c>
      <c r="K1022" s="1">
        <v>14</v>
      </c>
      <c r="L1022" s="1">
        <v>692075</v>
      </c>
      <c r="M1022" s="1">
        <v>1282138</v>
      </c>
      <c r="N1022" s="1">
        <v>0</v>
      </c>
      <c r="O1022" s="8">
        <v>680</v>
      </c>
      <c r="P1022" s="8">
        <v>2950909</v>
      </c>
      <c r="Q1022" s="8">
        <v>759308</v>
      </c>
    </row>
    <row r="1023" spans="1:17" x14ac:dyDescent="0.35">
      <c r="A1023" s="1">
        <v>1020</v>
      </c>
      <c r="B1023" s="1" t="s">
        <v>1010</v>
      </c>
      <c r="C1023" s="1" t="s">
        <v>4</v>
      </c>
      <c r="D1023" s="1" t="s">
        <v>11</v>
      </c>
      <c r="E1023" s="1" t="s">
        <v>21</v>
      </c>
      <c r="F1023" s="1" t="s">
        <v>6</v>
      </c>
      <c r="G1023" s="1" t="s">
        <v>0</v>
      </c>
      <c r="H1023" s="1">
        <v>14213.14</v>
      </c>
      <c r="I1023" s="1">
        <v>15.6</v>
      </c>
      <c r="J1023" s="1">
        <v>19</v>
      </c>
      <c r="K1023" s="1">
        <v>14</v>
      </c>
      <c r="L1023" s="1">
        <v>178391</v>
      </c>
      <c r="M1023" s="1">
        <v>320760</v>
      </c>
      <c r="N1023" s="1">
        <v>1</v>
      </c>
      <c r="O1023" s="8">
        <v>654</v>
      </c>
      <c r="P1023" s="8">
        <v>622478</v>
      </c>
      <c r="Q1023" s="8">
        <v>132550</v>
      </c>
    </row>
    <row r="1024" spans="1:17" x14ac:dyDescent="0.35">
      <c r="A1024" s="1">
        <v>1021</v>
      </c>
      <c r="B1024" s="1" t="s">
        <v>1009</v>
      </c>
      <c r="C1024" s="1" t="s">
        <v>4</v>
      </c>
      <c r="D1024" s="1" t="s">
        <v>11</v>
      </c>
      <c r="E1024" s="1" t="s">
        <v>13</v>
      </c>
      <c r="F1024" s="1" t="s">
        <v>6</v>
      </c>
      <c r="G1024" s="1" t="s">
        <v>0</v>
      </c>
      <c r="H1024" s="1">
        <v>22259.83</v>
      </c>
      <c r="I1024" s="1">
        <v>9</v>
      </c>
      <c r="K1024" s="1">
        <v>10</v>
      </c>
      <c r="L1024" s="1">
        <v>170525</v>
      </c>
      <c r="M1024" s="1">
        <v>399674</v>
      </c>
      <c r="N1024" s="1">
        <v>0</v>
      </c>
      <c r="O1024" s="8">
        <v>739</v>
      </c>
      <c r="P1024" s="8">
        <v>1043442</v>
      </c>
      <c r="Q1024" s="8">
        <v>307538</v>
      </c>
    </row>
    <row r="1025" spans="1:17" x14ac:dyDescent="0.35">
      <c r="A1025" s="1">
        <v>1022</v>
      </c>
      <c r="B1025" s="1" t="s">
        <v>1008</v>
      </c>
      <c r="C1025" s="1" t="s">
        <v>16</v>
      </c>
      <c r="D1025" s="1" t="s">
        <v>3</v>
      </c>
      <c r="E1025" s="1" t="s">
        <v>13</v>
      </c>
      <c r="F1025" s="1" t="s">
        <v>1</v>
      </c>
      <c r="G1025" s="1" t="s">
        <v>0</v>
      </c>
      <c r="H1025" s="1">
        <v>10162.530000000001</v>
      </c>
      <c r="I1025" s="1">
        <v>14.7</v>
      </c>
      <c r="J1025" s="1">
        <v>48</v>
      </c>
      <c r="K1025" s="1">
        <v>12</v>
      </c>
      <c r="L1025" s="1">
        <v>373255</v>
      </c>
      <c r="M1025" s="1">
        <v>1445422</v>
      </c>
      <c r="N1025" s="1">
        <v>0</v>
      </c>
      <c r="O1025" s="8">
        <v>685</v>
      </c>
      <c r="P1025" s="8">
        <v>1411472</v>
      </c>
      <c r="Q1025" s="8">
        <v>582912</v>
      </c>
    </row>
    <row r="1026" spans="1:17" x14ac:dyDescent="0.35">
      <c r="A1026" s="1">
        <v>1023</v>
      </c>
      <c r="B1026" s="1" t="s">
        <v>1007</v>
      </c>
      <c r="C1026" s="1" t="s">
        <v>4</v>
      </c>
      <c r="D1026" s="1" t="s">
        <v>11</v>
      </c>
      <c r="E1026" s="1" t="s">
        <v>10</v>
      </c>
      <c r="F1026" s="1" t="s">
        <v>1</v>
      </c>
      <c r="G1026" s="1" t="s">
        <v>9</v>
      </c>
      <c r="H1026" s="1">
        <v>34328.629999999997</v>
      </c>
      <c r="I1026" s="1">
        <v>34.299999999999997</v>
      </c>
      <c r="K1026" s="1">
        <v>15</v>
      </c>
      <c r="L1026" s="1">
        <v>335825</v>
      </c>
      <c r="M1026" s="1">
        <v>430144</v>
      </c>
      <c r="N1026" s="1">
        <v>0</v>
      </c>
      <c r="O1026" s="8">
        <v>725</v>
      </c>
      <c r="P1026" s="8">
        <v>1602897</v>
      </c>
      <c r="Q1026" s="8">
        <v>98252</v>
      </c>
    </row>
    <row r="1027" spans="1:17" x14ac:dyDescent="0.35">
      <c r="A1027" s="1">
        <v>1024</v>
      </c>
      <c r="B1027" s="1" t="s">
        <v>1006</v>
      </c>
      <c r="C1027" s="1" t="s">
        <v>16</v>
      </c>
      <c r="D1027" s="1" t="s">
        <v>11</v>
      </c>
      <c r="E1027" s="1" t="s">
        <v>38</v>
      </c>
      <c r="F1027" s="1" t="s">
        <v>1</v>
      </c>
      <c r="G1027" s="1" t="s">
        <v>0</v>
      </c>
      <c r="H1027" s="1">
        <v>12057.02</v>
      </c>
      <c r="I1027" s="1">
        <v>38.5</v>
      </c>
      <c r="K1027" s="1">
        <v>18</v>
      </c>
      <c r="L1027" s="1">
        <v>391837</v>
      </c>
      <c r="M1027" s="1">
        <v>790438</v>
      </c>
      <c r="N1027" s="1">
        <v>0</v>
      </c>
      <c r="O1027" s="8"/>
      <c r="P1027" s="8"/>
      <c r="Q1027" s="8">
        <v>241538</v>
      </c>
    </row>
    <row r="1028" spans="1:17" x14ac:dyDescent="0.35">
      <c r="A1028" s="1">
        <v>1025</v>
      </c>
      <c r="B1028" s="1" t="s">
        <v>400</v>
      </c>
      <c r="C1028" s="1" t="s">
        <v>4</v>
      </c>
      <c r="D1028" s="1" t="s">
        <v>11</v>
      </c>
      <c r="E1028" s="1" t="s">
        <v>13</v>
      </c>
      <c r="F1028" s="1" t="s">
        <v>1</v>
      </c>
      <c r="G1028" s="1" t="s">
        <v>0</v>
      </c>
      <c r="H1028" s="1">
        <v>72600.710000000006</v>
      </c>
      <c r="I1028" s="1">
        <v>11.9</v>
      </c>
      <c r="J1028" s="1">
        <v>69</v>
      </c>
      <c r="K1028" s="1">
        <v>29</v>
      </c>
      <c r="L1028" s="1">
        <v>957752</v>
      </c>
      <c r="M1028" s="1">
        <v>2128522</v>
      </c>
      <c r="N1028" s="1">
        <v>0</v>
      </c>
      <c r="O1028" s="8">
        <v>716</v>
      </c>
      <c r="P1028" s="8">
        <v>3614978</v>
      </c>
      <c r="Q1028" s="8">
        <v>751300</v>
      </c>
    </row>
    <row r="1029" spans="1:17" x14ac:dyDescent="0.35">
      <c r="A1029" s="1">
        <v>1026</v>
      </c>
      <c r="B1029" s="1" t="s">
        <v>1005</v>
      </c>
      <c r="C1029" s="1" t="s">
        <v>4</v>
      </c>
      <c r="D1029" s="1" t="s">
        <v>11</v>
      </c>
      <c r="E1029" s="1" t="s">
        <v>10</v>
      </c>
      <c r="F1029" s="1" t="s">
        <v>6</v>
      </c>
      <c r="G1029" s="1" t="s">
        <v>35</v>
      </c>
      <c r="H1029" s="1">
        <v>6953.62</v>
      </c>
      <c r="I1029" s="1">
        <v>12.8</v>
      </c>
      <c r="J1029" s="1">
        <v>77</v>
      </c>
      <c r="K1029" s="1">
        <v>6</v>
      </c>
      <c r="L1029" s="1">
        <v>51585</v>
      </c>
      <c r="M1029" s="1">
        <v>136378</v>
      </c>
      <c r="N1029" s="1">
        <v>0</v>
      </c>
      <c r="O1029" s="8">
        <v>710</v>
      </c>
      <c r="P1029" s="8">
        <v>618089</v>
      </c>
      <c r="Q1029" s="8">
        <v>248248</v>
      </c>
    </row>
    <row r="1030" spans="1:17" x14ac:dyDescent="0.35">
      <c r="A1030" s="1">
        <v>1027</v>
      </c>
      <c r="B1030" s="1" t="s">
        <v>1004</v>
      </c>
      <c r="C1030" s="1" t="s">
        <v>4</v>
      </c>
      <c r="D1030" s="1" t="s">
        <v>11</v>
      </c>
      <c r="E1030" s="1" t="s">
        <v>2</v>
      </c>
      <c r="F1030" s="1" t="s">
        <v>6</v>
      </c>
      <c r="G1030" s="1" t="s">
        <v>0</v>
      </c>
      <c r="H1030" s="1">
        <v>23180.38</v>
      </c>
      <c r="I1030" s="1">
        <v>24</v>
      </c>
      <c r="K1030" s="1">
        <v>8</v>
      </c>
      <c r="L1030" s="1">
        <v>157016</v>
      </c>
      <c r="M1030" s="1">
        <v>242088</v>
      </c>
      <c r="N1030" s="1">
        <v>0</v>
      </c>
      <c r="O1030" s="8">
        <v>717</v>
      </c>
      <c r="P1030" s="8">
        <v>2015672</v>
      </c>
      <c r="Q1030" s="8">
        <v>82126</v>
      </c>
    </row>
    <row r="1031" spans="1:17" x14ac:dyDescent="0.35">
      <c r="A1031" s="1">
        <v>1028</v>
      </c>
      <c r="B1031" s="1" t="s">
        <v>1003</v>
      </c>
      <c r="C1031" s="1" t="s">
        <v>16</v>
      </c>
      <c r="D1031" s="1" t="s">
        <v>11</v>
      </c>
      <c r="E1031" s="1" t="s">
        <v>7</v>
      </c>
      <c r="F1031" s="1" t="s">
        <v>6</v>
      </c>
      <c r="G1031" s="1" t="s">
        <v>0</v>
      </c>
      <c r="H1031" s="1">
        <v>13392.72</v>
      </c>
      <c r="I1031" s="1">
        <v>16</v>
      </c>
      <c r="K1031" s="1">
        <v>10</v>
      </c>
      <c r="L1031" s="1">
        <v>224428</v>
      </c>
      <c r="M1031" s="1">
        <v>315766</v>
      </c>
      <c r="N1031" s="1">
        <v>0</v>
      </c>
      <c r="O1031" s="8"/>
      <c r="P1031" s="8"/>
      <c r="Q1031" s="8">
        <v>108834</v>
      </c>
    </row>
    <row r="1032" spans="1:17" x14ac:dyDescent="0.35">
      <c r="A1032" s="1">
        <v>1029</v>
      </c>
      <c r="B1032" s="1" t="s">
        <v>1002</v>
      </c>
      <c r="C1032" s="1" t="s">
        <v>16</v>
      </c>
      <c r="D1032" s="1" t="s">
        <v>3</v>
      </c>
      <c r="E1032" s="1" t="s">
        <v>10</v>
      </c>
      <c r="F1032" s="1" t="s">
        <v>1</v>
      </c>
      <c r="G1032" s="1" t="s">
        <v>0</v>
      </c>
      <c r="H1032" s="1">
        <v>28240.65</v>
      </c>
      <c r="I1032" s="1">
        <v>19.600000000000001</v>
      </c>
      <c r="K1032" s="1">
        <v>10</v>
      </c>
      <c r="L1032" s="1">
        <v>339055</v>
      </c>
      <c r="M1032" s="1">
        <v>594836</v>
      </c>
      <c r="N1032" s="1">
        <v>0</v>
      </c>
      <c r="O1032" s="8">
        <v>739</v>
      </c>
      <c r="P1032" s="8">
        <v>1694439</v>
      </c>
      <c r="Q1032" s="8">
        <v>523204</v>
      </c>
    </row>
    <row r="1033" spans="1:17" x14ac:dyDescent="0.35">
      <c r="A1033" s="1">
        <v>1030</v>
      </c>
      <c r="B1033" s="1" t="s">
        <v>1001</v>
      </c>
      <c r="C1033" s="1" t="s">
        <v>4</v>
      </c>
      <c r="D1033" s="1" t="s">
        <v>11</v>
      </c>
      <c r="E1033" s="1" t="s">
        <v>41</v>
      </c>
      <c r="F1033" s="1" t="s">
        <v>6</v>
      </c>
      <c r="G1033" s="1" t="s">
        <v>0</v>
      </c>
      <c r="H1033" s="1">
        <v>17297.22</v>
      </c>
      <c r="I1033" s="1">
        <v>14.5</v>
      </c>
      <c r="J1033" s="1">
        <v>76</v>
      </c>
      <c r="K1033" s="1">
        <v>9</v>
      </c>
      <c r="L1033" s="1">
        <v>171893</v>
      </c>
      <c r="M1033" s="1">
        <v>318956</v>
      </c>
      <c r="N1033" s="1">
        <v>0</v>
      </c>
      <c r="O1033" s="8"/>
      <c r="P1033" s="8"/>
      <c r="Q1033" s="8">
        <v>150744</v>
      </c>
    </row>
    <row r="1034" spans="1:17" x14ac:dyDescent="0.35">
      <c r="A1034" s="1">
        <v>1031</v>
      </c>
      <c r="B1034" s="1" t="s">
        <v>1000</v>
      </c>
      <c r="C1034" s="1" t="s">
        <v>4</v>
      </c>
      <c r="D1034" s="1" t="s">
        <v>11</v>
      </c>
      <c r="E1034" s="1" t="s">
        <v>10</v>
      </c>
      <c r="F1034" s="1" t="s">
        <v>6</v>
      </c>
      <c r="G1034" s="1" t="s">
        <v>0</v>
      </c>
      <c r="H1034" s="1">
        <v>8336.06</v>
      </c>
      <c r="I1034" s="1">
        <v>16.899999999999999</v>
      </c>
      <c r="K1034" s="1">
        <v>7</v>
      </c>
      <c r="L1034" s="1">
        <v>288895</v>
      </c>
      <c r="M1034" s="1">
        <v>899228</v>
      </c>
      <c r="N1034" s="1">
        <v>0</v>
      </c>
      <c r="O1034" s="8">
        <v>749</v>
      </c>
      <c r="P1034" s="8">
        <v>800280</v>
      </c>
      <c r="Q1034" s="8"/>
    </row>
    <row r="1035" spans="1:17" x14ac:dyDescent="0.35">
      <c r="A1035" s="1">
        <v>1032</v>
      </c>
      <c r="B1035" s="1" t="s">
        <v>999</v>
      </c>
      <c r="C1035" s="1" t="s">
        <v>4</v>
      </c>
      <c r="D1035" s="1" t="s">
        <v>11</v>
      </c>
      <c r="E1035" s="1" t="s">
        <v>43</v>
      </c>
      <c r="F1035" s="1" t="s">
        <v>31</v>
      </c>
      <c r="G1035" s="1" t="s">
        <v>0</v>
      </c>
      <c r="H1035" s="1">
        <v>18060.07</v>
      </c>
      <c r="I1035" s="1">
        <v>31</v>
      </c>
      <c r="J1035" s="1">
        <v>14</v>
      </c>
      <c r="K1035" s="1">
        <v>14</v>
      </c>
      <c r="L1035" s="1">
        <v>399000</v>
      </c>
      <c r="M1035" s="1">
        <v>1279784</v>
      </c>
      <c r="N1035" s="1">
        <v>0</v>
      </c>
      <c r="O1035" s="8"/>
      <c r="P1035" s="8"/>
      <c r="Q1035" s="8">
        <v>223784</v>
      </c>
    </row>
    <row r="1036" spans="1:17" x14ac:dyDescent="0.35">
      <c r="A1036" s="1">
        <v>1033</v>
      </c>
      <c r="B1036" s="1" t="s">
        <v>998</v>
      </c>
      <c r="C1036" s="1" t="s">
        <v>16</v>
      </c>
      <c r="D1036" s="1" t="s">
        <v>3</v>
      </c>
      <c r="E1036" s="1" t="s">
        <v>10</v>
      </c>
      <c r="F1036" s="1" t="s">
        <v>6</v>
      </c>
      <c r="G1036" s="1" t="s">
        <v>35</v>
      </c>
      <c r="H1036" s="1">
        <v>8310.41</v>
      </c>
      <c r="I1036" s="1">
        <v>21.3</v>
      </c>
      <c r="K1036" s="1">
        <v>12</v>
      </c>
      <c r="L1036" s="1">
        <v>65265</v>
      </c>
      <c r="M1036" s="1">
        <v>469348</v>
      </c>
      <c r="N1036" s="1">
        <v>0</v>
      </c>
      <c r="O1036" s="8"/>
      <c r="P1036" s="8"/>
      <c r="Q1036" s="8">
        <v>477818</v>
      </c>
    </row>
    <row r="1037" spans="1:17" x14ac:dyDescent="0.35">
      <c r="A1037" s="1">
        <v>1034</v>
      </c>
      <c r="B1037" s="1" t="s">
        <v>997</v>
      </c>
      <c r="C1037" s="1" t="s">
        <v>4</v>
      </c>
      <c r="D1037" s="1" t="s">
        <v>11</v>
      </c>
      <c r="E1037" s="1" t="s">
        <v>10</v>
      </c>
      <c r="F1037" s="1" t="s">
        <v>6</v>
      </c>
      <c r="G1037" s="1" t="s">
        <v>0</v>
      </c>
      <c r="H1037" s="1">
        <v>43449.77</v>
      </c>
      <c r="I1037" s="1">
        <v>28.6</v>
      </c>
      <c r="K1037" s="1">
        <v>8</v>
      </c>
      <c r="L1037" s="1">
        <v>521759</v>
      </c>
      <c r="M1037" s="1">
        <v>808764</v>
      </c>
      <c r="N1037" s="1">
        <v>0</v>
      </c>
      <c r="O1037" s="8">
        <v>740</v>
      </c>
      <c r="P1037" s="8">
        <v>2128152</v>
      </c>
      <c r="Q1037" s="8"/>
    </row>
    <row r="1038" spans="1:17" x14ac:dyDescent="0.35">
      <c r="A1038" s="1">
        <v>1035</v>
      </c>
      <c r="B1038" s="1" t="s">
        <v>996</v>
      </c>
      <c r="C1038" s="1" t="s">
        <v>4</v>
      </c>
      <c r="D1038" s="1" t="s">
        <v>3</v>
      </c>
      <c r="E1038" s="1" t="s">
        <v>7</v>
      </c>
      <c r="F1038" s="1" t="s">
        <v>6</v>
      </c>
      <c r="G1038" s="1" t="s">
        <v>0</v>
      </c>
      <c r="H1038" s="1">
        <v>19190.189999999999</v>
      </c>
      <c r="I1038" s="1">
        <v>12.8</v>
      </c>
      <c r="K1038" s="1">
        <v>14</v>
      </c>
      <c r="L1038" s="1">
        <v>209836</v>
      </c>
      <c r="M1038" s="1">
        <v>310684</v>
      </c>
      <c r="N1038" s="1">
        <v>0</v>
      </c>
      <c r="O1038" s="8">
        <v>723</v>
      </c>
      <c r="P1038" s="8">
        <v>996892</v>
      </c>
      <c r="Q1038" s="8">
        <v>332970</v>
      </c>
    </row>
    <row r="1039" spans="1:17" x14ac:dyDescent="0.35">
      <c r="A1039" s="1">
        <v>1036</v>
      </c>
      <c r="B1039" s="1" t="s">
        <v>995</v>
      </c>
      <c r="C1039" s="1" t="s">
        <v>4</v>
      </c>
      <c r="D1039" s="1" t="s">
        <v>11</v>
      </c>
      <c r="E1039" s="1" t="s">
        <v>41</v>
      </c>
      <c r="F1039" s="1" t="s">
        <v>6</v>
      </c>
      <c r="G1039" s="1" t="s">
        <v>0</v>
      </c>
      <c r="H1039" s="1">
        <v>49354.59</v>
      </c>
      <c r="I1039" s="1">
        <v>16.2</v>
      </c>
      <c r="J1039" s="1">
        <v>16</v>
      </c>
      <c r="K1039" s="1">
        <v>12</v>
      </c>
      <c r="L1039" s="1">
        <v>374224</v>
      </c>
      <c r="M1039" s="1">
        <v>743270</v>
      </c>
      <c r="N1039" s="1">
        <v>0</v>
      </c>
      <c r="O1039" s="8"/>
      <c r="P1039" s="8"/>
      <c r="Q1039" s="8">
        <v>267608</v>
      </c>
    </row>
    <row r="1040" spans="1:17" x14ac:dyDescent="0.35">
      <c r="A1040" s="1">
        <v>1037</v>
      </c>
      <c r="B1040" s="1" t="s">
        <v>994</v>
      </c>
      <c r="C1040" s="1" t="s">
        <v>16</v>
      </c>
      <c r="D1040" s="1" t="s">
        <v>11</v>
      </c>
      <c r="E1040" s="1" t="s">
        <v>10</v>
      </c>
      <c r="F1040" s="1" t="s">
        <v>1</v>
      </c>
      <c r="G1040" s="1" t="s">
        <v>0</v>
      </c>
      <c r="H1040" s="1">
        <v>5168.38</v>
      </c>
      <c r="I1040" s="1">
        <v>31.7</v>
      </c>
      <c r="K1040" s="1">
        <v>2</v>
      </c>
      <c r="L1040" s="1">
        <v>155629</v>
      </c>
      <c r="M1040" s="1">
        <v>237710</v>
      </c>
      <c r="N1040" s="1">
        <v>0</v>
      </c>
      <c r="O1040" s="8"/>
      <c r="P1040" s="8"/>
      <c r="Q1040" s="8">
        <v>216238</v>
      </c>
    </row>
    <row r="1041" spans="1:17" x14ac:dyDescent="0.35">
      <c r="A1041" s="1">
        <v>1038</v>
      </c>
      <c r="B1041" s="1" t="s">
        <v>993</v>
      </c>
      <c r="C1041" s="1" t="s">
        <v>4</v>
      </c>
      <c r="D1041" s="1" t="s">
        <v>11</v>
      </c>
      <c r="E1041" s="1" t="s">
        <v>33</v>
      </c>
      <c r="F1041" s="1" t="s">
        <v>1</v>
      </c>
      <c r="G1041" s="1" t="s">
        <v>9</v>
      </c>
      <c r="H1041" s="1">
        <v>38737.39</v>
      </c>
      <c r="I1041" s="1">
        <v>16</v>
      </c>
      <c r="K1041" s="1">
        <v>26</v>
      </c>
      <c r="L1041" s="1">
        <v>562419</v>
      </c>
      <c r="M1041" s="1">
        <v>1528736</v>
      </c>
      <c r="N1041" s="1">
        <v>0</v>
      </c>
      <c r="O1041" s="8"/>
      <c r="P1041" s="8"/>
      <c r="Q1041" s="8">
        <v>351516</v>
      </c>
    </row>
    <row r="1042" spans="1:17" x14ac:dyDescent="0.35">
      <c r="A1042" s="1">
        <v>1039</v>
      </c>
      <c r="B1042" s="1" t="s">
        <v>992</v>
      </c>
      <c r="C1042" s="1" t="s">
        <v>16</v>
      </c>
      <c r="D1042" s="1" t="s">
        <v>3</v>
      </c>
      <c r="E1042" s="1" t="s">
        <v>38</v>
      </c>
      <c r="F1042" s="1" t="s">
        <v>1</v>
      </c>
      <c r="G1042" s="1" t="s">
        <v>15</v>
      </c>
      <c r="H1042" s="1">
        <v>13850.43</v>
      </c>
      <c r="I1042" s="1">
        <v>18.5</v>
      </c>
      <c r="K1042" s="1">
        <v>13</v>
      </c>
      <c r="L1042" s="1">
        <v>326097</v>
      </c>
      <c r="M1042" s="1">
        <v>733172</v>
      </c>
      <c r="N1042" s="1">
        <v>0</v>
      </c>
      <c r="O1042" s="8">
        <v>722</v>
      </c>
      <c r="P1042" s="8">
        <v>717630</v>
      </c>
      <c r="Q1042" s="8">
        <v>481470</v>
      </c>
    </row>
    <row r="1043" spans="1:17" x14ac:dyDescent="0.35">
      <c r="A1043" s="1">
        <v>1040</v>
      </c>
      <c r="B1043" s="1" t="s">
        <v>991</v>
      </c>
      <c r="C1043" s="1" t="s">
        <v>4</v>
      </c>
      <c r="D1043" s="1" t="s">
        <v>11</v>
      </c>
      <c r="E1043" s="1" t="s">
        <v>41</v>
      </c>
      <c r="F1043" s="1" t="s">
        <v>6</v>
      </c>
      <c r="G1043" s="1" t="s">
        <v>0</v>
      </c>
      <c r="H1043" s="1">
        <v>19353.02</v>
      </c>
      <c r="I1043" s="1">
        <v>14.5</v>
      </c>
      <c r="K1043" s="1">
        <v>10</v>
      </c>
      <c r="L1043" s="1">
        <v>235334</v>
      </c>
      <c r="M1043" s="1">
        <v>318714</v>
      </c>
      <c r="N1043" s="1">
        <v>0</v>
      </c>
      <c r="O1043" s="8"/>
      <c r="P1043" s="8"/>
      <c r="Q1043" s="8">
        <v>215468</v>
      </c>
    </row>
    <row r="1044" spans="1:17" x14ac:dyDescent="0.35">
      <c r="A1044" s="1">
        <v>1041</v>
      </c>
      <c r="B1044" s="1" t="s">
        <v>990</v>
      </c>
      <c r="C1044" s="1" t="s">
        <v>4</v>
      </c>
      <c r="D1044" s="1" t="s">
        <v>11</v>
      </c>
      <c r="F1044" s="1" t="s">
        <v>1</v>
      </c>
      <c r="G1044" s="1" t="s">
        <v>0</v>
      </c>
      <c r="H1044" s="1">
        <v>2290.2600000000002</v>
      </c>
      <c r="I1044" s="1">
        <v>33.700000000000003</v>
      </c>
      <c r="J1044" s="1">
        <v>23</v>
      </c>
      <c r="K1044" s="1">
        <v>8</v>
      </c>
      <c r="L1044" s="1">
        <v>67792</v>
      </c>
      <c r="M1044" s="1">
        <v>130372</v>
      </c>
      <c r="N1044" s="1">
        <v>2</v>
      </c>
      <c r="O1044" s="8">
        <v>722</v>
      </c>
      <c r="P1044" s="8">
        <v>434853</v>
      </c>
      <c r="Q1044" s="8">
        <v>154594</v>
      </c>
    </row>
    <row r="1045" spans="1:17" x14ac:dyDescent="0.35">
      <c r="A1045" s="1">
        <v>1042</v>
      </c>
      <c r="B1045" s="1" t="s">
        <v>989</v>
      </c>
      <c r="C1045" s="1" t="s">
        <v>16</v>
      </c>
      <c r="D1045" s="1" t="s">
        <v>11</v>
      </c>
      <c r="E1045" s="1" t="s">
        <v>21</v>
      </c>
      <c r="F1045" s="1" t="s">
        <v>1</v>
      </c>
      <c r="G1045" s="1" t="s">
        <v>0</v>
      </c>
      <c r="H1045" s="1">
        <v>34101.96</v>
      </c>
      <c r="I1045" s="1">
        <v>11.5</v>
      </c>
      <c r="K1045" s="1">
        <v>12</v>
      </c>
      <c r="L1045" s="1">
        <v>338352</v>
      </c>
      <c r="M1045" s="1">
        <v>590018</v>
      </c>
      <c r="N1045" s="1">
        <v>0</v>
      </c>
      <c r="O1045" s="8">
        <v>710</v>
      </c>
      <c r="P1045" s="8">
        <v>1172566</v>
      </c>
      <c r="Q1045" s="8">
        <v>367796</v>
      </c>
    </row>
    <row r="1046" spans="1:17" x14ac:dyDescent="0.35">
      <c r="A1046" s="1">
        <v>1043</v>
      </c>
      <c r="B1046" s="1" t="s">
        <v>988</v>
      </c>
      <c r="C1046" s="1" t="s">
        <v>16</v>
      </c>
      <c r="D1046" s="1" t="s">
        <v>3</v>
      </c>
      <c r="E1046" s="1" t="s">
        <v>10</v>
      </c>
      <c r="F1046" s="1" t="s">
        <v>1</v>
      </c>
      <c r="G1046" s="1" t="s">
        <v>0</v>
      </c>
      <c r="H1046" s="1">
        <v>10081.02</v>
      </c>
      <c r="I1046" s="1">
        <v>27.1</v>
      </c>
      <c r="J1046" s="1">
        <v>38</v>
      </c>
      <c r="K1046" s="1">
        <v>6</v>
      </c>
      <c r="L1046" s="1">
        <v>210349</v>
      </c>
      <c r="M1046" s="1">
        <v>727056</v>
      </c>
      <c r="N1046" s="1">
        <v>0</v>
      </c>
      <c r="O1046" s="8">
        <v>738</v>
      </c>
      <c r="P1046" s="8">
        <v>2694257</v>
      </c>
      <c r="Q1046" s="8">
        <v>769230</v>
      </c>
    </row>
    <row r="1047" spans="1:17" x14ac:dyDescent="0.35">
      <c r="A1047" s="1">
        <v>1044</v>
      </c>
      <c r="B1047" s="1" t="s">
        <v>987</v>
      </c>
      <c r="C1047" s="1" t="s">
        <v>4</v>
      </c>
      <c r="D1047" s="1" t="s">
        <v>11</v>
      </c>
      <c r="F1047" s="1" t="s">
        <v>6</v>
      </c>
      <c r="G1047" s="1" t="s">
        <v>0</v>
      </c>
      <c r="H1047" s="1">
        <v>6395.78</v>
      </c>
      <c r="I1047" s="1">
        <v>22</v>
      </c>
      <c r="K1047" s="1">
        <v>13</v>
      </c>
      <c r="L1047" s="1">
        <v>94734</v>
      </c>
      <c r="M1047" s="1">
        <v>314270</v>
      </c>
      <c r="N1047" s="1">
        <v>1</v>
      </c>
      <c r="O1047" s="8"/>
      <c r="P1047" s="8"/>
      <c r="Q1047" s="8">
        <v>108988</v>
      </c>
    </row>
    <row r="1048" spans="1:17" x14ac:dyDescent="0.35">
      <c r="A1048" s="1">
        <v>1045</v>
      </c>
      <c r="B1048" s="3" t="s">
        <v>986</v>
      </c>
      <c r="C1048" s="1" t="s">
        <v>4</v>
      </c>
      <c r="D1048" s="1" t="s">
        <v>3</v>
      </c>
      <c r="E1048" s="1" t="s">
        <v>18</v>
      </c>
      <c r="F1048" s="1" t="s">
        <v>31</v>
      </c>
      <c r="G1048" s="1" t="s">
        <v>0</v>
      </c>
      <c r="H1048" s="1">
        <v>13120.83</v>
      </c>
      <c r="I1048" s="1">
        <v>20</v>
      </c>
      <c r="J1048" s="1">
        <v>16</v>
      </c>
      <c r="K1048" s="1">
        <v>2</v>
      </c>
      <c r="L1048" s="1">
        <v>200355</v>
      </c>
      <c r="M1048" s="1">
        <v>245498</v>
      </c>
      <c r="N1048" s="1">
        <v>0</v>
      </c>
      <c r="O1048" s="8"/>
      <c r="P1048" s="8"/>
      <c r="Q1048" s="8">
        <v>353826</v>
      </c>
    </row>
    <row r="1049" spans="1:17" x14ac:dyDescent="0.35">
      <c r="A1049" s="1">
        <v>1046</v>
      </c>
      <c r="B1049" s="1" t="s">
        <v>985</v>
      </c>
      <c r="C1049" s="1" t="s">
        <v>16</v>
      </c>
      <c r="D1049" s="1" t="s">
        <v>11</v>
      </c>
      <c r="E1049" s="1" t="s">
        <v>38</v>
      </c>
      <c r="F1049" s="1" t="s">
        <v>6</v>
      </c>
      <c r="G1049" s="1" t="s">
        <v>0</v>
      </c>
      <c r="H1049" s="1">
        <v>5872.9</v>
      </c>
      <c r="I1049" s="1">
        <v>19</v>
      </c>
      <c r="J1049" s="1">
        <v>72</v>
      </c>
      <c r="K1049" s="1">
        <v>10</v>
      </c>
      <c r="L1049" s="1">
        <v>340860</v>
      </c>
      <c r="M1049" s="1">
        <v>568678</v>
      </c>
      <c r="N1049" s="1">
        <v>0</v>
      </c>
      <c r="O1049" s="8"/>
      <c r="P1049" s="8"/>
      <c r="Q1049" s="8">
        <v>348722</v>
      </c>
    </row>
    <row r="1050" spans="1:17" x14ac:dyDescent="0.35">
      <c r="A1050" s="1">
        <v>1047</v>
      </c>
      <c r="B1050" s="1" t="s">
        <v>984</v>
      </c>
      <c r="C1050" s="1" t="s">
        <v>4</v>
      </c>
      <c r="D1050" s="1" t="s">
        <v>3</v>
      </c>
      <c r="E1050" s="1" t="s">
        <v>21</v>
      </c>
      <c r="F1050" s="1" t="s">
        <v>1</v>
      </c>
      <c r="G1050" s="1" t="s">
        <v>0</v>
      </c>
      <c r="H1050" s="1">
        <v>24632.55</v>
      </c>
      <c r="I1050" s="1">
        <v>8.5</v>
      </c>
      <c r="K1050" s="1">
        <v>21</v>
      </c>
      <c r="L1050" s="1">
        <v>325109</v>
      </c>
      <c r="M1050" s="1">
        <v>484484</v>
      </c>
      <c r="N1050" s="1">
        <v>0</v>
      </c>
      <c r="O1050" s="8">
        <v>682</v>
      </c>
      <c r="P1050" s="8">
        <v>1163750</v>
      </c>
      <c r="Q1050" s="8">
        <v>333168</v>
      </c>
    </row>
    <row r="1051" spans="1:17" x14ac:dyDescent="0.35">
      <c r="A1051" s="1">
        <v>1048</v>
      </c>
      <c r="B1051" s="1" t="s">
        <v>983</v>
      </c>
      <c r="C1051" s="1" t="s">
        <v>16</v>
      </c>
      <c r="D1051" s="1" t="s">
        <v>11</v>
      </c>
      <c r="E1051" s="1" t="s">
        <v>38</v>
      </c>
      <c r="F1051" s="1" t="s">
        <v>31</v>
      </c>
      <c r="G1051" s="1" t="s">
        <v>0</v>
      </c>
      <c r="H1051" s="1">
        <v>39159.949999999997</v>
      </c>
      <c r="I1051" s="1">
        <v>29.5</v>
      </c>
      <c r="J1051" s="1">
        <v>37</v>
      </c>
      <c r="K1051" s="1">
        <v>13</v>
      </c>
      <c r="L1051" s="1">
        <v>746624</v>
      </c>
      <c r="M1051" s="1">
        <v>979066</v>
      </c>
      <c r="N1051" s="1">
        <v>0</v>
      </c>
      <c r="O1051" s="8"/>
      <c r="P1051" s="8"/>
      <c r="Q1051" s="8">
        <v>752840</v>
      </c>
    </row>
    <row r="1052" spans="1:17" x14ac:dyDescent="0.35">
      <c r="A1052" s="1">
        <v>1049</v>
      </c>
      <c r="B1052" s="1" t="s">
        <v>982</v>
      </c>
      <c r="C1052" s="1" t="s">
        <v>16</v>
      </c>
      <c r="D1052" s="1" t="s">
        <v>11</v>
      </c>
      <c r="E1052" s="1" t="s">
        <v>21</v>
      </c>
      <c r="F1052" s="1" t="s">
        <v>6</v>
      </c>
      <c r="G1052" s="1" t="s">
        <v>0</v>
      </c>
      <c r="H1052" s="1">
        <v>8597.1200000000008</v>
      </c>
      <c r="I1052" s="1">
        <v>25.9</v>
      </c>
      <c r="J1052" s="1">
        <v>51</v>
      </c>
      <c r="K1052" s="1">
        <v>4</v>
      </c>
      <c r="L1052" s="1">
        <v>169309</v>
      </c>
      <c r="M1052" s="1">
        <v>306328</v>
      </c>
      <c r="N1052" s="1">
        <v>0</v>
      </c>
      <c r="O1052" s="8"/>
      <c r="P1052" s="8"/>
      <c r="Q1052" s="8">
        <v>180180</v>
      </c>
    </row>
    <row r="1053" spans="1:17" x14ac:dyDescent="0.35">
      <c r="A1053" s="1">
        <v>1050</v>
      </c>
      <c r="B1053" s="1" t="s">
        <v>981</v>
      </c>
      <c r="C1053" s="1" t="s">
        <v>4</v>
      </c>
      <c r="D1053" s="1" t="s">
        <v>11</v>
      </c>
      <c r="E1053" s="1" t="s">
        <v>10</v>
      </c>
      <c r="F1053" s="1" t="s">
        <v>1</v>
      </c>
      <c r="G1053" s="1" t="s">
        <v>9</v>
      </c>
      <c r="H1053" s="1">
        <v>31800.68</v>
      </c>
      <c r="I1053" s="1">
        <v>18.5</v>
      </c>
      <c r="K1053" s="1">
        <v>17</v>
      </c>
      <c r="L1053" s="1">
        <v>148200</v>
      </c>
      <c r="M1053" s="1">
        <v>1372734</v>
      </c>
      <c r="N1053" s="1">
        <v>0</v>
      </c>
      <c r="O1053" s="8">
        <v>725</v>
      </c>
      <c r="P1053" s="8">
        <v>1843513</v>
      </c>
      <c r="Q1053" s="8">
        <v>667062</v>
      </c>
    </row>
    <row r="1054" spans="1:17" x14ac:dyDescent="0.35">
      <c r="A1054" s="1">
        <v>1051</v>
      </c>
      <c r="B1054" s="1" t="s">
        <v>980</v>
      </c>
      <c r="C1054" s="1" t="s">
        <v>16</v>
      </c>
      <c r="D1054" s="1" t="s">
        <v>11</v>
      </c>
      <c r="E1054" s="1" t="s">
        <v>10</v>
      </c>
      <c r="F1054" s="1" t="s">
        <v>1</v>
      </c>
      <c r="G1054" s="1" t="s">
        <v>0</v>
      </c>
      <c r="H1054" s="1">
        <v>15434.08</v>
      </c>
      <c r="I1054" s="1">
        <v>22.5</v>
      </c>
      <c r="J1054" s="1">
        <v>4</v>
      </c>
      <c r="K1054" s="1">
        <v>14</v>
      </c>
      <c r="L1054" s="1">
        <v>72257</v>
      </c>
      <c r="M1054" s="1">
        <v>228624</v>
      </c>
      <c r="N1054" s="1">
        <v>1</v>
      </c>
      <c r="O1054" s="8">
        <v>693</v>
      </c>
      <c r="P1054" s="8">
        <v>562932</v>
      </c>
      <c r="Q1054" s="8">
        <v>181984</v>
      </c>
    </row>
    <row r="1055" spans="1:17" x14ac:dyDescent="0.35">
      <c r="A1055" s="1">
        <v>1052</v>
      </c>
      <c r="B1055" s="1" t="s">
        <v>979</v>
      </c>
      <c r="C1055" s="1" t="s">
        <v>16</v>
      </c>
      <c r="D1055" s="1" t="s">
        <v>11</v>
      </c>
      <c r="E1055" s="1" t="s">
        <v>18</v>
      </c>
      <c r="F1055" s="1" t="s">
        <v>6</v>
      </c>
      <c r="G1055" s="1" t="s">
        <v>0</v>
      </c>
      <c r="H1055" s="1">
        <v>17147.5</v>
      </c>
      <c r="I1055" s="1">
        <v>13</v>
      </c>
      <c r="J1055" s="1">
        <v>78</v>
      </c>
      <c r="K1055" s="1">
        <v>10</v>
      </c>
      <c r="L1055" s="1">
        <v>165699</v>
      </c>
      <c r="M1055" s="1">
        <v>436018</v>
      </c>
      <c r="N1055" s="1">
        <v>1</v>
      </c>
      <c r="O1055" s="8">
        <v>730</v>
      </c>
      <c r="P1055" s="8">
        <v>756504</v>
      </c>
      <c r="Q1055" s="8">
        <v>382690</v>
      </c>
    </row>
    <row r="1056" spans="1:17" x14ac:dyDescent="0.35">
      <c r="A1056" s="1">
        <v>1053</v>
      </c>
      <c r="B1056" s="1" t="s">
        <v>978</v>
      </c>
      <c r="C1056" s="1" t="s">
        <v>4</v>
      </c>
      <c r="D1056" s="1" t="s">
        <v>11</v>
      </c>
      <c r="E1056" s="1" t="s">
        <v>2</v>
      </c>
      <c r="F1056" s="1" t="s">
        <v>1</v>
      </c>
      <c r="G1056" s="1" t="s">
        <v>0</v>
      </c>
      <c r="H1056" s="1">
        <v>16464.07</v>
      </c>
      <c r="I1056" s="1">
        <v>28.9</v>
      </c>
      <c r="J1056" s="1">
        <v>62</v>
      </c>
      <c r="K1056" s="1">
        <v>8</v>
      </c>
      <c r="L1056" s="1">
        <v>85291</v>
      </c>
      <c r="M1056" s="1">
        <v>216590</v>
      </c>
      <c r="N1056" s="1">
        <v>1</v>
      </c>
      <c r="O1056" s="8">
        <v>705</v>
      </c>
      <c r="P1056" s="8">
        <v>793459</v>
      </c>
      <c r="Q1056" s="8">
        <v>142186</v>
      </c>
    </row>
    <row r="1057" spans="1:17" x14ac:dyDescent="0.35">
      <c r="A1057" s="1">
        <v>1054</v>
      </c>
      <c r="B1057" s="1" t="s">
        <v>977</v>
      </c>
      <c r="C1057" s="1" t="s">
        <v>4</v>
      </c>
      <c r="D1057" s="1" t="s">
        <v>3</v>
      </c>
      <c r="E1057" s="1" t="s">
        <v>29</v>
      </c>
      <c r="F1057" s="1" t="s">
        <v>1</v>
      </c>
      <c r="G1057" s="1" t="s">
        <v>0</v>
      </c>
      <c r="H1057" s="1">
        <v>27004.32</v>
      </c>
      <c r="I1057" s="1">
        <v>18.899999999999999</v>
      </c>
      <c r="K1057" s="1">
        <v>11</v>
      </c>
      <c r="L1057" s="1">
        <v>270579</v>
      </c>
      <c r="M1057" s="1">
        <v>417758</v>
      </c>
      <c r="N1057" s="1">
        <v>1</v>
      </c>
      <c r="O1057" s="8">
        <v>681</v>
      </c>
      <c r="P1057" s="8">
        <v>2250360</v>
      </c>
      <c r="Q1057" s="8">
        <v>225830</v>
      </c>
    </row>
    <row r="1058" spans="1:17" x14ac:dyDescent="0.35">
      <c r="A1058" s="1">
        <v>1055</v>
      </c>
      <c r="B1058" s="1" t="s">
        <v>976</v>
      </c>
      <c r="C1058" s="1" t="s">
        <v>16</v>
      </c>
      <c r="D1058" s="1" t="s">
        <v>3</v>
      </c>
      <c r="E1058" s="1" t="s">
        <v>29</v>
      </c>
      <c r="F1058" s="1" t="s">
        <v>1</v>
      </c>
      <c r="G1058" s="1" t="s">
        <v>0</v>
      </c>
      <c r="H1058" s="1">
        <v>19131.669999999998</v>
      </c>
      <c r="I1058" s="1">
        <v>38.9</v>
      </c>
      <c r="K1058" s="1">
        <v>21</v>
      </c>
      <c r="L1058" s="1">
        <v>478743</v>
      </c>
      <c r="M1058" s="1">
        <v>1047882</v>
      </c>
      <c r="N1058" s="1">
        <v>0</v>
      </c>
      <c r="O1058" s="8"/>
      <c r="P1058" s="8"/>
      <c r="Q1058" s="8">
        <v>469898</v>
      </c>
    </row>
    <row r="1059" spans="1:17" x14ac:dyDescent="0.35">
      <c r="A1059" s="1">
        <v>1056</v>
      </c>
      <c r="B1059" s="1" t="s">
        <v>975</v>
      </c>
      <c r="C1059" s="1" t="s">
        <v>16</v>
      </c>
      <c r="D1059" s="1" t="s">
        <v>3</v>
      </c>
      <c r="E1059" s="1" t="s">
        <v>18</v>
      </c>
      <c r="F1059" s="1" t="s">
        <v>6</v>
      </c>
      <c r="G1059" s="1" t="s">
        <v>0</v>
      </c>
      <c r="H1059" s="1">
        <v>15157.06</v>
      </c>
      <c r="I1059" s="1">
        <v>8.3000000000000007</v>
      </c>
      <c r="K1059" s="1">
        <v>11</v>
      </c>
      <c r="L1059" s="1">
        <v>287375</v>
      </c>
      <c r="M1059" s="1">
        <v>458964</v>
      </c>
      <c r="N1059" s="1">
        <v>0</v>
      </c>
      <c r="O1059" s="8"/>
      <c r="P1059" s="8"/>
      <c r="Q1059" s="8">
        <v>466884</v>
      </c>
    </row>
    <row r="1060" spans="1:17" x14ac:dyDescent="0.35">
      <c r="A1060" s="1">
        <v>1057</v>
      </c>
      <c r="B1060" s="1" t="s">
        <v>974</v>
      </c>
      <c r="C1060" s="1" t="s">
        <v>4</v>
      </c>
      <c r="D1060" s="1" t="s">
        <v>11</v>
      </c>
      <c r="E1060" s="1" t="s">
        <v>21</v>
      </c>
      <c r="F1060" s="1" t="s">
        <v>1</v>
      </c>
      <c r="G1060" s="1" t="s">
        <v>0</v>
      </c>
      <c r="H1060" s="1">
        <v>9280.93</v>
      </c>
      <c r="I1060" s="1">
        <v>15.2</v>
      </c>
      <c r="J1060" s="1">
        <v>7</v>
      </c>
      <c r="K1060" s="1">
        <v>11</v>
      </c>
      <c r="L1060" s="1">
        <v>130891</v>
      </c>
      <c r="M1060" s="1">
        <v>315744</v>
      </c>
      <c r="N1060" s="1">
        <v>0</v>
      </c>
      <c r="O1060" s="8">
        <v>721</v>
      </c>
      <c r="P1060" s="8">
        <v>976942</v>
      </c>
      <c r="Q1060" s="8"/>
    </row>
    <row r="1061" spans="1:17" x14ac:dyDescent="0.35">
      <c r="A1061" s="1">
        <v>1058</v>
      </c>
      <c r="B1061" s="1" t="s">
        <v>973</v>
      </c>
      <c r="C1061" s="1" t="s">
        <v>4</v>
      </c>
      <c r="D1061" s="1" t="s">
        <v>11</v>
      </c>
      <c r="E1061" s="1" t="s">
        <v>10</v>
      </c>
      <c r="F1061" s="1" t="s">
        <v>31</v>
      </c>
      <c r="G1061" s="1" t="s">
        <v>35</v>
      </c>
      <c r="H1061" s="1">
        <v>9272.19</v>
      </c>
      <c r="I1061" s="1">
        <v>18</v>
      </c>
      <c r="J1061" s="1">
        <v>11</v>
      </c>
      <c r="K1061" s="1">
        <v>10</v>
      </c>
      <c r="L1061" s="1">
        <v>23218</v>
      </c>
      <c r="M1061" s="1">
        <v>312488</v>
      </c>
      <c r="N1061" s="1">
        <v>0</v>
      </c>
      <c r="O1061" s="8">
        <v>737</v>
      </c>
      <c r="P1061" s="8">
        <v>764712</v>
      </c>
      <c r="Q1061" s="8"/>
    </row>
    <row r="1062" spans="1:17" x14ac:dyDescent="0.35">
      <c r="A1062" s="1">
        <v>1059</v>
      </c>
      <c r="B1062" s="1" t="s">
        <v>972</v>
      </c>
      <c r="C1062" s="1" t="s">
        <v>4</v>
      </c>
      <c r="D1062" s="1" t="s">
        <v>3</v>
      </c>
      <c r="E1062" s="1" t="s">
        <v>43</v>
      </c>
      <c r="F1062" s="1" t="s">
        <v>1</v>
      </c>
      <c r="G1062" s="1" t="s">
        <v>0</v>
      </c>
      <c r="H1062" s="1">
        <v>22625.39</v>
      </c>
      <c r="I1062" s="1">
        <v>22.2</v>
      </c>
      <c r="J1062" s="1">
        <v>43</v>
      </c>
      <c r="K1062" s="1">
        <v>19</v>
      </c>
      <c r="L1062" s="1">
        <v>197562</v>
      </c>
      <c r="M1062" s="1">
        <v>1906322</v>
      </c>
      <c r="N1062" s="1">
        <v>0</v>
      </c>
      <c r="O1062" s="8">
        <v>723</v>
      </c>
      <c r="P1062" s="8">
        <v>1729323</v>
      </c>
      <c r="Q1062" s="8"/>
    </row>
    <row r="1063" spans="1:17" x14ac:dyDescent="0.35">
      <c r="A1063" s="1">
        <v>1060</v>
      </c>
      <c r="B1063" s="1" t="s">
        <v>971</v>
      </c>
      <c r="C1063" s="1" t="s">
        <v>4</v>
      </c>
      <c r="D1063" s="1" t="s">
        <v>3</v>
      </c>
      <c r="E1063" s="1" t="s">
        <v>18</v>
      </c>
      <c r="F1063" s="1" t="s">
        <v>6</v>
      </c>
      <c r="G1063" s="1" t="s">
        <v>0</v>
      </c>
      <c r="H1063" s="1">
        <v>13182.58</v>
      </c>
      <c r="I1063" s="1">
        <v>28.4</v>
      </c>
      <c r="J1063" s="1">
        <v>6</v>
      </c>
      <c r="K1063" s="1">
        <v>9</v>
      </c>
      <c r="L1063" s="1">
        <v>215422</v>
      </c>
      <c r="M1063" s="1">
        <v>376794</v>
      </c>
      <c r="N1063" s="1">
        <v>0</v>
      </c>
      <c r="O1063" s="8">
        <v>674</v>
      </c>
      <c r="P1063" s="8">
        <v>1375581</v>
      </c>
      <c r="Q1063" s="8">
        <v>403810</v>
      </c>
    </row>
    <row r="1064" spans="1:17" x14ac:dyDescent="0.35">
      <c r="A1064" s="1">
        <v>1061</v>
      </c>
      <c r="B1064" s="1" t="s">
        <v>970</v>
      </c>
      <c r="C1064" s="1" t="s">
        <v>4</v>
      </c>
      <c r="D1064" s="1" t="s">
        <v>11</v>
      </c>
      <c r="E1064" s="1" t="s">
        <v>13</v>
      </c>
      <c r="F1064" s="1" t="s">
        <v>6</v>
      </c>
      <c r="G1064" s="1" t="s">
        <v>0</v>
      </c>
      <c r="H1064" s="1">
        <v>11209.62</v>
      </c>
      <c r="I1064" s="1">
        <v>17.5</v>
      </c>
      <c r="J1064" s="1">
        <v>40</v>
      </c>
      <c r="K1064" s="1">
        <v>12</v>
      </c>
      <c r="L1064" s="1">
        <v>65018</v>
      </c>
      <c r="M1064" s="1">
        <v>173448</v>
      </c>
      <c r="N1064" s="1">
        <v>0</v>
      </c>
      <c r="O1064" s="8">
        <v>709</v>
      </c>
      <c r="P1064" s="8">
        <v>480415</v>
      </c>
      <c r="Q1064" s="8">
        <v>133496</v>
      </c>
    </row>
    <row r="1065" spans="1:17" x14ac:dyDescent="0.35">
      <c r="A1065" s="1">
        <v>1062</v>
      </c>
      <c r="B1065" s="1" t="s">
        <v>969</v>
      </c>
      <c r="C1065" s="1" t="s">
        <v>4</v>
      </c>
      <c r="D1065" s="1" t="s">
        <v>11</v>
      </c>
      <c r="E1065" s="1" t="s">
        <v>10</v>
      </c>
      <c r="F1065" s="1" t="s">
        <v>6</v>
      </c>
      <c r="G1065" s="1" t="s">
        <v>807</v>
      </c>
      <c r="H1065" s="1">
        <v>10515.17</v>
      </c>
      <c r="I1065" s="1">
        <v>11</v>
      </c>
      <c r="K1065" s="1">
        <v>14</v>
      </c>
      <c r="L1065" s="1">
        <v>380</v>
      </c>
      <c r="M1065" s="1">
        <v>450296</v>
      </c>
      <c r="N1065" s="1">
        <v>1</v>
      </c>
      <c r="O1065" s="8">
        <v>719</v>
      </c>
      <c r="P1065" s="8">
        <v>671194</v>
      </c>
      <c r="Q1065" s="8">
        <v>40524</v>
      </c>
    </row>
    <row r="1066" spans="1:17" x14ac:dyDescent="0.35">
      <c r="A1066" s="1">
        <v>1063</v>
      </c>
      <c r="B1066" s="1" t="s">
        <v>968</v>
      </c>
      <c r="C1066" s="1" t="s">
        <v>4</v>
      </c>
      <c r="D1066" s="1" t="s">
        <v>11</v>
      </c>
      <c r="E1066" s="1" t="s">
        <v>10</v>
      </c>
      <c r="F1066" s="1" t="s">
        <v>1</v>
      </c>
      <c r="G1066" s="1" t="s">
        <v>0</v>
      </c>
      <c r="H1066" s="1">
        <v>23384.82</v>
      </c>
      <c r="I1066" s="1">
        <v>19.7</v>
      </c>
      <c r="J1066" s="1">
        <v>69</v>
      </c>
      <c r="K1066" s="1">
        <v>7</v>
      </c>
      <c r="L1066" s="1">
        <v>186352</v>
      </c>
      <c r="M1066" s="1">
        <v>242198</v>
      </c>
      <c r="N1066" s="1">
        <v>0</v>
      </c>
      <c r="O1066" s="8">
        <v>732</v>
      </c>
      <c r="P1066" s="8">
        <v>1375581</v>
      </c>
      <c r="Q1066" s="8">
        <v>455400</v>
      </c>
    </row>
    <row r="1067" spans="1:17" x14ac:dyDescent="0.35">
      <c r="A1067" s="1">
        <v>1064</v>
      </c>
      <c r="B1067" s="1" t="s">
        <v>967</v>
      </c>
      <c r="C1067" s="1" t="s">
        <v>4</v>
      </c>
      <c r="D1067" s="1" t="s">
        <v>11</v>
      </c>
      <c r="E1067" s="1" t="s">
        <v>10</v>
      </c>
      <c r="F1067" s="1" t="s">
        <v>1</v>
      </c>
      <c r="G1067" s="1" t="s">
        <v>0</v>
      </c>
      <c r="H1067" s="1">
        <v>16130.43</v>
      </c>
      <c r="I1067" s="1">
        <v>20.5</v>
      </c>
      <c r="K1067" s="1">
        <v>11</v>
      </c>
      <c r="L1067" s="1">
        <v>314222</v>
      </c>
      <c r="M1067" s="1">
        <v>1467092</v>
      </c>
      <c r="N1067" s="1">
        <v>0</v>
      </c>
      <c r="O1067" s="8">
        <v>740</v>
      </c>
      <c r="P1067" s="8">
        <v>1493552</v>
      </c>
      <c r="Q1067" s="8">
        <v>540430</v>
      </c>
    </row>
    <row r="1068" spans="1:17" x14ac:dyDescent="0.35">
      <c r="A1068" s="1">
        <v>1065</v>
      </c>
      <c r="B1068" s="1" t="s">
        <v>966</v>
      </c>
      <c r="C1068" s="1" t="s">
        <v>4</v>
      </c>
      <c r="D1068" s="1" t="s">
        <v>3</v>
      </c>
      <c r="E1068" s="1" t="s">
        <v>29</v>
      </c>
      <c r="F1068" s="1" t="s">
        <v>1</v>
      </c>
      <c r="G1068" s="1" t="s">
        <v>0</v>
      </c>
      <c r="H1068" s="1">
        <v>6748.42</v>
      </c>
      <c r="I1068" s="1">
        <v>22.8</v>
      </c>
      <c r="J1068" s="1">
        <v>39</v>
      </c>
      <c r="K1068" s="1">
        <v>7</v>
      </c>
      <c r="L1068" s="1">
        <v>99142</v>
      </c>
      <c r="M1068" s="1">
        <v>204622</v>
      </c>
      <c r="N1068" s="1">
        <v>2</v>
      </c>
      <c r="O1068" s="8">
        <v>677</v>
      </c>
      <c r="P1068" s="8">
        <v>836589</v>
      </c>
      <c r="Q1068" s="8">
        <v>299420</v>
      </c>
    </row>
    <row r="1069" spans="1:17" x14ac:dyDescent="0.35">
      <c r="A1069" s="1">
        <v>1066</v>
      </c>
      <c r="B1069" s="3" t="s">
        <v>965</v>
      </c>
      <c r="C1069" s="1" t="s">
        <v>4</v>
      </c>
      <c r="D1069" s="1" t="s">
        <v>3</v>
      </c>
      <c r="E1069" s="1" t="s">
        <v>10</v>
      </c>
      <c r="F1069" s="1" t="s">
        <v>1</v>
      </c>
      <c r="G1069" s="1" t="s">
        <v>0</v>
      </c>
      <c r="H1069" s="1">
        <v>14890.49</v>
      </c>
      <c r="I1069" s="1">
        <v>13</v>
      </c>
      <c r="K1069" s="1">
        <v>8</v>
      </c>
      <c r="L1069" s="1">
        <v>333051</v>
      </c>
      <c r="M1069" s="1">
        <v>494406</v>
      </c>
      <c r="N1069" s="1">
        <v>0</v>
      </c>
      <c r="O1069" s="8">
        <v>698</v>
      </c>
      <c r="P1069" s="8">
        <v>2228016</v>
      </c>
      <c r="Q1069" s="8">
        <v>451462</v>
      </c>
    </row>
    <row r="1070" spans="1:17" x14ac:dyDescent="0.35">
      <c r="A1070" s="1">
        <v>1067</v>
      </c>
      <c r="B1070" s="1" t="s">
        <v>964</v>
      </c>
      <c r="C1070" s="1" t="s">
        <v>16</v>
      </c>
      <c r="D1070" s="1" t="s">
        <v>11</v>
      </c>
      <c r="E1070" s="1" t="s">
        <v>18</v>
      </c>
      <c r="F1070" s="1" t="s">
        <v>6</v>
      </c>
      <c r="G1070" s="1" t="s">
        <v>0</v>
      </c>
      <c r="H1070" s="1">
        <v>9045.9</v>
      </c>
      <c r="I1070" s="1">
        <v>17.899999999999999</v>
      </c>
      <c r="K1070" s="1">
        <v>6</v>
      </c>
      <c r="L1070" s="1">
        <v>237728</v>
      </c>
      <c r="M1070" s="1">
        <v>277200</v>
      </c>
      <c r="N1070" s="1">
        <v>0</v>
      </c>
      <c r="O1070" s="8">
        <v>728</v>
      </c>
      <c r="P1070" s="8">
        <v>532114</v>
      </c>
      <c r="Q1070" s="8">
        <v>203544</v>
      </c>
    </row>
    <row r="1071" spans="1:17" x14ac:dyDescent="0.35">
      <c r="A1071" s="1">
        <v>1068</v>
      </c>
      <c r="B1071" s="1" t="s">
        <v>963</v>
      </c>
      <c r="C1071" s="1" t="s">
        <v>4</v>
      </c>
      <c r="D1071" s="1" t="s">
        <v>3</v>
      </c>
      <c r="E1071" s="1" t="s">
        <v>10</v>
      </c>
      <c r="F1071" s="1" t="s">
        <v>6</v>
      </c>
      <c r="G1071" s="1" t="s">
        <v>0</v>
      </c>
      <c r="H1071" s="1">
        <v>15758.6</v>
      </c>
      <c r="I1071" s="1">
        <v>12.3</v>
      </c>
      <c r="K1071" s="1">
        <v>9</v>
      </c>
      <c r="L1071" s="1">
        <v>556244</v>
      </c>
      <c r="M1071" s="1">
        <v>1141976</v>
      </c>
      <c r="N1071" s="1">
        <v>0</v>
      </c>
      <c r="O1071" s="8">
        <v>703</v>
      </c>
      <c r="P1071" s="8">
        <v>1000540</v>
      </c>
      <c r="Q1071" s="8"/>
    </row>
    <row r="1072" spans="1:17" x14ac:dyDescent="0.35">
      <c r="A1072" s="1">
        <v>1069</v>
      </c>
      <c r="B1072" s="1" t="s">
        <v>962</v>
      </c>
      <c r="C1072" s="1" t="s">
        <v>4</v>
      </c>
      <c r="D1072" s="1" t="s">
        <v>3</v>
      </c>
      <c r="E1072" s="1" t="s">
        <v>10</v>
      </c>
      <c r="F1072" s="1" t="s">
        <v>1</v>
      </c>
      <c r="G1072" s="1" t="s">
        <v>9</v>
      </c>
      <c r="H1072" s="1">
        <v>25316.36</v>
      </c>
      <c r="I1072" s="1">
        <v>18.600000000000001</v>
      </c>
      <c r="K1072" s="1">
        <v>10</v>
      </c>
      <c r="L1072" s="1">
        <v>265259</v>
      </c>
      <c r="M1072" s="1">
        <v>933570</v>
      </c>
      <c r="N1072" s="1">
        <v>0</v>
      </c>
      <c r="O1072" s="8"/>
      <c r="P1072" s="8"/>
      <c r="Q1072" s="8">
        <v>399410</v>
      </c>
    </row>
    <row r="1073" spans="1:17" x14ac:dyDescent="0.35">
      <c r="A1073" s="1">
        <v>1070</v>
      </c>
      <c r="B1073" s="1" t="s">
        <v>961</v>
      </c>
      <c r="C1073" s="1" t="s">
        <v>16</v>
      </c>
      <c r="D1073" s="1" t="s">
        <v>11</v>
      </c>
      <c r="E1073" s="1" t="s">
        <v>10</v>
      </c>
      <c r="F1073" s="1" t="s">
        <v>1</v>
      </c>
      <c r="G1073" s="1" t="s">
        <v>0</v>
      </c>
      <c r="H1073" s="1">
        <v>25158.66</v>
      </c>
      <c r="I1073" s="1">
        <v>33.4</v>
      </c>
      <c r="J1073" s="1">
        <v>5</v>
      </c>
      <c r="K1073" s="1">
        <v>13</v>
      </c>
      <c r="L1073" s="1">
        <v>533691</v>
      </c>
      <c r="M1073" s="1">
        <v>1407626</v>
      </c>
      <c r="N1073" s="1">
        <v>0</v>
      </c>
      <c r="O1073" s="8">
        <v>731</v>
      </c>
      <c r="P1073" s="8">
        <v>1222289</v>
      </c>
      <c r="Q1073" s="8">
        <v>217734</v>
      </c>
    </row>
    <row r="1074" spans="1:17" x14ac:dyDescent="0.35">
      <c r="A1074" s="1">
        <v>1071</v>
      </c>
      <c r="B1074" s="1" t="s">
        <v>960</v>
      </c>
      <c r="C1074" s="1" t="s">
        <v>4</v>
      </c>
      <c r="D1074" s="1" t="s">
        <v>11</v>
      </c>
      <c r="E1074" s="1" t="s">
        <v>29</v>
      </c>
      <c r="F1074" s="1" t="s">
        <v>1</v>
      </c>
      <c r="G1074" s="1" t="s">
        <v>35</v>
      </c>
      <c r="H1074" s="1">
        <v>20264.64</v>
      </c>
      <c r="I1074" s="1">
        <v>13.9</v>
      </c>
      <c r="K1074" s="1">
        <v>20</v>
      </c>
      <c r="L1074" s="1">
        <v>578778</v>
      </c>
      <c r="M1074" s="1">
        <v>820270</v>
      </c>
      <c r="N1074" s="1">
        <v>0</v>
      </c>
      <c r="O1074" s="8">
        <v>741</v>
      </c>
      <c r="P1074" s="8">
        <v>1328822</v>
      </c>
      <c r="Q1074" s="8">
        <v>111496</v>
      </c>
    </row>
    <row r="1075" spans="1:17" x14ac:dyDescent="0.35">
      <c r="A1075" s="1">
        <v>1072</v>
      </c>
      <c r="B1075" s="1" t="s">
        <v>959</v>
      </c>
      <c r="C1075" s="1" t="s">
        <v>4</v>
      </c>
      <c r="D1075" s="1" t="s">
        <v>11</v>
      </c>
      <c r="F1075" s="1" t="s">
        <v>6</v>
      </c>
      <c r="G1075" s="1" t="s">
        <v>0</v>
      </c>
      <c r="H1075" s="1">
        <v>30187.200000000001</v>
      </c>
      <c r="I1075" s="1">
        <v>27.4</v>
      </c>
      <c r="J1075" s="1">
        <v>59</v>
      </c>
      <c r="K1075" s="1">
        <v>11</v>
      </c>
      <c r="L1075" s="1">
        <v>250268</v>
      </c>
      <c r="M1075" s="1">
        <v>434456</v>
      </c>
      <c r="N1075" s="1">
        <v>2</v>
      </c>
      <c r="O1075" s="8">
        <v>738</v>
      </c>
      <c r="P1075" s="8">
        <v>1528474</v>
      </c>
      <c r="Q1075" s="8">
        <v>268840</v>
      </c>
    </row>
    <row r="1076" spans="1:17" x14ac:dyDescent="0.35">
      <c r="A1076" s="1">
        <v>1073</v>
      </c>
      <c r="B1076" s="1" t="s">
        <v>958</v>
      </c>
      <c r="C1076" s="1" t="s">
        <v>16</v>
      </c>
      <c r="D1076" s="1" t="s">
        <v>11</v>
      </c>
      <c r="E1076" s="1" t="s">
        <v>29</v>
      </c>
      <c r="F1076" s="1" t="s">
        <v>1</v>
      </c>
      <c r="G1076" s="1" t="s">
        <v>0</v>
      </c>
      <c r="H1076" s="1">
        <v>20322.21</v>
      </c>
      <c r="I1076" s="1">
        <v>19.2</v>
      </c>
      <c r="J1076" s="1">
        <v>66</v>
      </c>
      <c r="K1076" s="1">
        <v>20</v>
      </c>
      <c r="L1076" s="1">
        <v>309225</v>
      </c>
      <c r="M1076" s="1">
        <v>494516</v>
      </c>
      <c r="N1076" s="1">
        <v>0</v>
      </c>
      <c r="O1076" s="8"/>
      <c r="P1076" s="8"/>
      <c r="Q1076" s="8">
        <v>216876</v>
      </c>
    </row>
    <row r="1077" spans="1:17" x14ac:dyDescent="0.35">
      <c r="A1077" s="1">
        <v>1074</v>
      </c>
      <c r="B1077" s="1" t="s">
        <v>957</v>
      </c>
      <c r="C1077" s="1" t="s">
        <v>4</v>
      </c>
      <c r="D1077" s="1" t="s">
        <v>3</v>
      </c>
      <c r="E1077" s="1" t="s">
        <v>10</v>
      </c>
      <c r="F1077" s="1" t="s">
        <v>1</v>
      </c>
      <c r="G1077" s="1" t="s">
        <v>0</v>
      </c>
      <c r="H1077" s="1">
        <v>27369.69</v>
      </c>
      <c r="I1077" s="1">
        <v>16.7</v>
      </c>
      <c r="K1077" s="1">
        <v>11</v>
      </c>
      <c r="L1077" s="1">
        <v>631161</v>
      </c>
      <c r="M1077" s="1">
        <v>1163734</v>
      </c>
      <c r="N1077" s="1">
        <v>0</v>
      </c>
      <c r="O1077" s="8">
        <v>744</v>
      </c>
      <c r="P1077" s="8">
        <v>3069488</v>
      </c>
      <c r="Q1077" s="8">
        <v>533126</v>
      </c>
    </row>
    <row r="1078" spans="1:17" x14ac:dyDescent="0.35">
      <c r="A1078" s="1">
        <v>1075</v>
      </c>
      <c r="B1078" s="1" t="s">
        <v>956</v>
      </c>
      <c r="C1078" s="1" t="s">
        <v>4</v>
      </c>
      <c r="D1078" s="1" t="s">
        <v>11</v>
      </c>
      <c r="E1078" s="1" t="s">
        <v>10</v>
      </c>
      <c r="F1078" s="1" t="s">
        <v>1</v>
      </c>
      <c r="G1078" s="1" t="s">
        <v>0</v>
      </c>
      <c r="H1078" s="1">
        <v>58126.7</v>
      </c>
      <c r="I1078" s="1">
        <v>13.4</v>
      </c>
      <c r="J1078" s="1">
        <v>28</v>
      </c>
      <c r="K1078" s="1">
        <v>11</v>
      </c>
      <c r="L1078" s="1">
        <v>110333</v>
      </c>
      <c r="M1078" s="1">
        <v>271854</v>
      </c>
      <c r="N1078" s="1">
        <v>0</v>
      </c>
      <c r="O1078" s="8"/>
      <c r="P1078" s="8"/>
      <c r="Q1078" s="8">
        <v>456918</v>
      </c>
    </row>
    <row r="1079" spans="1:17" x14ac:dyDescent="0.35">
      <c r="A1079" s="1">
        <v>1076</v>
      </c>
      <c r="B1079" s="1" t="s">
        <v>955</v>
      </c>
      <c r="C1079" s="1" t="s">
        <v>4</v>
      </c>
      <c r="D1079" s="1" t="s">
        <v>11</v>
      </c>
      <c r="E1079" s="1" t="s">
        <v>18</v>
      </c>
      <c r="F1079" s="1" t="s">
        <v>31</v>
      </c>
      <c r="G1079" s="1" t="s">
        <v>0</v>
      </c>
      <c r="H1079" s="1">
        <v>15392.47</v>
      </c>
      <c r="I1079" s="1">
        <v>11.4</v>
      </c>
      <c r="K1079" s="1">
        <v>13</v>
      </c>
      <c r="L1079" s="1">
        <v>266361</v>
      </c>
      <c r="M1079" s="1">
        <v>403172</v>
      </c>
      <c r="N1079" s="1">
        <v>0</v>
      </c>
      <c r="O1079" s="8">
        <v>707</v>
      </c>
      <c r="P1079" s="8">
        <v>1248053</v>
      </c>
      <c r="Q1079" s="8">
        <v>183326</v>
      </c>
    </row>
    <row r="1080" spans="1:17" x14ac:dyDescent="0.35">
      <c r="A1080" s="1">
        <v>1077</v>
      </c>
      <c r="B1080" s="1" t="s">
        <v>954</v>
      </c>
      <c r="C1080" s="1" t="s">
        <v>4</v>
      </c>
      <c r="D1080" s="1" t="s">
        <v>11</v>
      </c>
      <c r="E1080" s="1" t="s">
        <v>10</v>
      </c>
      <c r="F1080" s="1" t="s">
        <v>1</v>
      </c>
      <c r="G1080" s="1" t="s">
        <v>0</v>
      </c>
      <c r="H1080" s="1">
        <v>3920.08</v>
      </c>
      <c r="I1080" s="1">
        <v>39.4</v>
      </c>
      <c r="K1080" s="1">
        <v>4</v>
      </c>
      <c r="L1080" s="1">
        <v>25536</v>
      </c>
      <c r="M1080" s="1">
        <v>42856</v>
      </c>
      <c r="N1080" s="1">
        <v>1</v>
      </c>
      <c r="O1080" s="8">
        <v>739</v>
      </c>
      <c r="P1080" s="8">
        <v>1059497</v>
      </c>
      <c r="Q1080" s="8">
        <v>104390</v>
      </c>
    </row>
    <row r="1081" spans="1:17" x14ac:dyDescent="0.35">
      <c r="A1081" s="1">
        <v>1078</v>
      </c>
      <c r="B1081" s="1" t="s">
        <v>953</v>
      </c>
      <c r="C1081" s="1" t="s">
        <v>4</v>
      </c>
      <c r="D1081" s="1" t="s">
        <v>3</v>
      </c>
      <c r="E1081" s="1" t="s">
        <v>2</v>
      </c>
      <c r="F1081" s="1" t="s">
        <v>6</v>
      </c>
      <c r="G1081" s="1" t="s">
        <v>35</v>
      </c>
      <c r="H1081" s="1">
        <v>12442.15</v>
      </c>
      <c r="I1081" s="1">
        <v>15</v>
      </c>
      <c r="J1081" s="1">
        <v>76</v>
      </c>
      <c r="K1081" s="1">
        <v>9</v>
      </c>
      <c r="L1081" s="1">
        <v>256652</v>
      </c>
      <c r="M1081" s="1">
        <v>639078</v>
      </c>
      <c r="N1081" s="1">
        <v>0</v>
      </c>
      <c r="O1081" s="8">
        <v>702</v>
      </c>
      <c r="P1081" s="8">
        <v>1532920</v>
      </c>
      <c r="Q1081" s="8"/>
    </row>
    <row r="1082" spans="1:17" x14ac:dyDescent="0.35">
      <c r="A1082" s="1">
        <v>1079</v>
      </c>
      <c r="B1082" s="1" t="s">
        <v>952</v>
      </c>
      <c r="C1082" s="1" t="s">
        <v>4</v>
      </c>
      <c r="D1082" s="1" t="s">
        <v>11</v>
      </c>
      <c r="E1082" s="1" t="s">
        <v>38</v>
      </c>
      <c r="F1082" s="1" t="s">
        <v>1</v>
      </c>
      <c r="G1082" s="1" t="s">
        <v>0</v>
      </c>
      <c r="H1082" s="1">
        <v>8173.04</v>
      </c>
      <c r="I1082" s="1">
        <v>22.6</v>
      </c>
      <c r="J1082" s="1">
        <v>53</v>
      </c>
      <c r="K1082" s="1">
        <v>7</v>
      </c>
      <c r="L1082" s="1">
        <v>293816</v>
      </c>
      <c r="M1082" s="1">
        <v>483956</v>
      </c>
      <c r="N1082" s="1">
        <v>0</v>
      </c>
      <c r="O1082" s="8"/>
      <c r="P1082" s="8"/>
      <c r="Q1082" s="8">
        <v>330792</v>
      </c>
    </row>
    <row r="1083" spans="1:17" x14ac:dyDescent="0.35">
      <c r="A1083" s="1">
        <v>1080</v>
      </c>
      <c r="B1083" s="1" t="s">
        <v>951</v>
      </c>
      <c r="C1083" s="1" t="s">
        <v>16</v>
      </c>
      <c r="D1083" s="1" t="s">
        <v>11</v>
      </c>
      <c r="E1083" s="1" t="s">
        <v>41</v>
      </c>
      <c r="F1083" s="1" t="s">
        <v>6</v>
      </c>
      <c r="G1083" s="1" t="s">
        <v>0</v>
      </c>
      <c r="H1083" s="1">
        <v>4742.3999999999996</v>
      </c>
      <c r="I1083" s="1">
        <v>17.399999999999999</v>
      </c>
      <c r="K1083" s="1">
        <v>8</v>
      </c>
      <c r="L1083" s="1">
        <v>153121</v>
      </c>
      <c r="M1083" s="1">
        <v>244882</v>
      </c>
      <c r="N1083" s="1">
        <v>0</v>
      </c>
      <c r="O1083" s="8">
        <v>684</v>
      </c>
      <c r="P1083" s="8">
        <v>660953</v>
      </c>
      <c r="Q1083" s="8">
        <v>98406</v>
      </c>
    </row>
    <row r="1084" spans="1:17" x14ac:dyDescent="0.35">
      <c r="A1084" s="1">
        <v>1081</v>
      </c>
      <c r="B1084" s="1" t="s">
        <v>950</v>
      </c>
      <c r="C1084" s="1" t="s">
        <v>4</v>
      </c>
      <c r="D1084" s="1" t="s">
        <v>11</v>
      </c>
      <c r="E1084" s="1" t="s">
        <v>2</v>
      </c>
      <c r="F1084" s="1" t="s">
        <v>1</v>
      </c>
      <c r="G1084" s="1" t="s">
        <v>0</v>
      </c>
      <c r="H1084" s="1">
        <v>33504.6</v>
      </c>
      <c r="I1084" s="1">
        <v>12.7</v>
      </c>
      <c r="K1084" s="1">
        <v>11</v>
      </c>
      <c r="L1084" s="1">
        <v>104462</v>
      </c>
      <c r="M1084" s="1">
        <v>326018</v>
      </c>
      <c r="N1084" s="1">
        <v>0</v>
      </c>
      <c r="O1084" s="8">
        <v>746</v>
      </c>
      <c r="P1084" s="8">
        <v>1595468</v>
      </c>
      <c r="Q1084" s="8">
        <v>217338</v>
      </c>
    </row>
    <row r="1085" spans="1:17" x14ac:dyDescent="0.35">
      <c r="A1085" s="1">
        <v>1082</v>
      </c>
      <c r="B1085" s="1" t="s">
        <v>949</v>
      </c>
      <c r="C1085" s="1" t="s">
        <v>16</v>
      </c>
      <c r="D1085" s="1" t="s">
        <v>3</v>
      </c>
      <c r="E1085" s="1" t="s">
        <v>7</v>
      </c>
      <c r="F1085" s="1" t="s">
        <v>6</v>
      </c>
      <c r="G1085" s="1" t="s">
        <v>0</v>
      </c>
      <c r="H1085" s="1">
        <v>31104.9</v>
      </c>
      <c r="I1085" s="1">
        <v>13.2</v>
      </c>
      <c r="J1085" s="1">
        <v>71</v>
      </c>
      <c r="K1085" s="1">
        <v>28</v>
      </c>
      <c r="L1085" s="1">
        <v>791407</v>
      </c>
      <c r="M1085" s="1">
        <v>1905134</v>
      </c>
      <c r="N1085" s="1">
        <v>0</v>
      </c>
      <c r="O1085" s="8"/>
      <c r="P1085" s="8"/>
      <c r="Q1085" s="8">
        <v>683848</v>
      </c>
    </row>
    <row r="1086" spans="1:17" x14ac:dyDescent="0.35">
      <c r="A1086" s="1">
        <v>1083</v>
      </c>
      <c r="B1086" s="1" t="s">
        <v>948</v>
      </c>
      <c r="C1086" s="1" t="s">
        <v>4</v>
      </c>
      <c r="D1086" s="1" t="s">
        <v>11</v>
      </c>
      <c r="E1086" s="1" t="s">
        <v>18</v>
      </c>
      <c r="F1086" s="1" t="s">
        <v>31</v>
      </c>
      <c r="G1086" s="1" t="s">
        <v>0</v>
      </c>
      <c r="H1086" s="1">
        <v>6180.13</v>
      </c>
      <c r="I1086" s="1">
        <v>14.8</v>
      </c>
      <c r="K1086" s="1">
        <v>3</v>
      </c>
      <c r="L1086" s="1">
        <v>148067</v>
      </c>
      <c r="M1086" s="1">
        <v>179740</v>
      </c>
      <c r="N1086" s="1">
        <v>0</v>
      </c>
      <c r="O1086" s="8"/>
      <c r="P1086" s="8"/>
      <c r="Q1086" s="8">
        <v>140910</v>
      </c>
    </row>
    <row r="1087" spans="1:17" x14ac:dyDescent="0.35">
      <c r="A1087" s="1">
        <v>1084</v>
      </c>
      <c r="B1087" s="1" t="s">
        <v>947</v>
      </c>
      <c r="C1087" s="1" t="s">
        <v>4</v>
      </c>
      <c r="D1087" s="1" t="s">
        <v>3</v>
      </c>
      <c r="E1087" s="1" t="s">
        <v>13</v>
      </c>
      <c r="F1087" s="1" t="s">
        <v>6</v>
      </c>
      <c r="G1087" s="1" t="s">
        <v>0</v>
      </c>
      <c r="H1087" s="1">
        <v>22870.87</v>
      </c>
      <c r="I1087" s="1">
        <v>9.9</v>
      </c>
      <c r="K1087" s="1">
        <v>12</v>
      </c>
      <c r="L1087" s="1">
        <v>262295</v>
      </c>
      <c r="M1087" s="1">
        <v>560340</v>
      </c>
      <c r="N1087" s="1">
        <v>0</v>
      </c>
      <c r="O1087" s="8">
        <v>708</v>
      </c>
      <c r="P1087" s="8">
        <v>821712</v>
      </c>
      <c r="Q1087" s="8">
        <v>367598</v>
      </c>
    </row>
    <row r="1088" spans="1:17" x14ac:dyDescent="0.35">
      <c r="A1088" s="1">
        <v>1085</v>
      </c>
      <c r="B1088" s="1" t="s">
        <v>946</v>
      </c>
      <c r="C1088" s="1" t="s">
        <v>16</v>
      </c>
      <c r="D1088" s="1" t="s">
        <v>11</v>
      </c>
      <c r="E1088" s="1" t="s">
        <v>2</v>
      </c>
      <c r="F1088" s="1" t="s">
        <v>1</v>
      </c>
      <c r="G1088" s="1" t="s">
        <v>0</v>
      </c>
      <c r="H1088" s="1">
        <v>15783.49</v>
      </c>
      <c r="I1088" s="1">
        <v>15.6</v>
      </c>
      <c r="K1088" s="1">
        <v>15</v>
      </c>
      <c r="L1088" s="1">
        <v>208202</v>
      </c>
      <c r="M1088" s="1">
        <v>572616</v>
      </c>
      <c r="N1088" s="1">
        <v>0</v>
      </c>
      <c r="O1088" s="8"/>
      <c r="P1088" s="8"/>
      <c r="Q1088" s="8">
        <v>120472</v>
      </c>
    </row>
    <row r="1089" spans="1:17" x14ac:dyDescent="0.35">
      <c r="A1089" s="1">
        <v>1086</v>
      </c>
      <c r="B1089" s="1" t="s">
        <v>945</v>
      </c>
      <c r="C1089" s="1" t="s">
        <v>16</v>
      </c>
      <c r="D1089" s="1" t="s">
        <v>3</v>
      </c>
      <c r="E1089" s="1" t="s">
        <v>21</v>
      </c>
      <c r="F1089" s="1" t="s">
        <v>6</v>
      </c>
      <c r="G1089" s="1" t="s">
        <v>0</v>
      </c>
      <c r="H1089" s="1">
        <v>18631.400000000001</v>
      </c>
      <c r="I1089" s="1">
        <v>10.199999999999999</v>
      </c>
      <c r="K1089" s="1">
        <v>14</v>
      </c>
      <c r="L1089" s="1">
        <v>181013</v>
      </c>
      <c r="M1089" s="1">
        <v>671814</v>
      </c>
      <c r="N1089" s="1">
        <v>1</v>
      </c>
      <c r="O1089" s="8">
        <v>707</v>
      </c>
      <c r="P1089" s="8">
        <v>1338778</v>
      </c>
      <c r="Q1089" s="8">
        <v>230318</v>
      </c>
    </row>
    <row r="1090" spans="1:17" x14ac:dyDescent="0.35">
      <c r="A1090" s="1">
        <v>1087</v>
      </c>
      <c r="B1090" s="1" t="s">
        <v>944</v>
      </c>
      <c r="C1090" s="1" t="s">
        <v>4</v>
      </c>
      <c r="D1090" s="1" t="s">
        <v>11</v>
      </c>
      <c r="E1090" s="1" t="s">
        <v>13</v>
      </c>
      <c r="F1090" s="1" t="s">
        <v>1</v>
      </c>
      <c r="G1090" s="1" t="s">
        <v>0</v>
      </c>
      <c r="H1090" s="1">
        <v>26201.57</v>
      </c>
      <c r="I1090" s="1">
        <v>30.5</v>
      </c>
      <c r="J1090" s="1">
        <v>20</v>
      </c>
      <c r="K1090" s="1">
        <v>15</v>
      </c>
      <c r="L1090" s="1">
        <v>565307</v>
      </c>
      <c r="M1090" s="1">
        <v>1228084</v>
      </c>
      <c r="N1090" s="1">
        <v>0</v>
      </c>
      <c r="O1090" s="8">
        <v>744</v>
      </c>
      <c r="P1090" s="8">
        <v>2278404</v>
      </c>
      <c r="Q1090" s="8">
        <v>439692</v>
      </c>
    </row>
    <row r="1091" spans="1:17" x14ac:dyDescent="0.35">
      <c r="A1091" s="1">
        <v>1088</v>
      </c>
      <c r="B1091" s="1" t="s">
        <v>943</v>
      </c>
      <c r="C1091" s="1" t="s">
        <v>4</v>
      </c>
      <c r="D1091" s="1" t="s">
        <v>11</v>
      </c>
      <c r="E1091" s="1" t="s">
        <v>41</v>
      </c>
      <c r="F1091" s="1" t="s">
        <v>1</v>
      </c>
      <c r="G1091" s="1" t="s">
        <v>9</v>
      </c>
      <c r="H1091" s="1">
        <v>2934.55</v>
      </c>
      <c r="I1091" s="1">
        <v>10</v>
      </c>
      <c r="K1091" s="1">
        <v>14</v>
      </c>
      <c r="L1091" s="1">
        <v>117686</v>
      </c>
      <c r="M1091" s="1">
        <v>293700</v>
      </c>
      <c r="N1091" s="1">
        <v>0</v>
      </c>
      <c r="O1091" s="8">
        <v>655</v>
      </c>
      <c r="P1091" s="8">
        <v>787797</v>
      </c>
      <c r="Q1091" s="8">
        <v>48246</v>
      </c>
    </row>
    <row r="1092" spans="1:17" x14ac:dyDescent="0.35">
      <c r="A1092" s="1">
        <v>1089</v>
      </c>
      <c r="B1092" s="1" t="s">
        <v>942</v>
      </c>
      <c r="C1092" s="1" t="s">
        <v>4</v>
      </c>
      <c r="D1092" s="1" t="s">
        <v>11</v>
      </c>
      <c r="E1092" s="1" t="s">
        <v>7</v>
      </c>
      <c r="F1092" s="1" t="s">
        <v>31</v>
      </c>
      <c r="G1092" s="1" t="s">
        <v>0</v>
      </c>
      <c r="H1092" s="1">
        <v>34123.620000000003</v>
      </c>
      <c r="I1092" s="1">
        <v>27</v>
      </c>
      <c r="J1092" s="1">
        <v>34</v>
      </c>
      <c r="K1092" s="1">
        <v>18</v>
      </c>
      <c r="L1092" s="1">
        <v>372058</v>
      </c>
      <c r="M1092" s="1">
        <v>596706</v>
      </c>
      <c r="N1092" s="1">
        <v>0</v>
      </c>
      <c r="O1092" s="8"/>
      <c r="P1092" s="8"/>
      <c r="Q1092" s="8">
        <v>216304</v>
      </c>
    </row>
    <row r="1093" spans="1:17" x14ac:dyDescent="0.35">
      <c r="A1093" s="1">
        <v>1090</v>
      </c>
      <c r="B1093" s="1" t="s">
        <v>941</v>
      </c>
      <c r="C1093" s="1" t="s">
        <v>4</v>
      </c>
      <c r="D1093" s="1" t="s">
        <v>11</v>
      </c>
      <c r="E1093" s="1" t="s">
        <v>7</v>
      </c>
      <c r="F1093" s="1" t="s">
        <v>1</v>
      </c>
      <c r="G1093" s="1" t="s">
        <v>0</v>
      </c>
      <c r="H1093" s="1">
        <v>14573</v>
      </c>
      <c r="I1093" s="1">
        <v>11.6</v>
      </c>
      <c r="K1093" s="1">
        <v>7</v>
      </c>
      <c r="L1093" s="1">
        <v>115178</v>
      </c>
      <c r="M1093" s="1">
        <v>322916</v>
      </c>
      <c r="N1093" s="1">
        <v>0</v>
      </c>
      <c r="O1093" s="8">
        <v>741</v>
      </c>
      <c r="P1093" s="8">
        <v>716718</v>
      </c>
      <c r="Q1093" s="8"/>
    </row>
    <row r="1094" spans="1:17" x14ac:dyDescent="0.35">
      <c r="A1094" s="1">
        <v>1091</v>
      </c>
      <c r="B1094" s="1" t="s">
        <v>940</v>
      </c>
      <c r="C1094" s="1" t="s">
        <v>4</v>
      </c>
      <c r="D1094" s="1" t="s">
        <v>11</v>
      </c>
      <c r="E1094" s="1" t="s">
        <v>10</v>
      </c>
      <c r="F1094" s="1" t="s">
        <v>1</v>
      </c>
      <c r="G1094" s="1" t="s">
        <v>0</v>
      </c>
      <c r="H1094" s="1">
        <v>20001.3</v>
      </c>
      <c r="I1094" s="1">
        <v>32.700000000000003</v>
      </c>
      <c r="J1094" s="1">
        <v>75</v>
      </c>
      <c r="K1094" s="1">
        <v>20</v>
      </c>
      <c r="L1094" s="1">
        <v>434131</v>
      </c>
      <c r="M1094" s="1">
        <v>672914</v>
      </c>
      <c r="N1094" s="1">
        <v>0</v>
      </c>
      <c r="O1094" s="8">
        <v>742</v>
      </c>
      <c r="P1094" s="8">
        <v>1875110</v>
      </c>
      <c r="Q1094" s="8">
        <v>564498</v>
      </c>
    </row>
    <row r="1095" spans="1:17" x14ac:dyDescent="0.35">
      <c r="A1095" s="1">
        <v>1092</v>
      </c>
      <c r="B1095" s="1" t="s">
        <v>939</v>
      </c>
      <c r="C1095" s="1" t="s">
        <v>4</v>
      </c>
      <c r="D1095" s="1" t="s">
        <v>11</v>
      </c>
      <c r="E1095" s="1" t="s">
        <v>18</v>
      </c>
      <c r="F1095" s="1" t="s">
        <v>6</v>
      </c>
      <c r="G1095" s="1" t="s">
        <v>35</v>
      </c>
      <c r="H1095" s="1">
        <v>14809.36</v>
      </c>
      <c r="I1095" s="1">
        <v>10.1</v>
      </c>
      <c r="K1095" s="1">
        <v>10</v>
      </c>
      <c r="L1095" s="1">
        <v>235277</v>
      </c>
      <c r="M1095" s="1">
        <v>574750</v>
      </c>
      <c r="N1095" s="1">
        <v>0</v>
      </c>
      <c r="O1095" s="8">
        <v>738</v>
      </c>
      <c r="P1095" s="8">
        <v>875444</v>
      </c>
      <c r="Q1095" s="8">
        <v>360404</v>
      </c>
    </row>
    <row r="1096" spans="1:17" x14ac:dyDescent="0.35">
      <c r="A1096" s="1">
        <v>1093</v>
      </c>
      <c r="B1096" s="1" t="s">
        <v>938</v>
      </c>
      <c r="C1096" s="1" t="s">
        <v>16</v>
      </c>
      <c r="D1096" s="1" t="s">
        <v>11</v>
      </c>
      <c r="E1096" s="1" t="s">
        <v>18</v>
      </c>
      <c r="F1096" s="1" t="s">
        <v>1</v>
      </c>
      <c r="G1096" s="1" t="s">
        <v>0</v>
      </c>
      <c r="H1096" s="1">
        <v>8444.74</v>
      </c>
      <c r="I1096" s="1">
        <v>10.8</v>
      </c>
      <c r="K1096" s="1">
        <v>10</v>
      </c>
      <c r="L1096" s="1">
        <v>285361</v>
      </c>
      <c r="M1096" s="1">
        <v>569690</v>
      </c>
      <c r="N1096" s="1">
        <v>0</v>
      </c>
      <c r="O1096" s="8">
        <v>741</v>
      </c>
      <c r="P1096" s="8">
        <v>965105</v>
      </c>
      <c r="Q1096" s="8">
        <v>250866</v>
      </c>
    </row>
    <row r="1097" spans="1:17" x14ac:dyDescent="0.35">
      <c r="A1097" s="1">
        <v>1094</v>
      </c>
      <c r="B1097" s="1" t="s">
        <v>937</v>
      </c>
      <c r="C1097" s="1" t="s">
        <v>4</v>
      </c>
      <c r="D1097" s="1" t="s">
        <v>11</v>
      </c>
      <c r="E1097" s="1" t="s">
        <v>10</v>
      </c>
      <c r="F1097" s="1" t="s">
        <v>6</v>
      </c>
      <c r="G1097" s="1" t="s">
        <v>35</v>
      </c>
      <c r="H1097" s="1">
        <v>20821.34</v>
      </c>
      <c r="I1097" s="1">
        <v>16</v>
      </c>
      <c r="K1097" s="1">
        <v>13</v>
      </c>
      <c r="L1097" s="1">
        <v>310289</v>
      </c>
      <c r="M1097" s="1">
        <v>650870</v>
      </c>
      <c r="N1097" s="1">
        <v>0</v>
      </c>
      <c r="O1097" s="8">
        <v>678</v>
      </c>
      <c r="P1097" s="8">
        <v>1665692</v>
      </c>
      <c r="Q1097" s="8">
        <v>612260</v>
      </c>
    </row>
    <row r="1098" spans="1:17" x14ac:dyDescent="0.35">
      <c r="A1098" s="1">
        <v>1095</v>
      </c>
      <c r="B1098" s="3" t="s">
        <v>936</v>
      </c>
      <c r="C1098" s="1" t="s">
        <v>16</v>
      </c>
      <c r="D1098" s="1" t="s">
        <v>3</v>
      </c>
      <c r="E1098" s="1" t="s">
        <v>21</v>
      </c>
      <c r="F1098" s="1" t="s">
        <v>6</v>
      </c>
      <c r="G1098" s="1" t="s">
        <v>0</v>
      </c>
      <c r="H1098" s="1">
        <v>14082.23</v>
      </c>
      <c r="I1098" s="1">
        <v>12.3</v>
      </c>
      <c r="J1098" s="1">
        <v>40</v>
      </c>
      <c r="K1098" s="1">
        <v>7</v>
      </c>
      <c r="L1098" s="1">
        <v>52383</v>
      </c>
      <c r="M1098" s="1">
        <v>101288</v>
      </c>
      <c r="N1098" s="1">
        <v>0</v>
      </c>
      <c r="O1098" s="8">
        <v>701</v>
      </c>
      <c r="P1098" s="8">
        <v>738245</v>
      </c>
      <c r="Q1098" s="8">
        <v>80982</v>
      </c>
    </row>
    <row r="1099" spans="1:17" x14ac:dyDescent="0.35">
      <c r="A1099" s="1">
        <v>1096</v>
      </c>
      <c r="B1099" s="1" t="s">
        <v>935</v>
      </c>
      <c r="C1099" s="1" t="s">
        <v>4</v>
      </c>
      <c r="D1099" s="1" t="s">
        <v>11</v>
      </c>
      <c r="E1099" s="1" t="s">
        <v>10</v>
      </c>
      <c r="F1099" s="1" t="s">
        <v>1</v>
      </c>
      <c r="G1099" s="1" t="s">
        <v>0</v>
      </c>
      <c r="H1099" s="1">
        <v>8144.73</v>
      </c>
      <c r="I1099" s="1">
        <v>18.5</v>
      </c>
      <c r="K1099" s="1">
        <v>14</v>
      </c>
      <c r="L1099" s="1">
        <v>98154</v>
      </c>
      <c r="M1099" s="1">
        <v>1148026</v>
      </c>
      <c r="N1099" s="1">
        <v>0</v>
      </c>
      <c r="O1099" s="8">
        <v>750</v>
      </c>
      <c r="P1099" s="8">
        <v>1068142</v>
      </c>
      <c r="Q1099" s="8">
        <v>110440</v>
      </c>
    </row>
    <row r="1100" spans="1:17" x14ac:dyDescent="0.35">
      <c r="A1100" s="1">
        <v>1097</v>
      </c>
      <c r="B1100" s="1" t="s">
        <v>934</v>
      </c>
      <c r="C1100" s="1" t="s">
        <v>4</v>
      </c>
      <c r="D1100" s="1" t="s">
        <v>11</v>
      </c>
      <c r="E1100" s="1" t="s">
        <v>13</v>
      </c>
      <c r="F1100" s="1" t="s">
        <v>6</v>
      </c>
      <c r="G1100" s="1" t="s">
        <v>0</v>
      </c>
      <c r="H1100" s="1">
        <v>13723.32</v>
      </c>
      <c r="I1100" s="1">
        <v>11.4</v>
      </c>
      <c r="J1100" s="1">
        <v>54</v>
      </c>
      <c r="K1100" s="1">
        <v>10</v>
      </c>
      <c r="L1100" s="1">
        <v>184243</v>
      </c>
      <c r="M1100" s="1">
        <v>237578</v>
      </c>
      <c r="N1100" s="1">
        <v>0</v>
      </c>
      <c r="O1100" s="8">
        <v>737</v>
      </c>
      <c r="P1100" s="8">
        <v>569829</v>
      </c>
      <c r="Q1100" s="8">
        <v>131956</v>
      </c>
    </row>
    <row r="1101" spans="1:17" x14ac:dyDescent="0.35">
      <c r="A1101" s="1">
        <v>1098</v>
      </c>
      <c r="B1101" s="1" t="s">
        <v>933</v>
      </c>
      <c r="C1101" s="1" t="s">
        <v>4</v>
      </c>
      <c r="D1101" s="1" t="s">
        <v>3</v>
      </c>
      <c r="F1101" s="1" t="s">
        <v>1</v>
      </c>
      <c r="G1101" s="1" t="s">
        <v>0</v>
      </c>
      <c r="H1101" s="1">
        <v>9391.89</v>
      </c>
      <c r="I1101" s="1">
        <v>17.5</v>
      </c>
      <c r="K1101" s="1">
        <v>7</v>
      </c>
      <c r="L1101" s="1">
        <v>161310</v>
      </c>
      <c r="M1101" s="1">
        <v>415976</v>
      </c>
      <c r="N1101" s="1">
        <v>1</v>
      </c>
      <c r="O1101" s="8"/>
      <c r="P1101" s="8"/>
      <c r="Q1101" s="8">
        <v>420684</v>
      </c>
    </row>
    <row r="1102" spans="1:17" x14ac:dyDescent="0.35">
      <c r="A1102" s="1">
        <v>1099</v>
      </c>
      <c r="B1102" s="1" t="s">
        <v>932</v>
      </c>
      <c r="C1102" s="1" t="s">
        <v>4</v>
      </c>
      <c r="D1102" s="1" t="s">
        <v>3</v>
      </c>
      <c r="E1102" s="1" t="s">
        <v>41</v>
      </c>
      <c r="F1102" s="1" t="s">
        <v>1</v>
      </c>
      <c r="G1102" s="1" t="s">
        <v>0</v>
      </c>
      <c r="H1102" s="1">
        <v>20902.09</v>
      </c>
      <c r="I1102" s="1">
        <v>7.8</v>
      </c>
      <c r="K1102" s="1">
        <v>11</v>
      </c>
      <c r="L1102" s="1">
        <v>433827</v>
      </c>
      <c r="M1102" s="1">
        <v>835824</v>
      </c>
      <c r="N1102" s="1">
        <v>0</v>
      </c>
      <c r="O1102" s="8">
        <v>710</v>
      </c>
      <c r="P1102" s="8">
        <v>2200219</v>
      </c>
      <c r="Q1102" s="8"/>
    </row>
    <row r="1103" spans="1:17" x14ac:dyDescent="0.35">
      <c r="A1103" s="1">
        <v>1100</v>
      </c>
      <c r="B1103" s="1" t="s">
        <v>931</v>
      </c>
      <c r="C1103" s="1" t="s">
        <v>4</v>
      </c>
      <c r="D1103" s="1" t="s">
        <v>11</v>
      </c>
      <c r="E1103" s="1" t="s">
        <v>18</v>
      </c>
      <c r="F1103" s="1" t="s">
        <v>1</v>
      </c>
      <c r="G1103" s="1" t="s">
        <v>35</v>
      </c>
      <c r="H1103" s="1">
        <v>54124.35</v>
      </c>
      <c r="I1103" s="1">
        <v>21.1</v>
      </c>
      <c r="J1103" s="1">
        <v>45</v>
      </c>
      <c r="K1103" s="1">
        <v>17</v>
      </c>
      <c r="L1103" s="1">
        <v>684019</v>
      </c>
      <c r="M1103" s="1">
        <v>1001308</v>
      </c>
      <c r="N1103" s="1">
        <v>0</v>
      </c>
      <c r="O1103" s="8">
        <v>704</v>
      </c>
      <c r="P1103" s="8">
        <v>2247377</v>
      </c>
      <c r="Q1103" s="8">
        <v>52932</v>
      </c>
    </row>
    <row r="1104" spans="1:17" x14ac:dyDescent="0.35">
      <c r="A1104" s="1">
        <v>1101</v>
      </c>
      <c r="B1104" s="1" t="s">
        <v>930</v>
      </c>
      <c r="C1104" s="1" t="s">
        <v>4</v>
      </c>
      <c r="D1104" s="1" t="s">
        <v>11</v>
      </c>
      <c r="E1104" s="1" t="s">
        <v>7</v>
      </c>
      <c r="F1104" s="1" t="s">
        <v>6</v>
      </c>
      <c r="G1104" s="1" t="s">
        <v>15</v>
      </c>
      <c r="H1104" s="1">
        <v>17931.82</v>
      </c>
      <c r="I1104" s="1">
        <v>14.1</v>
      </c>
      <c r="J1104" s="1">
        <v>72</v>
      </c>
      <c r="K1104" s="1">
        <v>11</v>
      </c>
      <c r="L1104" s="1">
        <v>78926</v>
      </c>
      <c r="M1104" s="1">
        <v>613360</v>
      </c>
      <c r="N1104" s="1">
        <v>0</v>
      </c>
      <c r="O1104" s="8">
        <v>747</v>
      </c>
      <c r="P1104" s="8">
        <v>982566</v>
      </c>
      <c r="Q1104" s="8">
        <v>437580</v>
      </c>
    </row>
    <row r="1105" spans="1:17" x14ac:dyDescent="0.35">
      <c r="A1105" s="1">
        <v>1102</v>
      </c>
      <c r="B1105" s="1" t="s">
        <v>929</v>
      </c>
      <c r="C1105" s="1" t="s">
        <v>4</v>
      </c>
      <c r="D1105" s="1" t="s">
        <v>11</v>
      </c>
      <c r="E1105" s="1" t="s">
        <v>10</v>
      </c>
      <c r="F1105" s="1" t="s">
        <v>1</v>
      </c>
      <c r="G1105" s="1" t="s">
        <v>9</v>
      </c>
      <c r="H1105" s="1">
        <v>1997.47</v>
      </c>
      <c r="I1105" s="1">
        <v>14.5</v>
      </c>
      <c r="J1105" s="1">
        <v>35</v>
      </c>
      <c r="K1105" s="1">
        <v>6</v>
      </c>
      <c r="L1105" s="1">
        <v>56620</v>
      </c>
      <c r="M1105" s="1">
        <v>286286</v>
      </c>
      <c r="N1105" s="1">
        <v>1</v>
      </c>
      <c r="O1105" s="8"/>
      <c r="P1105" s="8"/>
      <c r="Q1105" s="8">
        <v>268598</v>
      </c>
    </row>
    <row r="1106" spans="1:17" x14ac:dyDescent="0.35">
      <c r="A1106" s="1">
        <v>1103</v>
      </c>
      <c r="B1106" s="1" t="s">
        <v>928</v>
      </c>
      <c r="C1106" s="1" t="s">
        <v>16</v>
      </c>
      <c r="D1106" s="1" t="s">
        <v>3</v>
      </c>
      <c r="E1106" s="1" t="s">
        <v>10</v>
      </c>
      <c r="F1106" s="1" t="s">
        <v>1</v>
      </c>
      <c r="G1106" s="1" t="s">
        <v>0</v>
      </c>
      <c r="H1106" s="1">
        <v>20813.36</v>
      </c>
      <c r="I1106" s="1">
        <v>31.4</v>
      </c>
      <c r="K1106" s="1">
        <v>12</v>
      </c>
      <c r="L1106" s="1">
        <v>389367</v>
      </c>
      <c r="M1106" s="1">
        <v>1022318</v>
      </c>
      <c r="N1106" s="1">
        <v>0</v>
      </c>
      <c r="O1106" s="8">
        <v>726</v>
      </c>
      <c r="P1106" s="8">
        <v>827032</v>
      </c>
      <c r="Q1106" s="8">
        <v>425524</v>
      </c>
    </row>
    <row r="1107" spans="1:17" x14ac:dyDescent="0.35">
      <c r="A1107" s="1">
        <v>1104</v>
      </c>
      <c r="B1107" s="1" t="s">
        <v>927</v>
      </c>
      <c r="C1107" s="1" t="s">
        <v>16</v>
      </c>
      <c r="D1107" s="1" t="s">
        <v>3</v>
      </c>
      <c r="E1107" s="1" t="s">
        <v>10</v>
      </c>
      <c r="F1107" s="1" t="s">
        <v>6</v>
      </c>
      <c r="G1107" s="1" t="s">
        <v>0</v>
      </c>
      <c r="H1107" s="1">
        <v>26756.37</v>
      </c>
      <c r="I1107" s="1">
        <v>20.6</v>
      </c>
      <c r="K1107" s="1">
        <v>11</v>
      </c>
      <c r="L1107" s="1">
        <v>480567</v>
      </c>
      <c r="M1107" s="1">
        <v>877690</v>
      </c>
      <c r="N1107" s="1">
        <v>0</v>
      </c>
      <c r="O1107" s="8"/>
      <c r="P1107" s="8"/>
      <c r="Q1107" s="8">
        <v>525910</v>
      </c>
    </row>
    <row r="1108" spans="1:17" x14ac:dyDescent="0.35">
      <c r="A1108" s="1">
        <v>1105</v>
      </c>
      <c r="B1108" s="1" t="s">
        <v>926</v>
      </c>
      <c r="C1108" s="1" t="s">
        <v>4</v>
      </c>
      <c r="D1108" s="1" t="s">
        <v>11</v>
      </c>
      <c r="E1108" s="1" t="s">
        <v>29</v>
      </c>
      <c r="F1108" s="1" t="s">
        <v>6</v>
      </c>
      <c r="G1108" s="1" t="s">
        <v>0</v>
      </c>
      <c r="H1108" s="1">
        <v>24064.639999999999</v>
      </c>
      <c r="I1108" s="1">
        <v>22.1</v>
      </c>
      <c r="K1108" s="1">
        <v>11</v>
      </c>
      <c r="L1108" s="1">
        <v>890302</v>
      </c>
      <c r="M1108" s="1">
        <v>1285394</v>
      </c>
      <c r="N1108" s="1">
        <v>0</v>
      </c>
      <c r="O1108" s="8">
        <v>737</v>
      </c>
      <c r="P1108" s="8">
        <v>3487640</v>
      </c>
      <c r="Q1108" s="8">
        <v>467126</v>
      </c>
    </row>
    <row r="1109" spans="1:17" x14ac:dyDescent="0.35">
      <c r="A1109" s="1">
        <v>1106</v>
      </c>
      <c r="B1109" s="1" t="s">
        <v>925</v>
      </c>
      <c r="C1109" s="1" t="s">
        <v>4</v>
      </c>
      <c r="D1109" s="1" t="s">
        <v>3</v>
      </c>
      <c r="E1109" s="1" t="s">
        <v>41</v>
      </c>
      <c r="F1109" s="1" t="s">
        <v>1</v>
      </c>
      <c r="G1109" s="1" t="s">
        <v>9</v>
      </c>
      <c r="H1109" s="1">
        <v>10688.83</v>
      </c>
      <c r="I1109" s="1">
        <v>17.8</v>
      </c>
      <c r="J1109" s="1">
        <v>34</v>
      </c>
      <c r="K1109" s="1">
        <v>4</v>
      </c>
      <c r="L1109" s="1">
        <v>46987</v>
      </c>
      <c r="M1109" s="1">
        <v>591448</v>
      </c>
      <c r="N1109" s="1">
        <v>0</v>
      </c>
      <c r="O1109" s="8">
        <v>715</v>
      </c>
      <c r="P1109" s="8">
        <v>1135098</v>
      </c>
      <c r="Q1109" s="8">
        <v>577764</v>
      </c>
    </row>
    <row r="1110" spans="1:17" x14ac:dyDescent="0.35">
      <c r="A1110" s="1">
        <v>1107</v>
      </c>
      <c r="B1110" s="1" t="s">
        <v>924</v>
      </c>
      <c r="C1110" s="1" t="s">
        <v>4</v>
      </c>
      <c r="D1110" s="1" t="s">
        <v>11</v>
      </c>
      <c r="E1110" s="1" t="s">
        <v>38</v>
      </c>
      <c r="F1110" s="1" t="s">
        <v>6</v>
      </c>
      <c r="G1110" s="1" t="s">
        <v>0</v>
      </c>
      <c r="H1110" s="1">
        <v>14366.09</v>
      </c>
      <c r="I1110" s="1">
        <v>12.3</v>
      </c>
      <c r="K1110" s="1">
        <v>6</v>
      </c>
      <c r="L1110" s="1">
        <v>120004</v>
      </c>
      <c r="M1110" s="1">
        <v>300124</v>
      </c>
      <c r="N1110" s="1">
        <v>0</v>
      </c>
      <c r="O1110" s="8"/>
      <c r="P1110" s="8"/>
      <c r="Q1110" s="8">
        <v>234740</v>
      </c>
    </row>
    <row r="1111" spans="1:17" x14ac:dyDescent="0.35">
      <c r="A1111" s="1">
        <v>1108</v>
      </c>
      <c r="B1111" s="1" t="s">
        <v>923</v>
      </c>
      <c r="C1111" s="1" t="s">
        <v>4</v>
      </c>
      <c r="D1111" s="1" t="s">
        <v>3</v>
      </c>
      <c r="E1111" s="1" t="s">
        <v>10</v>
      </c>
      <c r="F1111" s="1" t="s">
        <v>6</v>
      </c>
      <c r="G1111" s="1" t="s">
        <v>0</v>
      </c>
      <c r="H1111" s="1">
        <v>27631.89</v>
      </c>
      <c r="I1111" s="1">
        <v>14.4</v>
      </c>
      <c r="J1111" s="1">
        <v>13</v>
      </c>
      <c r="K1111" s="1">
        <v>16</v>
      </c>
      <c r="L1111" s="1">
        <v>384389</v>
      </c>
      <c r="M1111" s="1">
        <v>883080</v>
      </c>
      <c r="N1111" s="1">
        <v>0</v>
      </c>
      <c r="O1111" s="8">
        <v>708</v>
      </c>
      <c r="P1111" s="8">
        <v>1039433</v>
      </c>
      <c r="Q1111" s="8">
        <v>390038</v>
      </c>
    </row>
    <row r="1112" spans="1:17" x14ac:dyDescent="0.35">
      <c r="A1112" s="1">
        <v>1109</v>
      </c>
      <c r="B1112" s="1" t="s">
        <v>922</v>
      </c>
      <c r="C1112" s="1" t="s">
        <v>4</v>
      </c>
      <c r="D1112" s="1" t="s">
        <v>11</v>
      </c>
      <c r="E1112" s="1" t="s">
        <v>10</v>
      </c>
      <c r="F1112" s="1" t="s">
        <v>1</v>
      </c>
      <c r="G1112" s="1" t="s">
        <v>0</v>
      </c>
      <c r="H1112" s="1">
        <v>23336.75</v>
      </c>
      <c r="I1112" s="1">
        <v>19.8</v>
      </c>
      <c r="K1112" s="1">
        <v>21</v>
      </c>
      <c r="L1112" s="1">
        <v>280193</v>
      </c>
      <c r="M1112" s="1">
        <v>688820</v>
      </c>
      <c r="N1112" s="1">
        <v>1</v>
      </c>
      <c r="O1112" s="8">
        <v>732</v>
      </c>
      <c r="P1112" s="8">
        <v>1250200</v>
      </c>
      <c r="Q1112" s="8">
        <v>111364</v>
      </c>
    </row>
    <row r="1113" spans="1:17" x14ac:dyDescent="0.35">
      <c r="A1113" s="1">
        <v>1110</v>
      </c>
      <c r="B1113" s="1" t="s">
        <v>921</v>
      </c>
      <c r="C1113" s="1" t="s">
        <v>4</v>
      </c>
      <c r="D1113" s="1" t="s">
        <v>11</v>
      </c>
      <c r="E1113" s="1" t="s">
        <v>13</v>
      </c>
      <c r="F1113" s="1" t="s">
        <v>1</v>
      </c>
      <c r="G1113" s="1" t="s">
        <v>0</v>
      </c>
      <c r="H1113" s="1">
        <v>21161.25</v>
      </c>
      <c r="I1113" s="1">
        <v>29</v>
      </c>
      <c r="J1113" s="1">
        <v>31</v>
      </c>
      <c r="K1113" s="1">
        <v>12</v>
      </c>
      <c r="L1113" s="1">
        <v>528390</v>
      </c>
      <c r="M1113" s="1">
        <v>1477828</v>
      </c>
      <c r="N1113" s="1">
        <v>0</v>
      </c>
      <c r="O1113" s="8">
        <v>744</v>
      </c>
      <c r="P1113" s="8">
        <v>1442822</v>
      </c>
      <c r="Q1113" s="8">
        <v>222750</v>
      </c>
    </row>
    <row r="1114" spans="1:17" x14ac:dyDescent="0.35">
      <c r="A1114" s="1">
        <v>1111</v>
      </c>
      <c r="B1114" s="1" t="s">
        <v>920</v>
      </c>
      <c r="C1114" s="1" t="s">
        <v>4</v>
      </c>
      <c r="D1114" s="1" t="s">
        <v>11</v>
      </c>
      <c r="E1114" s="1" t="s">
        <v>13</v>
      </c>
      <c r="F1114" s="1" t="s">
        <v>31</v>
      </c>
      <c r="G1114" s="1" t="s">
        <v>0</v>
      </c>
      <c r="H1114" s="1">
        <v>10035.040000000001</v>
      </c>
      <c r="I1114" s="1">
        <v>8.3000000000000007</v>
      </c>
      <c r="K1114" s="1">
        <v>9</v>
      </c>
      <c r="L1114" s="1">
        <v>97052</v>
      </c>
      <c r="M1114" s="1">
        <v>597784</v>
      </c>
      <c r="N1114" s="1">
        <v>0</v>
      </c>
      <c r="O1114" s="8">
        <v>736</v>
      </c>
      <c r="P1114" s="8">
        <v>734274</v>
      </c>
      <c r="Q1114" s="8">
        <v>44748</v>
      </c>
    </row>
    <row r="1115" spans="1:17" x14ac:dyDescent="0.35">
      <c r="A1115" s="1">
        <v>1112</v>
      </c>
      <c r="B1115" s="1" t="s">
        <v>919</v>
      </c>
      <c r="C1115" s="1" t="s">
        <v>4</v>
      </c>
      <c r="D1115" s="1" t="s">
        <v>11</v>
      </c>
      <c r="E1115" s="1" t="s">
        <v>21</v>
      </c>
      <c r="F1115" s="1" t="s">
        <v>6</v>
      </c>
      <c r="G1115" s="1" t="s">
        <v>35</v>
      </c>
      <c r="H1115" s="1">
        <v>16039.8</v>
      </c>
      <c r="I1115" s="1">
        <v>15.3</v>
      </c>
      <c r="K1115" s="1">
        <v>10</v>
      </c>
      <c r="L1115" s="1">
        <v>135166</v>
      </c>
      <c r="M1115" s="1">
        <v>256586</v>
      </c>
      <c r="N1115" s="1">
        <v>0</v>
      </c>
      <c r="O1115" s="8">
        <v>702</v>
      </c>
      <c r="P1115" s="8">
        <v>729087</v>
      </c>
      <c r="Q1115" s="8">
        <v>21934</v>
      </c>
    </row>
    <row r="1116" spans="1:17" x14ac:dyDescent="0.35">
      <c r="A1116" s="1">
        <v>1113</v>
      </c>
      <c r="B1116" s="1" t="s">
        <v>918</v>
      </c>
      <c r="C1116" s="1" t="s">
        <v>4</v>
      </c>
      <c r="D1116" s="1" t="s">
        <v>11</v>
      </c>
      <c r="E1116" s="1" t="s">
        <v>10</v>
      </c>
      <c r="F1116" s="1" t="s">
        <v>31</v>
      </c>
      <c r="G1116" s="1" t="s">
        <v>0</v>
      </c>
      <c r="H1116" s="1">
        <v>32810.15</v>
      </c>
      <c r="I1116" s="1">
        <v>17.8</v>
      </c>
      <c r="K1116" s="1">
        <v>19</v>
      </c>
      <c r="L1116" s="1">
        <v>182457</v>
      </c>
      <c r="M1116" s="1">
        <v>800206</v>
      </c>
      <c r="N1116" s="1">
        <v>1</v>
      </c>
      <c r="O1116" s="8">
        <v>743</v>
      </c>
      <c r="P1116" s="8">
        <v>1626951</v>
      </c>
      <c r="Q1116" s="8">
        <v>252648</v>
      </c>
    </row>
    <row r="1117" spans="1:17" x14ac:dyDescent="0.35">
      <c r="A1117" s="1">
        <v>1114</v>
      </c>
      <c r="B1117" s="1" t="s">
        <v>917</v>
      </c>
      <c r="C1117" s="1" t="s">
        <v>16</v>
      </c>
      <c r="D1117" s="1" t="s">
        <v>11</v>
      </c>
      <c r="E1117" s="1" t="s">
        <v>13</v>
      </c>
      <c r="F1117" s="1" t="s">
        <v>6</v>
      </c>
      <c r="G1117" s="1" t="s">
        <v>0</v>
      </c>
      <c r="H1117" s="1">
        <v>15667.97</v>
      </c>
      <c r="I1117" s="1">
        <v>18.3</v>
      </c>
      <c r="J1117" s="1">
        <v>69</v>
      </c>
      <c r="K1117" s="1">
        <v>14</v>
      </c>
      <c r="L1117" s="1">
        <v>192907</v>
      </c>
      <c r="M1117" s="1">
        <v>279906</v>
      </c>
      <c r="N1117" s="1">
        <v>0</v>
      </c>
      <c r="O1117" s="8">
        <v>732</v>
      </c>
      <c r="P1117" s="8">
        <v>843125</v>
      </c>
      <c r="Q1117" s="8">
        <v>215314</v>
      </c>
    </row>
    <row r="1118" spans="1:17" x14ac:dyDescent="0.35">
      <c r="A1118" s="1">
        <v>1115</v>
      </c>
      <c r="B1118" s="1" t="s">
        <v>916</v>
      </c>
      <c r="C1118" s="1" t="s">
        <v>4</v>
      </c>
      <c r="D1118" s="1" t="s">
        <v>11</v>
      </c>
      <c r="E1118" s="1" t="s">
        <v>21</v>
      </c>
      <c r="F1118" s="1" t="s">
        <v>1</v>
      </c>
      <c r="G1118" s="1" t="s">
        <v>0</v>
      </c>
      <c r="H1118" s="1">
        <v>11780.38</v>
      </c>
      <c r="I1118" s="1">
        <v>14.2</v>
      </c>
      <c r="J1118" s="1">
        <v>10</v>
      </c>
      <c r="K1118" s="1">
        <v>6</v>
      </c>
      <c r="L1118" s="1">
        <v>54245</v>
      </c>
      <c r="M1118" s="1">
        <v>106788</v>
      </c>
      <c r="N1118" s="1">
        <v>0</v>
      </c>
      <c r="O1118" s="8">
        <v>742</v>
      </c>
      <c r="P1118" s="8">
        <v>1674945</v>
      </c>
      <c r="Q1118" s="8">
        <v>130746</v>
      </c>
    </row>
    <row r="1119" spans="1:17" x14ac:dyDescent="0.35">
      <c r="A1119" s="1">
        <v>1116</v>
      </c>
      <c r="B1119" s="1" t="s">
        <v>915</v>
      </c>
      <c r="C1119" s="1" t="s">
        <v>4</v>
      </c>
      <c r="D1119" s="1" t="s">
        <v>11</v>
      </c>
      <c r="E1119" s="1" t="s">
        <v>43</v>
      </c>
      <c r="F1119" s="1" t="s">
        <v>1</v>
      </c>
      <c r="G1119" s="1" t="s">
        <v>0</v>
      </c>
      <c r="H1119" s="1">
        <v>17219.13</v>
      </c>
      <c r="I1119" s="1">
        <v>15.2</v>
      </c>
      <c r="K1119" s="1">
        <v>13</v>
      </c>
      <c r="L1119" s="1">
        <v>116375</v>
      </c>
      <c r="M1119" s="1">
        <v>383878</v>
      </c>
      <c r="N1119" s="1">
        <v>1</v>
      </c>
      <c r="O1119" s="8"/>
      <c r="P1119" s="8"/>
      <c r="Q1119" s="8">
        <v>115566</v>
      </c>
    </row>
    <row r="1120" spans="1:17" x14ac:dyDescent="0.35">
      <c r="A1120" s="1">
        <v>1117</v>
      </c>
      <c r="B1120" s="1" t="s">
        <v>914</v>
      </c>
      <c r="C1120" s="1" t="s">
        <v>16</v>
      </c>
      <c r="D1120" s="1" t="s">
        <v>11</v>
      </c>
      <c r="E1120" s="1" t="s">
        <v>29</v>
      </c>
      <c r="F1120" s="1" t="s">
        <v>6</v>
      </c>
      <c r="G1120" s="1" t="s">
        <v>0</v>
      </c>
      <c r="H1120" s="1">
        <v>4743.16</v>
      </c>
      <c r="I1120" s="1">
        <v>16.7</v>
      </c>
      <c r="K1120" s="1">
        <v>7</v>
      </c>
      <c r="L1120" s="1">
        <v>127889</v>
      </c>
      <c r="M1120" s="1">
        <v>315766</v>
      </c>
      <c r="N1120" s="1">
        <v>0</v>
      </c>
      <c r="O1120" s="8">
        <v>737</v>
      </c>
      <c r="P1120" s="8">
        <v>877021</v>
      </c>
      <c r="Q1120" s="8">
        <v>52074</v>
      </c>
    </row>
    <row r="1121" spans="1:17" x14ac:dyDescent="0.35">
      <c r="A1121" s="1">
        <v>1118</v>
      </c>
      <c r="B1121" s="1" t="s">
        <v>913</v>
      </c>
      <c r="C1121" s="1" t="s">
        <v>16</v>
      </c>
      <c r="D1121" s="1" t="s">
        <v>11</v>
      </c>
      <c r="E1121" s="1" t="s">
        <v>7</v>
      </c>
      <c r="F1121" s="1" t="s">
        <v>1</v>
      </c>
      <c r="G1121" s="1" t="s">
        <v>35</v>
      </c>
      <c r="H1121" s="1">
        <v>14737.92</v>
      </c>
      <c r="I1121" s="1">
        <v>16.899999999999999</v>
      </c>
      <c r="J1121" s="1">
        <v>33</v>
      </c>
      <c r="K1121" s="1">
        <v>7</v>
      </c>
      <c r="L1121" s="1">
        <v>131290</v>
      </c>
      <c r="M1121" s="1">
        <v>191224</v>
      </c>
      <c r="N1121" s="1">
        <v>0</v>
      </c>
      <c r="O1121" s="8">
        <v>704</v>
      </c>
      <c r="P1121" s="8">
        <v>1909880</v>
      </c>
      <c r="Q1121" s="8">
        <v>55286</v>
      </c>
    </row>
    <row r="1122" spans="1:17" x14ac:dyDescent="0.35">
      <c r="A1122" s="1">
        <v>1119</v>
      </c>
      <c r="B1122" s="1" t="s">
        <v>912</v>
      </c>
      <c r="C1122" s="1" t="s">
        <v>4</v>
      </c>
      <c r="D1122" s="1" t="s">
        <v>11</v>
      </c>
      <c r="E1122" s="1" t="s">
        <v>13</v>
      </c>
      <c r="F1122" s="1" t="s">
        <v>6</v>
      </c>
      <c r="G1122" s="1" t="s">
        <v>68</v>
      </c>
      <c r="H1122" s="1">
        <v>20809.560000000001</v>
      </c>
      <c r="I1122" s="1">
        <v>9.1</v>
      </c>
      <c r="K1122" s="1">
        <v>17</v>
      </c>
      <c r="L1122" s="1">
        <v>206986</v>
      </c>
      <c r="M1122" s="1">
        <v>544698</v>
      </c>
      <c r="N1122" s="1">
        <v>0</v>
      </c>
      <c r="O1122" s="8">
        <v>710</v>
      </c>
      <c r="P1122" s="8">
        <v>1349798</v>
      </c>
      <c r="Q1122" s="8">
        <v>121572</v>
      </c>
    </row>
    <row r="1123" spans="1:17" x14ac:dyDescent="0.35">
      <c r="A1123" s="1">
        <v>1120</v>
      </c>
      <c r="B1123" s="3" t="s">
        <v>911</v>
      </c>
      <c r="C1123" s="1" t="s">
        <v>16</v>
      </c>
      <c r="D1123" s="1" t="s">
        <v>11</v>
      </c>
      <c r="E1123" s="1" t="s">
        <v>38</v>
      </c>
      <c r="F1123" s="1" t="s">
        <v>6</v>
      </c>
      <c r="G1123" s="1" t="s">
        <v>0</v>
      </c>
      <c r="H1123" s="1">
        <v>12015.98</v>
      </c>
      <c r="I1123" s="1">
        <v>7.8</v>
      </c>
      <c r="J1123" s="1">
        <v>7</v>
      </c>
      <c r="K1123" s="1">
        <v>5</v>
      </c>
      <c r="L1123" s="1">
        <v>3363</v>
      </c>
      <c r="M1123" s="1">
        <v>79398</v>
      </c>
      <c r="N1123" s="1">
        <v>0</v>
      </c>
      <c r="O1123" s="8"/>
      <c r="P1123" s="8"/>
      <c r="Q1123" s="8">
        <v>78694</v>
      </c>
    </row>
    <row r="1124" spans="1:17" x14ac:dyDescent="0.35">
      <c r="A1124" s="1">
        <v>1121</v>
      </c>
      <c r="B1124" s="1" t="s">
        <v>910</v>
      </c>
      <c r="C1124" s="1" t="s">
        <v>4</v>
      </c>
      <c r="D1124" s="1" t="s">
        <v>11</v>
      </c>
      <c r="E1124" s="1" t="s">
        <v>10</v>
      </c>
      <c r="F1124" s="1" t="s">
        <v>1</v>
      </c>
      <c r="G1124" s="1" t="s">
        <v>0</v>
      </c>
      <c r="H1124" s="1">
        <v>45745.73</v>
      </c>
      <c r="I1124" s="1">
        <v>25.8</v>
      </c>
      <c r="J1124" s="1">
        <v>30</v>
      </c>
      <c r="K1124" s="1">
        <v>13</v>
      </c>
      <c r="L1124" s="1">
        <v>563958</v>
      </c>
      <c r="M1124" s="1">
        <v>1329944</v>
      </c>
      <c r="N1124" s="1">
        <v>0</v>
      </c>
      <c r="O1124" s="8"/>
      <c r="P1124" s="8"/>
      <c r="Q1124" s="8">
        <v>269324</v>
      </c>
    </row>
    <row r="1125" spans="1:17" x14ac:dyDescent="0.35">
      <c r="A1125" s="1">
        <v>1122</v>
      </c>
      <c r="B1125" s="1" t="s">
        <v>909</v>
      </c>
      <c r="C1125" s="1" t="s">
        <v>4</v>
      </c>
      <c r="D1125" s="1" t="s">
        <v>11</v>
      </c>
      <c r="E1125" s="1" t="s">
        <v>2</v>
      </c>
      <c r="F1125" s="1" t="s">
        <v>6</v>
      </c>
      <c r="G1125" s="1" t="s">
        <v>0</v>
      </c>
      <c r="H1125" s="1">
        <v>5758.14</v>
      </c>
      <c r="I1125" s="1">
        <v>16</v>
      </c>
      <c r="J1125" s="1">
        <v>15</v>
      </c>
      <c r="K1125" s="1">
        <v>9</v>
      </c>
      <c r="L1125" s="1">
        <v>88426</v>
      </c>
      <c r="M1125" s="1">
        <v>167860</v>
      </c>
      <c r="N1125" s="1">
        <v>1</v>
      </c>
      <c r="O1125" s="8">
        <v>721</v>
      </c>
      <c r="P1125" s="8">
        <v>928720</v>
      </c>
      <c r="Q1125" s="8">
        <v>116138</v>
      </c>
    </row>
    <row r="1126" spans="1:17" x14ac:dyDescent="0.35">
      <c r="A1126" s="1">
        <v>1123</v>
      </c>
      <c r="B1126" s="1" t="s">
        <v>908</v>
      </c>
      <c r="C1126" s="1" t="s">
        <v>4</v>
      </c>
      <c r="D1126" s="1" t="s">
        <v>11</v>
      </c>
      <c r="E1126" s="1" t="s">
        <v>10</v>
      </c>
      <c r="F1126" s="1" t="s">
        <v>6</v>
      </c>
      <c r="G1126" s="1" t="s">
        <v>0</v>
      </c>
      <c r="H1126" s="1">
        <v>15936.25</v>
      </c>
      <c r="I1126" s="1">
        <v>21.3</v>
      </c>
      <c r="J1126" s="1">
        <v>21</v>
      </c>
      <c r="K1126" s="1">
        <v>6</v>
      </c>
      <c r="L1126" s="1">
        <v>322715</v>
      </c>
      <c r="M1126" s="1">
        <v>423654</v>
      </c>
      <c r="N1126" s="1">
        <v>0</v>
      </c>
      <c r="O1126" s="8">
        <v>716</v>
      </c>
      <c r="P1126" s="8">
        <v>1131564</v>
      </c>
      <c r="Q1126" s="8">
        <v>65516</v>
      </c>
    </row>
    <row r="1127" spans="1:17" x14ac:dyDescent="0.35">
      <c r="A1127" s="1">
        <v>1124</v>
      </c>
      <c r="B1127" s="1" t="s">
        <v>907</v>
      </c>
      <c r="C1127" s="1" t="s">
        <v>4</v>
      </c>
      <c r="D1127" s="1" t="s">
        <v>11</v>
      </c>
      <c r="E1127" s="1" t="s">
        <v>10</v>
      </c>
      <c r="F1127" s="1" t="s">
        <v>6</v>
      </c>
      <c r="G1127" s="1" t="s">
        <v>0</v>
      </c>
      <c r="H1127" s="1">
        <v>10490.66</v>
      </c>
      <c r="I1127" s="1">
        <v>18.8</v>
      </c>
      <c r="K1127" s="1">
        <v>8</v>
      </c>
      <c r="L1127" s="1">
        <v>138567</v>
      </c>
      <c r="M1127" s="1">
        <v>348040</v>
      </c>
      <c r="N1127" s="1">
        <v>1</v>
      </c>
      <c r="O1127" s="8">
        <v>731</v>
      </c>
      <c r="P1127" s="8">
        <v>1597558</v>
      </c>
      <c r="Q1127" s="8">
        <v>261140</v>
      </c>
    </row>
    <row r="1128" spans="1:17" x14ac:dyDescent="0.35">
      <c r="A1128" s="1">
        <v>1125</v>
      </c>
      <c r="B1128" s="1" t="s">
        <v>906</v>
      </c>
      <c r="C1128" s="1" t="s">
        <v>16</v>
      </c>
      <c r="D1128" s="1" t="s">
        <v>11</v>
      </c>
      <c r="E1128" s="1" t="s">
        <v>38</v>
      </c>
      <c r="F1128" s="1" t="s">
        <v>6</v>
      </c>
      <c r="G1128" s="1" t="s">
        <v>0</v>
      </c>
      <c r="H1128" s="1">
        <v>22303.15</v>
      </c>
      <c r="I1128" s="1">
        <v>14.9</v>
      </c>
      <c r="K1128" s="1">
        <v>14</v>
      </c>
      <c r="L1128" s="1">
        <v>777024</v>
      </c>
      <c r="M1128" s="1">
        <v>945054</v>
      </c>
      <c r="N1128" s="1">
        <v>0</v>
      </c>
      <c r="O1128" s="8">
        <v>736</v>
      </c>
      <c r="P1128" s="8">
        <v>1704699</v>
      </c>
      <c r="Q1128" s="8">
        <v>131582</v>
      </c>
    </row>
    <row r="1129" spans="1:17" x14ac:dyDescent="0.35">
      <c r="A1129" s="1">
        <v>1126</v>
      </c>
      <c r="B1129" s="1" t="s">
        <v>905</v>
      </c>
      <c r="C1129" s="1" t="s">
        <v>4</v>
      </c>
      <c r="D1129" s="1" t="s">
        <v>11</v>
      </c>
      <c r="E1129" s="1" t="s">
        <v>10</v>
      </c>
      <c r="F1129" s="1" t="s">
        <v>31</v>
      </c>
      <c r="G1129" s="1" t="s">
        <v>0</v>
      </c>
      <c r="H1129" s="1">
        <v>9666.06</v>
      </c>
      <c r="I1129" s="1">
        <v>21</v>
      </c>
      <c r="J1129" s="1">
        <v>54</v>
      </c>
      <c r="K1129" s="1">
        <v>9</v>
      </c>
      <c r="L1129" s="1">
        <v>210577</v>
      </c>
      <c r="M1129" s="1">
        <v>315436</v>
      </c>
      <c r="N1129" s="1">
        <v>1</v>
      </c>
      <c r="O1129" s="8">
        <v>743</v>
      </c>
      <c r="P1129" s="8">
        <v>1446280</v>
      </c>
      <c r="Q1129" s="8">
        <v>214698</v>
      </c>
    </row>
    <row r="1130" spans="1:17" x14ac:dyDescent="0.35">
      <c r="A1130" s="1">
        <v>1127</v>
      </c>
      <c r="B1130" s="1" t="s">
        <v>904</v>
      </c>
      <c r="C1130" s="1" t="s">
        <v>4</v>
      </c>
      <c r="D1130" s="1" t="s">
        <v>11</v>
      </c>
      <c r="E1130" s="1" t="s">
        <v>21</v>
      </c>
      <c r="F1130" s="1" t="s">
        <v>6</v>
      </c>
      <c r="G1130" s="1" t="s">
        <v>0</v>
      </c>
      <c r="H1130" s="1">
        <v>6882.18</v>
      </c>
      <c r="I1130" s="1">
        <v>13.7</v>
      </c>
      <c r="K1130" s="1">
        <v>13</v>
      </c>
      <c r="L1130" s="1">
        <v>209703</v>
      </c>
      <c r="M1130" s="1">
        <v>341022</v>
      </c>
      <c r="N1130" s="1">
        <v>0</v>
      </c>
      <c r="O1130" s="8">
        <v>716</v>
      </c>
      <c r="P1130" s="8">
        <v>688218</v>
      </c>
      <c r="Q1130" s="8">
        <v>85844</v>
      </c>
    </row>
    <row r="1131" spans="1:17" x14ac:dyDescent="0.35">
      <c r="A1131" s="1">
        <v>1128</v>
      </c>
      <c r="B1131" s="1" t="s">
        <v>903</v>
      </c>
      <c r="C1131" s="1" t="s">
        <v>16</v>
      </c>
      <c r="D1131" s="1" t="s">
        <v>3</v>
      </c>
      <c r="E1131" s="1" t="s">
        <v>38</v>
      </c>
      <c r="F1131" s="1" t="s">
        <v>6</v>
      </c>
      <c r="G1131" s="1" t="s">
        <v>0</v>
      </c>
      <c r="H1131" s="1">
        <v>27549.62</v>
      </c>
      <c r="I1131" s="1">
        <v>28.8</v>
      </c>
      <c r="J1131" s="1">
        <v>12</v>
      </c>
      <c r="K1131" s="1">
        <v>17</v>
      </c>
      <c r="L1131" s="1">
        <v>239818</v>
      </c>
      <c r="M1131" s="1">
        <v>793386</v>
      </c>
      <c r="N1131" s="1">
        <v>0</v>
      </c>
      <c r="O1131" s="8">
        <v>653</v>
      </c>
      <c r="P1131" s="8">
        <v>1116877</v>
      </c>
      <c r="Q1131" s="8">
        <v>445940</v>
      </c>
    </row>
    <row r="1132" spans="1:17" x14ac:dyDescent="0.35">
      <c r="A1132" s="1">
        <v>1129</v>
      </c>
      <c r="B1132" s="1" t="s">
        <v>902</v>
      </c>
      <c r="C1132" s="1" t="s">
        <v>4</v>
      </c>
      <c r="D1132" s="1" t="s">
        <v>11</v>
      </c>
      <c r="E1132" s="1" t="s">
        <v>29</v>
      </c>
      <c r="F1132" s="1" t="s">
        <v>1</v>
      </c>
      <c r="G1132" s="1" t="s">
        <v>0</v>
      </c>
      <c r="H1132" s="1">
        <v>32745.93</v>
      </c>
      <c r="I1132" s="1">
        <v>16</v>
      </c>
      <c r="K1132" s="1">
        <v>12</v>
      </c>
      <c r="L1132" s="1">
        <v>377758</v>
      </c>
      <c r="M1132" s="1">
        <v>669834</v>
      </c>
      <c r="N1132" s="1">
        <v>0</v>
      </c>
      <c r="O1132" s="8">
        <v>744</v>
      </c>
      <c r="P1132" s="8">
        <v>3387510</v>
      </c>
      <c r="Q1132" s="8"/>
    </row>
    <row r="1133" spans="1:17" x14ac:dyDescent="0.35">
      <c r="A1133" s="1">
        <v>1130</v>
      </c>
      <c r="B1133" s="1" t="s">
        <v>901</v>
      </c>
      <c r="C1133" s="1" t="s">
        <v>4</v>
      </c>
      <c r="D1133" s="1" t="s">
        <v>11</v>
      </c>
      <c r="E1133" s="1" t="s">
        <v>7</v>
      </c>
      <c r="F1133" s="1" t="s">
        <v>6</v>
      </c>
      <c r="G1133" s="1" t="s">
        <v>0</v>
      </c>
      <c r="H1133" s="1">
        <v>19931.38</v>
      </c>
      <c r="I1133" s="1">
        <v>19</v>
      </c>
      <c r="J1133" s="1">
        <v>42</v>
      </c>
      <c r="K1133" s="1">
        <v>20</v>
      </c>
      <c r="L1133" s="1">
        <v>200944</v>
      </c>
      <c r="M1133" s="1">
        <v>257928</v>
      </c>
      <c r="N1133" s="1">
        <v>0</v>
      </c>
      <c r="O1133" s="8">
        <v>712</v>
      </c>
      <c r="P1133" s="8">
        <v>872917</v>
      </c>
      <c r="Q1133" s="8">
        <v>212366</v>
      </c>
    </row>
    <row r="1134" spans="1:17" x14ac:dyDescent="0.35">
      <c r="A1134" s="1">
        <v>1131</v>
      </c>
      <c r="B1134" s="1" t="s">
        <v>900</v>
      </c>
      <c r="C1134" s="1" t="s">
        <v>4</v>
      </c>
      <c r="D1134" s="1" t="s">
        <v>3</v>
      </c>
      <c r="E1134" s="1" t="s">
        <v>2</v>
      </c>
      <c r="F1134" s="1" t="s">
        <v>6</v>
      </c>
      <c r="G1134" s="1" t="s">
        <v>0</v>
      </c>
      <c r="H1134" s="1">
        <v>12146.51</v>
      </c>
      <c r="I1134" s="1">
        <v>12</v>
      </c>
      <c r="K1134" s="1">
        <v>7</v>
      </c>
      <c r="L1134" s="1">
        <v>159562</v>
      </c>
      <c r="M1134" s="1">
        <v>190080</v>
      </c>
      <c r="N1134" s="1">
        <v>1</v>
      </c>
      <c r="O1134" s="8">
        <v>678</v>
      </c>
      <c r="P1134" s="8">
        <v>888763</v>
      </c>
      <c r="Q1134" s="8"/>
    </row>
    <row r="1135" spans="1:17" x14ac:dyDescent="0.35">
      <c r="A1135" s="1">
        <v>1132</v>
      </c>
      <c r="B1135" s="1" t="s">
        <v>899</v>
      </c>
      <c r="C1135" s="1" t="s">
        <v>4</v>
      </c>
      <c r="D1135" s="1" t="s">
        <v>11</v>
      </c>
      <c r="E1135" s="1" t="s">
        <v>21</v>
      </c>
      <c r="F1135" s="1" t="s">
        <v>1</v>
      </c>
      <c r="G1135" s="1" t="s">
        <v>0</v>
      </c>
      <c r="H1135" s="1">
        <v>18969.22</v>
      </c>
      <c r="I1135" s="1">
        <v>18</v>
      </c>
      <c r="K1135" s="1">
        <v>8</v>
      </c>
      <c r="L1135" s="1">
        <v>712462</v>
      </c>
      <c r="M1135" s="1">
        <v>1076966</v>
      </c>
      <c r="N1135" s="1">
        <v>0</v>
      </c>
      <c r="O1135" s="8"/>
      <c r="P1135" s="8"/>
      <c r="Q1135" s="8">
        <v>471152</v>
      </c>
    </row>
    <row r="1136" spans="1:17" x14ac:dyDescent="0.35">
      <c r="A1136" s="1">
        <v>1133</v>
      </c>
      <c r="B1136" s="1" t="s">
        <v>898</v>
      </c>
      <c r="C1136" s="1" t="s">
        <v>4</v>
      </c>
      <c r="D1136" s="1" t="s">
        <v>11</v>
      </c>
      <c r="E1136" s="1" t="s">
        <v>10</v>
      </c>
      <c r="F1136" s="1" t="s">
        <v>1</v>
      </c>
      <c r="G1136" s="1" t="s">
        <v>0</v>
      </c>
      <c r="H1136" s="1">
        <v>13129.57</v>
      </c>
      <c r="I1136" s="1">
        <v>39.4</v>
      </c>
      <c r="J1136" s="1">
        <v>38</v>
      </c>
      <c r="K1136" s="1">
        <v>18</v>
      </c>
      <c r="L1136" s="1">
        <v>124089</v>
      </c>
      <c r="M1136" s="1">
        <v>733062</v>
      </c>
      <c r="N1136" s="1">
        <v>0</v>
      </c>
      <c r="O1136" s="8">
        <v>691</v>
      </c>
      <c r="P1136" s="8">
        <v>1260441</v>
      </c>
      <c r="Q1136" s="8">
        <v>336798</v>
      </c>
    </row>
    <row r="1137" spans="1:17" x14ac:dyDescent="0.35">
      <c r="A1137" s="1">
        <v>1134</v>
      </c>
      <c r="B1137" s="1" t="s">
        <v>897</v>
      </c>
      <c r="C1137" s="1" t="s">
        <v>4</v>
      </c>
      <c r="D1137" s="1" t="s">
        <v>11</v>
      </c>
      <c r="E1137" s="1" t="s">
        <v>2</v>
      </c>
      <c r="F1137" s="1" t="s">
        <v>6</v>
      </c>
      <c r="G1137" s="1" t="s">
        <v>0</v>
      </c>
      <c r="H1137" s="1">
        <v>14446.27</v>
      </c>
      <c r="I1137" s="1">
        <v>16.8</v>
      </c>
      <c r="J1137" s="1">
        <v>63</v>
      </c>
      <c r="K1137" s="1">
        <v>8</v>
      </c>
      <c r="L1137" s="1">
        <v>317642</v>
      </c>
      <c r="M1137" s="1">
        <v>511544</v>
      </c>
      <c r="N1137" s="1">
        <v>0</v>
      </c>
      <c r="O1137" s="8">
        <v>702</v>
      </c>
      <c r="P1137" s="8">
        <v>2508779</v>
      </c>
      <c r="Q1137" s="8">
        <v>335192</v>
      </c>
    </row>
    <row r="1138" spans="1:17" x14ac:dyDescent="0.35">
      <c r="A1138" s="1">
        <v>1135</v>
      </c>
      <c r="B1138" s="1" t="s">
        <v>896</v>
      </c>
      <c r="C1138" s="1" t="s">
        <v>4</v>
      </c>
      <c r="D1138" s="1" t="s">
        <v>11</v>
      </c>
      <c r="E1138" s="1" t="s">
        <v>41</v>
      </c>
      <c r="F1138" s="1" t="s">
        <v>6</v>
      </c>
      <c r="G1138" s="1" t="s">
        <v>0</v>
      </c>
      <c r="H1138" s="1">
        <v>8102.17</v>
      </c>
      <c r="I1138" s="1">
        <v>14.1</v>
      </c>
      <c r="J1138" s="1">
        <v>34</v>
      </c>
      <c r="K1138" s="1">
        <v>5</v>
      </c>
      <c r="L1138" s="1">
        <v>74100</v>
      </c>
      <c r="M1138" s="1">
        <v>135344</v>
      </c>
      <c r="N1138" s="1">
        <v>0</v>
      </c>
      <c r="O1138" s="8">
        <v>719</v>
      </c>
      <c r="P1138" s="8">
        <v>753692</v>
      </c>
      <c r="Q1138" s="8">
        <v>172348</v>
      </c>
    </row>
    <row r="1139" spans="1:17" x14ac:dyDescent="0.35">
      <c r="A1139" s="1">
        <v>1136</v>
      </c>
      <c r="B1139" s="1" t="s">
        <v>895</v>
      </c>
      <c r="C1139" s="1" t="s">
        <v>4</v>
      </c>
      <c r="D1139" s="1" t="s">
        <v>11</v>
      </c>
      <c r="E1139" s="1" t="s">
        <v>13</v>
      </c>
      <c r="F1139" s="1" t="s">
        <v>6</v>
      </c>
      <c r="G1139" s="1" t="s">
        <v>0</v>
      </c>
      <c r="H1139" s="1">
        <v>9884.3700000000008</v>
      </c>
      <c r="I1139" s="1">
        <v>19.7</v>
      </c>
      <c r="J1139" s="1">
        <v>20</v>
      </c>
      <c r="K1139" s="1">
        <v>4</v>
      </c>
      <c r="L1139" s="1">
        <v>11552</v>
      </c>
      <c r="M1139" s="1">
        <v>0</v>
      </c>
      <c r="N1139" s="1">
        <v>0</v>
      </c>
      <c r="O1139" s="8"/>
      <c r="P1139" s="8"/>
      <c r="Q1139" s="8">
        <v>67342</v>
      </c>
    </row>
    <row r="1140" spans="1:17" x14ac:dyDescent="0.35">
      <c r="A1140" s="1">
        <v>1137</v>
      </c>
      <c r="B1140" s="1" t="s">
        <v>894</v>
      </c>
      <c r="C1140" s="1" t="s">
        <v>16</v>
      </c>
      <c r="D1140" s="1" t="s">
        <v>11</v>
      </c>
      <c r="E1140" s="1" t="s">
        <v>10</v>
      </c>
      <c r="F1140" s="1" t="s">
        <v>6</v>
      </c>
      <c r="G1140" s="1" t="s">
        <v>128</v>
      </c>
      <c r="H1140" s="1">
        <v>15150.79</v>
      </c>
      <c r="I1140" s="1">
        <v>16.5</v>
      </c>
      <c r="K1140" s="1">
        <v>8</v>
      </c>
      <c r="L1140" s="1">
        <v>139878</v>
      </c>
      <c r="M1140" s="1">
        <v>495286</v>
      </c>
      <c r="N1140" s="1">
        <v>0</v>
      </c>
      <c r="O1140" s="8"/>
      <c r="P1140" s="8"/>
      <c r="Q1140" s="8">
        <v>110902</v>
      </c>
    </row>
    <row r="1141" spans="1:17" x14ac:dyDescent="0.35">
      <c r="A1141" s="1">
        <v>1138</v>
      </c>
      <c r="B1141" s="1" t="s">
        <v>893</v>
      </c>
      <c r="C1141" s="1" t="s">
        <v>16</v>
      </c>
      <c r="D1141" s="1" t="s">
        <v>3</v>
      </c>
      <c r="E1141" s="1" t="s">
        <v>10</v>
      </c>
      <c r="F1141" s="1" t="s">
        <v>1</v>
      </c>
      <c r="G1141" s="1" t="s">
        <v>0</v>
      </c>
      <c r="H1141" s="1">
        <v>4044.15</v>
      </c>
      <c r="I1141" s="1">
        <v>22.7</v>
      </c>
      <c r="J1141" s="1">
        <v>8</v>
      </c>
      <c r="K1141" s="1">
        <v>5</v>
      </c>
      <c r="L1141" s="1">
        <v>160607</v>
      </c>
      <c r="M1141" s="1">
        <v>715242</v>
      </c>
      <c r="N1141" s="1">
        <v>0</v>
      </c>
      <c r="O1141" s="8"/>
      <c r="P1141" s="8"/>
      <c r="Q1141" s="8">
        <v>348172</v>
      </c>
    </row>
    <row r="1142" spans="1:17" x14ac:dyDescent="0.35">
      <c r="A1142" s="1">
        <v>1139</v>
      </c>
      <c r="B1142" s="1" t="s">
        <v>892</v>
      </c>
      <c r="C1142" s="1" t="s">
        <v>4</v>
      </c>
      <c r="D1142" s="1" t="s">
        <v>3</v>
      </c>
      <c r="E1142" s="1" t="s">
        <v>2</v>
      </c>
      <c r="F1142" s="1" t="s">
        <v>1</v>
      </c>
      <c r="G1142" s="1" t="s">
        <v>0</v>
      </c>
      <c r="H1142" s="1">
        <v>19022.23</v>
      </c>
      <c r="I1142" s="1">
        <v>15.6</v>
      </c>
      <c r="J1142" s="1">
        <v>78</v>
      </c>
      <c r="K1142" s="1">
        <v>12</v>
      </c>
      <c r="L1142" s="1">
        <v>179265</v>
      </c>
      <c r="M1142" s="1">
        <v>411048</v>
      </c>
      <c r="N1142" s="1">
        <v>1</v>
      </c>
      <c r="O1142" s="8">
        <v>688</v>
      </c>
      <c r="P1142" s="8">
        <v>1032878</v>
      </c>
      <c r="Q1142" s="8">
        <v>306592</v>
      </c>
    </row>
    <row r="1143" spans="1:17" x14ac:dyDescent="0.35">
      <c r="A1143" s="1">
        <v>1140</v>
      </c>
      <c r="B1143" s="1" t="s">
        <v>891</v>
      </c>
      <c r="C1143" s="1" t="s">
        <v>4</v>
      </c>
      <c r="D1143" s="1" t="s">
        <v>11</v>
      </c>
      <c r="E1143" s="1" t="s">
        <v>7</v>
      </c>
      <c r="F1143" s="1" t="s">
        <v>6</v>
      </c>
      <c r="G1143" s="1" t="s">
        <v>0</v>
      </c>
      <c r="H1143" s="1">
        <v>6234.47</v>
      </c>
      <c r="I1143" s="1">
        <v>8.8000000000000007</v>
      </c>
      <c r="K1143" s="1">
        <v>7</v>
      </c>
      <c r="L1143" s="1">
        <v>361703</v>
      </c>
      <c r="M1143" s="1">
        <v>594066</v>
      </c>
      <c r="N1143" s="1">
        <v>0</v>
      </c>
      <c r="O1143" s="8">
        <v>680</v>
      </c>
      <c r="P1143" s="8">
        <v>1425000</v>
      </c>
      <c r="Q1143" s="8">
        <v>440000</v>
      </c>
    </row>
    <row r="1144" spans="1:17" x14ac:dyDescent="0.35">
      <c r="A1144" s="1">
        <v>1141</v>
      </c>
      <c r="B1144" s="1" t="s">
        <v>890</v>
      </c>
      <c r="C1144" s="1" t="s">
        <v>4</v>
      </c>
      <c r="D1144" s="1" t="s">
        <v>11</v>
      </c>
      <c r="E1144" s="1" t="s">
        <v>7</v>
      </c>
      <c r="F1144" s="1" t="s">
        <v>6</v>
      </c>
      <c r="G1144" s="1" t="s">
        <v>68</v>
      </c>
      <c r="H1144" s="1">
        <v>14541.08</v>
      </c>
      <c r="I1144" s="1">
        <v>12.4</v>
      </c>
      <c r="K1144" s="1">
        <v>9</v>
      </c>
      <c r="L1144" s="1">
        <v>576840</v>
      </c>
      <c r="M1144" s="1">
        <v>905036</v>
      </c>
      <c r="N1144" s="1">
        <v>0</v>
      </c>
      <c r="O1144" s="8"/>
      <c r="P1144" s="8"/>
      <c r="Q1144" s="8">
        <v>133034</v>
      </c>
    </row>
    <row r="1145" spans="1:17" x14ac:dyDescent="0.35">
      <c r="A1145" s="1">
        <v>1142</v>
      </c>
      <c r="B1145" s="1" t="s">
        <v>889</v>
      </c>
      <c r="C1145" s="1" t="s">
        <v>4</v>
      </c>
      <c r="D1145" s="1" t="s">
        <v>3</v>
      </c>
      <c r="E1145" s="1" t="s">
        <v>29</v>
      </c>
      <c r="F1145" s="1" t="s">
        <v>6</v>
      </c>
      <c r="G1145" s="1" t="s">
        <v>0</v>
      </c>
      <c r="H1145" s="1">
        <v>18403.400000000001</v>
      </c>
      <c r="I1145" s="1">
        <v>15.6</v>
      </c>
      <c r="K1145" s="1">
        <v>9</v>
      </c>
      <c r="L1145" s="1">
        <v>345876</v>
      </c>
      <c r="M1145" s="1">
        <v>422906</v>
      </c>
      <c r="N1145" s="1">
        <v>0</v>
      </c>
      <c r="O1145" s="8">
        <v>708</v>
      </c>
      <c r="P1145" s="8">
        <v>1146042</v>
      </c>
      <c r="Q1145" s="8">
        <v>212454</v>
      </c>
    </row>
    <row r="1146" spans="1:17" x14ac:dyDescent="0.35">
      <c r="A1146" s="1">
        <v>1143</v>
      </c>
      <c r="B1146" s="1" t="s">
        <v>888</v>
      </c>
      <c r="C1146" s="1" t="s">
        <v>4</v>
      </c>
      <c r="D1146" s="1" t="s">
        <v>3</v>
      </c>
      <c r="E1146" s="1" t="s">
        <v>10</v>
      </c>
      <c r="F1146" s="1" t="s">
        <v>31</v>
      </c>
      <c r="G1146" s="1" t="s">
        <v>0</v>
      </c>
      <c r="H1146" s="1">
        <v>21499.45</v>
      </c>
      <c r="I1146" s="1">
        <v>15</v>
      </c>
      <c r="K1146" s="1">
        <v>13</v>
      </c>
      <c r="L1146" s="1">
        <v>256462</v>
      </c>
      <c r="M1146" s="1">
        <v>363440</v>
      </c>
      <c r="N1146" s="1">
        <v>0</v>
      </c>
      <c r="O1146" s="8"/>
      <c r="P1146" s="8"/>
      <c r="Q1146" s="8">
        <v>264418</v>
      </c>
    </row>
    <row r="1147" spans="1:17" x14ac:dyDescent="0.35">
      <c r="A1147" s="1">
        <v>1144</v>
      </c>
      <c r="B1147" s="1" t="s">
        <v>887</v>
      </c>
      <c r="C1147" s="1" t="s">
        <v>4</v>
      </c>
      <c r="D1147" s="1" t="s">
        <v>3</v>
      </c>
      <c r="E1147" s="1" t="s">
        <v>33</v>
      </c>
      <c r="F1147" s="1" t="s">
        <v>1</v>
      </c>
      <c r="G1147" s="1" t="s">
        <v>0</v>
      </c>
      <c r="H1147" s="1">
        <v>44632.52</v>
      </c>
      <c r="I1147" s="1">
        <v>23.9</v>
      </c>
      <c r="J1147" s="1">
        <v>19</v>
      </c>
      <c r="K1147" s="1">
        <v>27</v>
      </c>
      <c r="L1147" s="1">
        <v>521835</v>
      </c>
      <c r="M1147" s="1">
        <v>1405184</v>
      </c>
      <c r="N1147" s="1">
        <v>0</v>
      </c>
      <c r="O1147" s="8">
        <v>714</v>
      </c>
      <c r="P1147" s="8">
        <v>2895087</v>
      </c>
      <c r="Q1147" s="8">
        <v>262922</v>
      </c>
    </row>
    <row r="1148" spans="1:17" x14ac:dyDescent="0.35">
      <c r="A1148" s="1">
        <v>1145</v>
      </c>
      <c r="B1148" s="1" t="s">
        <v>886</v>
      </c>
      <c r="C1148" s="1" t="s">
        <v>4</v>
      </c>
      <c r="D1148" s="1" t="s">
        <v>11</v>
      </c>
      <c r="E1148" s="1" t="s">
        <v>18</v>
      </c>
      <c r="F1148" s="1" t="s">
        <v>6</v>
      </c>
      <c r="G1148" s="1" t="s">
        <v>0</v>
      </c>
      <c r="H1148" s="1">
        <v>3987.91</v>
      </c>
      <c r="I1148" s="1">
        <v>15.9</v>
      </c>
      <c r="K1148" s="1">
        <v>10</v>
      </c>
      <c r="L1148" s="1">
        <v>60800</v>
      </c>
      <c r="M1148" s="1">
        <v>372460</v>
      </c>
      <c r="N1148" s="1">
        <v>0</v>
      </c>
      <c r="O1148" s="8">
        <v>740</v>
      </c>
      <c r="P1148" s="8">
        <v>575852</v>
      </c>
      <c r="Q1148" s="8"/>
    </row>
    <row r="1149" spans="1:17" x14ac:dyDescent="0.35">
      <c r="A1149" s="1">
        <v>1146</v>
      </c>
      <c r="B1149" s="1" t="s">
        <v>885</v>
      </c>
      <c r="C1149" s="1" t="s">
        <v>4</v>
      </c>
      <c r="D1149" s="1" t="s">
        <v>3</v>
      </c>
      <c r="E1149" s="1" t="s">
        <v>7</v>
      </c>
      <c r="F1149" s="1" t="s">
        <v>1</v>
      </c>
      <c r="G1149" s="1" t="s">
        <v>0</v>
      </c>
      <c r="H1149" s="1">
        <v>51034</v>
      </c>
      <c r="I1149" s="1">
        <v>29.5</v>
      </c>
      <c r="K1149" s="1">
        <v>8</v>
      </c>
      <c r="L1149" s="1">
        <v>1122254</v>
      </c>
      <c r="M1149" s="1">
        <v>1353594</v>
      </c>
      <c r="N1149" s="1">
        <v>0</v>
      </c>
      <c r="O1149" s="8">
        <v>708</v>
      </c>
      <c r="P1149" s="8">
        <v>3266176</v>
      </c>
      <c r="Q1149" s="8">
        <v>556160</v>
      </c>
    </row>
    <row r="1150" spans="1:17" x14ac:dyDescent="0.35">
      <c r="A1150" s="1">
        <v>1147</v>
      </c>
      <c r="B1150" s="1" t="s">
        <v>884</v>
      </c>
      <c r="C1150" s="1" t="s">
        <v>16</v>
      </c>
      <c r="D1150" s="1" t="s">
        <v>11</v>
      </c>
      <c r="F1150" s="1" t="s">
        <v>6</v>
      </c>
      <c r="G1150" s="1" t="s">
        <v>0</v>
      </c>
      <c r="H1150" s="1">
        <v>18228.41</v>
      </c>
      <c r="I1150" s="1">
        <v>26.2</v>
      </c>
      <c r="K1150" s="1">
        <v>11</v>
      </c>
      <c r="L1150" s="1">
        <v>204820</v>
      </c>
      <c r="M1150" s="1">
        <v>307604</v>
      </c>
      <c r="N1150" s="1">
        <v>1</v>
      </c>
      <c r="O1150" s="8">
        <v>738</v>
      </c>
      <c r="P1150" s="8">
        <v>738986</v>
      </c>
      <c r="Q1150" s="8">
        <v>360162</v>
      </c>
    </row>
    <row r="1151" spans="1:17" x14ac:dyDescent="0.35">
      <c r="A1151" s="1">
        <v>1148</v>
      </c>
      <c r="B1151" s="1" t="s">
        <v>883</v>
      </c>
      <c r="C1151" s="1" t="s">
        <v>4</v>
      </c>
      <c r="D1151" s="1" t="s">
        <v>3</v>
      </c>
      <c r="E1151" s="1" t="s">
        <v>10</v>
      </c>
      <c r="F1151" s="1" t="s">
        <v>6</v>
      </c>
      <c r="G1151" s="1" t="s">
        <v>0</v>
      </c>
      <c r="H1151" s="1">
        <v>16718.099999999999</v>
      </c>
      <c r="I1151" s="1">
        <v>21.6</v>
      </c>
      <c r="K1151" s="1">
        <v>18</v>
      </c>
      <c r="L1151" s="1">
        <v>239875</v>
      </c>
      <c r="M1151" s="1">
        <v>1310166</v>
      </c>
      <c r="N1151" s="1">
        <v>0</v>
      </c>
      <c r="O1151" s="8">
        <v>737</v>
      </c>
      <c r="P1151" s="8">
        <v>1215867</v>
      </c>
      <c r="Q1151" s="8">
        <v>476498</v>
      </c>
    </row>
    <row r="1152" spans="1:17" x14ac:dyDescent="0.35">
      <c r="A1152" s="1">
        <v>1149</v>
      </c>
      <c r="B1152" s="1" t="s">
        <v>882</v>
      </c>
      <c r="C1152" s="1" t="s">
        <v>4</v>
      </c>
      <c r="D1152" s="1" t="s">
        <v>3</v>
      </c>
      <c r="E1152" s="1" t="s">
        <v>38</v>
      </c>
      <c r="F1152" s="1" t="s">
        <v>6</v>
      </c>
      <c r="G1152" s="1" t="s">
        <v>0</v>
      </c>
      <c r="H1152" s="1">
        <v>15493.36</v>
      </c>
      <c r="I1152" s="1">
        <v>6.2</v>
      </c>
      <c r="K1152" s="1">
        <v>11</v>
      </c>
      <c r="L1152" s="1">
        <v>191007</v>
      </c>
      <c r="M1152" s="1">
        <v>410322</v>
      </c>
      <c r="N1152" s="1">
        <v>0</v>
      </c>
      <c r="O1152" s="8">
        <v>695</v>
      </c>
      <c r="P1152" s="8">
        <v>1015968</v>
      </c>
      <c r="Q1152" s="8">
        <v>288552</v>
      </c>
    </row>
    <row r="1153" spans="1:17" x14ac:dyDescent="0.35">
      <c r="A1153" s="1">
        <v>1150</v>
      </c>
      <c r="B1153" s="1" t="s">
        <v>881</v>
      </c>
      <c r="C1153" s="1" t="s">
        <v>4</v>
      </c>
      <c r="D1153" s="1" t="s">
        <v>11</v>
      </c>
      <c r="F1153" s="1" t="s">
        <v>6</v>
      </c>
      <c r="G1153" s="1" t="s">
        <v>0</v>
      </c>
      <c r="H1153" s="1">
        <v>5823.69</v>
      </c>
      <c r="I1153" s="1">
        <v>19</v>
      </c>
      <c r="K1153" s="1">
        <v>13</v>
      </c>
      <c r="L1153" s="1">
        <v>62472</v>
      </c>
      <c r="M1153" s="1">
        <v>556490</v>
      </c>
      <c r="N1153" s="1">
        <v>0</v>
      </c>
      <c r="O1153" s="8"/>
      <c r="P1153" s="8"/>
      <c r="Q1153" s="8">
        <v>155782</v>
      </c>
    </row>
    <row r="1154" spans="1:17" x14ac:dyDescent="0.35">
      <c r="A1154" s="1">
        <v>1151</v>
      </c>
      <c r="B1154" s="1" t="s">
        <v>880</v>
      </c>
      <c r="C1154" s="1" t="s">
        <v>4</v>
      </c>
      <c r="D1154" s="1" t="s">
        <v>11</v>
      </c>
      <c r="E1154" s="1" t="s">
        <v>38</v>
      </c>
      <c r="F1154" s="1" t="s">
        <v>6</v>
      </c>
      <c r="G1154" s="1" t="s">
        <v>0</v>
      </c>
      <c r="H1154" s="1">
        <v>5652.88</v>
      </c>
      <c r="I1154" s="1">
        <v>15.4</v>
      </c>
      <c r="K1154" s="1">
        <v>6</v>
      </c>
      <c r="L1154" s="1">
        <v>217493</v>
      </c>
      <c r="M1154" s="1">
        <v>431222</v>
      </c>
      <c r="N1154" s="1">
        <v>0</v>
      </c>
      <c r="O1154" s="8">
        <v>747</v>
      </c>
      <c r="P1154" s="8">
        <v>754566</v>
      </c>
      <c r="Q1154" s="8">
        <v>287408</v>
      </c>
    </row>
    <row r="1155" spans="1:17" x14ac:dyDescent="0.35">
      <c r="A1155" s="1">
        <v>1152</v>
      </c>
      <c r="B1155" s="1" t="s">
        <v>879</v>
      </c>
      <c r="C1155" s="1" t="s">
        <v>4</v>
      </c>
      <c r="D1155" s="1" t="s">
        <v>11</v>
      </c>
      <c r="E1155" s="1" t="s">
        <v>10</v>
      </c>
      <c r="F1155" s="1" t="s">
        <v>1</v>
      </c>
      <c r="G1155" s="1" t="s">
        <v>35</v>
      </c>
      <c r="H1155" s="1">
        <v>12202.37</v>
      </c>
      <c r="I1155" s="1">
        <v>27.2</v>
      </c>
      <c r="J1155" s="1">
        <v>30</v>
      </c>
      <c r="K1155" s="1">
        <v>10</v>
      </c>
      <c r="L1155" s="1">
        <v>68951</v>
      </c>
      <c r="M1155" s="1">
        <v>201102</v>
      </c>
      <c r="N1155" s="1">
        <v>0</v>
      </c>
      <c r="O1155" s="8"/>
      <c r="P1155" s="8"/>
      <c r="Q1155" s="8">
        <v>108240</v>
      </c>
    </row>
    <row r="1156" spans="1:17" x14ac:dyDescent="0.35">
      <c r="A1156" s="1">
        <v>1153</v>
      </c>
      <c r="B1156" s="1" t="s">
        <v>878</v>
      </c>
      <c r="C1156" s="1" t="s">
        <v>4</v>
      </c>
      <c r="D1156" s="1" t="s">
        <v>3</v>
      </c>
      <c r="E1156" s="1" t="s">
        <v>2</v>
      </c>
      <c r="F1156" s="1" t="s">
        <v>1</v>
      </c>
      <c r="G1156" s="1" t="s">
        <v>0</v>
      </c>
      <c r="H1156" s="1">
        <v>16279.77</v>
      </c>
      <c r="I1156" s="1">
        <v>18.8</v>
      </c>
      <c r="J1156" s="1">
        <v>18</v>
      </c>
      <c r="K1156" s="1">
        <v>8</v>
      </c>
      <c r="L1156" s="1">
        <v>60743</v>
      </c>
      <c r="M1156" s="1">
        <v>265430</v>
      </c>
      <c r="N1156" s="1">
        <v>0</v>
      </c>
      <c r="O1156" s="8">
        <v>724</v>
      </c>
      <c r="P1156" s="8">
        <v>2309184</v>
      </c>
      <c r="Q1156" s="8">
        <v>249546</v>
      </c>
    </row>
    <row r="1157" spans="1:17" x14ac:dyDescent="0.35">
      <c r="A1157" s="1">
        <v>1154</v>
      </c>
      <c r="B1157" s="1" t="s">
        <v>877</v>
      </c>
      <c r="C1157" s="1" t="s">
        <v>4</v>
      </c>
      <c r="D1157" s="1" t="s">
        <v>11</v>
      </c>
      <c r="E1157" s="1" t="s">
        <v>33</v>
      </c>
      <c r="F1157" s="1" t="s">
        <v>6</v>
      </c>
      <c r="G1157" s="1" t="s">
        <v>0</v>
      </c>
      <c r="H1157" s="1">
        <v>16279.2</v>
      </c>
      <c r="I1157" s="1">
        <v>10</v>
      </c>
      <c r="K1157" s="1">
        <v>14</v>
      </c>
      <c r="L1157" s="1">
        <v>350512</v>
      </c>
      <c r="M1157" s="1">
        <v>737924</v>
      </c>
      <c r="N1157" s="1">
        <v>0</v>
      </c>
      <c r="O1157" s="8">
        <v>702</v>
      </c>
      <c r="P1157" s="8">
        <v>778297</v>
      </c>
      <c r="Q1157" s="8">
        <v>201146</v>
      </c>
    </row>
    <row r="1158" spans="1:17" x14ac:dyDescent="0.35">
      <c r="A1158" s="1">
        <v>1155</v>
      </c>
      <c r="B1158" s="1" t="s">
        <v>876</v>
      </c>
      <c r="C1158" s="1" t="s">
        <v>4</v>
      </c>
      <c r="D1158" s="1" t="s">
        <v>11</v>
      </c>
      <c r="E1158" s="1" t="s">
        <v>38</v>
      </c>
      <c r="F1158" s="1" t="s">
        <v>1</v>
      </c>
      <c r="G1158" s="1" t="s">
        <v>15</v>
      </c>
      <c r="H1158" s="1">
        <v>1120.24</v>
      </c>
      <c r="I1158" s="1">
        <v>16</v>
      </c>
      <c r="J1158" s="1">
        <v>18</v>
      </c>
      <c r="K1158" s="1">
        <v>4</v>
      </c>
      <c r="L1158" s="1">
        <v>0</v>
      </c>
      <c r="M1158" s="1">
        <v>0</v>
      </c>
      <c r="N1158" s="1">
        <v>0</v>
      </c>
      <c r="O1158" s="8"/>
      <c r="P1158" s="8"/>
      <c r="Q1158" s="8">
        <v>220726</v>
      </c>
    </row>
    <row r="1159" spans="1:17" x14ac:dyDescent="0.35">
      <c r="A1159" s="1">
        <v>1156</v>
      </c>
      <c r="B1159" s="1" t="s">
        <v>875</v>
      </c>
      <c r="C1159" s="1" t="s">
        <v>4</v>
      </c>
      <c r="D1159" s="1" t="s">
        <v>3</v>
      </c>
      <c r="E1159" s="1" t="s">
        <v>10</v>
      </c>
      <c r="F1159" s="1" t="s">
        <v>31</v>
      </c>
      <c r="G1159" s="1" t="s">
        <v>0</v>
      </c>
      <c r="H1159" s="1">
        <v>20960.8</v>
      </c>
      <c r="I1159" s="1">
        <v>18.2</v>
      </c>
      <c r="K1159" s="1">
        <v>7</v>
      </c>
      <c r="L1159" s="1">
        <v>641725</v>
      </c>
      <c r="M1159" s="1">
        <v>762872</v>
      </c>
      <c r="N1159" s="1">
        <v>0</v>
      </c>
      <c r="O1159" s="8">
        <v>723</v>
      </c>
      <c r="P1159" s="8">
        <v>2245800</v>
      </c>
      <c r="Q1159" s="8">
        <v>758450</v>
      </c>
    </row>
    <row r="1160" spans="1:17" x14ac:dyDescent="0.35">
      <c r="A1160" s="1">
        <v>1157</v>
      </c>
      <c r="B1160" s="1" t="s">
        <v>874</v>
      </c>
      <c r="C1160" s="1" t="s">
        <v>4</v>
      </c>
      <c r="D1160" s="1" t="s">
        <v>11</v>
      </c>
      <c r="E1160" s="1" t="s">
        <v>41</v>
      </c>
      <c r="F1160" s="1" t="s">
        <v>31</v>
      </c>
      <c r="G1160" s="1" t="s">
        <v>0</v>
      </c>
      <c r="H1160" s="1">
        <v>19997.88</v>
      </c>
      <c r="I1160" s="1">
        <v>20.399999999999999</v>
      </c>
      <c r="J1160" s="1">
        <v>46</v>
      </c>
      <c r="K1160" s="1">
        <v>21</v>
      </c>
      <c r="L1160" s="1">
        <v>269021</v>
      </c>
      <c r="M1160" s="1">
        <v>1207338</v>
      </c>
      <c r="N1160" s="1">
        <v>1</v>
      </c>
      <c r="O1160" s="8">
        <v>738</v>
      </c>
      <c r="P1160" s="8">
        <v>863208</v>
      </c>
      <c r="Q1160" s="8">
        <v>86262</v>
      </c>
    </row>
    <row r="1161" spans="1:17" x14ac:dyDescent="0.35">
      <c r="A1161" s="1">
        <v>1158</v>
      </c>
      <c r="B1161" s="1" t="s">
        <v>873</v>
      </c>
      <c r="C1161" s="1" t="s">
        <v>4</v>
      </c>
      <c r="D1161" s="1" t="s">
        <v>11</v>
      </c>
      <c r="E1161" s="1" t="s">
        <v>2</v>
      </c>
      <c r="F1161" s="1" t="s">
        <v>6</v>
      </c>
      <c r="G1161" s="1" t="s">
        <v>0</v>
      </c>
      <c r="H1161" s="1">
        <v>17952.72</v>
      </c>
      <c r="I1161" s="1">
        <v>8.1999999999999993</v>
      </c>
      <c r="J1161" s="1">
        <v>12</v>
      </c>
      <c r="K1161" s="1">
        <v>14</v>
      </c>
      <c r="L1161" s="1">
        <v>137332</v>
      </c>
      <c r="M1161" s="1">
        <v>333366</v>
      </c>
      <c r="N1161" s="1">
        <v>0</v>
      </c>
      <c r="O1161" s="8"/>
      <c r="P1161" s="8"/>
      <c r="Q1161" s="8">
        <v>134112</v>
      </c>
    </row>
    <row r="1162" spans="1:17" x14ac:dyDescent="0.35">
      <c r="A1162" s="1">
        <v>1159</v>
      </c>
      <c r="B1162" s="1" t="s">
        <v>872</v>
      </c>
      <c r="C1162" s="1" t="s">
        <v>16</v>
      </c>
      <c r="D1162" s="1" t="s">
        <v>11</v>
      </c>
      <c r="E1162" s="1" t="s">
        <v>38</v>
      </c>
      <c r="F1162" s="1" t="s">
        <v>6</v>
      </c>
      <c r="G1162" s="1" t="s">
        <v>0</v>
      </c>
      <c r="H1162" s="1">
        <v>13983.43</v>
      </c>
      <c r="I1162" s="1">
        <v>7</v>
      </c>
      <c r="K1162" s="1">
        <v>6</v>
      </c>
      <c r="L1162" s="1">
        <v>145730</v>
      </c>
      <c r="M1162" s="1">
        <v>268268</v>
      </c>
      <c r="N1162" s="1">
        <v>0</v>
      </c>
      <c r="O1162" s="8">
        <v>704</v>
      </c>
      <c r="P1162" s="8">
        <v>1062043</v>
      </c>
      <c r="Q1162" s="8">
        <v>178860</v>
      </c>
    </row>
    <row r="1163" spans="1:17" x14ac:dyDescent="0.35">
      <c r="A1163" s="1">
        <v>1160</v>
      </c>
      <c r="B1163" s="1" t="s">
        <v>871</v>
      </c>
      <c r="C1163" s="1" t="s">
        <v>4</v>
      </c>
      <c r="D1163" s="1" t="s">
        <v>11</v>
      </c>
      <c r="E1163" s="1" t="s">
        <v>41</v>
      </c>
      <c r="F1163" s="1" t="s">
        <v>6</v>
      </c>
      <c r="G1163" s="1" t="s">
        <v>26</v>
      </c>
      <c r="H1163" s="1">
        <v>1536.72</v>
      </c>
      <c r="I1163" s="1">
        <v>13.6</v>
      </c>
      <c r="K1163" s="1">
        <v>3</v>
      </c>
      <c r="L1163" s="1">
        <v>75107</v>
      </c>
      <c r="M1163" s="1">
        <v>526988</v>
      </c>
      <c r="N1163" s="1">
        <v>0</v>
      </c>
      <c r="O1163" s="8"/>
      <c r="P1163" s="8"/>
      <c r="Q1163" s="8">
        <v>224752</v>
      </c>
    </row>
    <row r="1164" spans="1:17" x14ac:dyDescent="0.35">
      <c r="A1164" s="1">
        <v>1161</v>
      </c>
      <c r="B1164" s="1" t="s">
        <v>870</v>
      </c>
      <c r="C1164" s="1" t="s">
        <v>16</v>
      </c>
      <c r="D1164" s="1" t="s">
        <v>11</v>
      </c>
      <c r="E1164" s="1" t="s">
        <v>10</v>
      </c>
      <c r="F1164" s="1" t="s">
        <v>6</v>
      </c>
      <c r="G1164" s="1" t="s">
        <v>0</v>
      </c>
      <c r="H1164" s="1">
        <v>6841.71</v>
      </c>
      <c r="I1164" s="1">
        <v>25.6</v>
      </c>
      <c r="J1164" s="1">
        <v>10</v>
      </c>
      <c r="K1164" s="1">
        <v>10</v>
      </c>
      <c r="L1164" s="1">
        <v>82536</v>
      </c>
      <c r="M1164" s="1">
        <v>264704</v>
      </c>
      <c r="N1164" s="1">
        <v>1</v>
      </c>
      <c r="O1164" s="8">
        <v>726</v>
      </c>
      <c r="P1164" s="8">
        <v>855209</v>
      </c>
      <c r="Q1164" s="8">
        <v>215270</v>
      </c>
    </row>
    <row r="1165" spans="1:17" x14ac:dyDescent="0.35">
      <c r="A1165" s="1">
        <v>1162</v>
      </c>
      <c r="B1165" s="3" t="s">
        <v>869</v>
      </c>
      <c r="C1165" s="1" t="s">
        <v>4</v>
      </c>
      <c r="D1165" s="1" t="s">
        <v>3</v>
      </c>
      <c r="E1165" s="1" t="s">
        <v>7</v>
      </c>
      <c r="F1165" s="1" t="s">
        <v>6</v>
      </c>
      <c r="G1165" s="1" t="s">
        <v>0</v>
      </c>
      <c r="H1165" s="1">
        <v>43587.9</v>
      </c>
      <c r="I1165" s="1">
        <v>9.6</v>
      </c>
      <c r="K1165" s="1">
        <v>22</v>
      </c>
      <c r="L1165" s="1">
        <v>818045</v>
      </c>
      <c r="M1165" s="1">
        <v>1473098</v>
      </c>
      <c r="N1165" s="1">
        <v>0</v>
      </c>
      <c r="O1165" s="8"/>
      <c r="P1165" s="8"/>
      <c r="Q1165" s="8">
        <v>625372</v>
      </c>
    </row>
    <row r="1166" spans="1:17" x14ac:dyDescent="0.35">
      <c r="A1166" s="1">
        <v>1163</v>
      </c>
      <c r="B1166" s="3" t="s">
        <v>868</v>
      </c>
      <c r="C1166" s="1" t="s">
        <v>4</v>
      </c>
      <c r="D1166" s="1" t="s">
        <v>11</v>
      </c>
      <c r="E1166" s="1" t="s">
        <v>29</v>
      </c>
      <c r="F1166" s="1" t="s">
        <v>6</v>
      </c>
      <c r="G1166" s="1" t="s">
        <v>0</v>
      </c>
      <c r="H1166" s="1">
        <v>14025.04</v>
      </c>
      <c r="I1166" s="1">
        <v>11.9</v>
      </c>
      <c r="K1166" s="1">
        <v>12</v>
      </c>
      <c r="L1166" s="1">
        <v>173660</v>
      </c>
      <c r="M1166" s="1">
        <v>305118</v>
      </c>
      <c r="N1166" s="1">
        <v>0</v>
      </c>
      <c r="O1166" s="8">
        <v>742</v>
      </c>
      <c r="P1166" s="8">
        <v>797639</v>
      </c>
      <c r="Q1166" s="8">
        <v>171820</v>
      </c>
    </row>
    <row r="1167" spans="1:17" x14ac:dyDescent="0.35">
      <c r="A1167" s="1">
        <v>1164</v>
      </c>
      <c r="B1167" s="1" t="s">
        <v>867</v>
      </c>
      <c r="C1167" s="1" t="s">
        <v>4</v>
      </c>
      <c r="D1167" s="1" t="s">
        <v>11</v>
      </c>
      <c r="E1167" s="1" t="s">
        <v>7</v>
      </c>
      <c r="F1167" s="1" t="s">
        <v>6</v>
      </c>
      <c r="G1167" s="1" t="s">
        <v>35</v>
      </c>
      <c r="H1167" s="1">
        <v>10057.08</v>
      </c>
      <c r="I1167" s="1">
        <v>5.4</v>
      </c>
      <c r="K1167" s="1">
        <v>8</v>
      </c>
      <c r="L1167" s="1">
        <v>50388</v>
      </c>
      <c r="M1167" s="1">
        <v>136290</v>
      </c>
      <c r="N1167" s="1">
        <v>0</v>
      </c>
      <c r="O1167" s="8"/>
      <c r="P1167" s="8"/>
      <c r="Q1167" s="8">
        <v>536602</v>
      </c>
    </row>
    <row r="1168" spans="1:17" x14ac:dyDescent="0.35">
      <c r="A1168" s="1">
        <v>1165</v>
      </c>
      <c r="B1168" s="1" t="s">
        <v>866</v>
      </c>
      <c r="C1168" s="1" t="s">
        <v>16</v>
      </c>
      <c r="D1168" s="1" t="s">
        <v>11</v>
      </c>
      <c r="E1168" s="1" t="s">
        <v>13</v>
      </c>
      <c r="F1168" s="1" t="s">
        <v>6</v>
      </c>
      <c r="G1168" s="1" t="s">
        <v>35</v>
      </c>
      <c r="H1168" s="1">
        <v>19505.02</v>
      </c>
      <c r="I1168" s="1">
        <v>17.8</v>
      </c>
      <c r="J1168" s="1">
        <v>26</v>
      </c>
      <c r="K1168" s="1">
        <v>15</v>
      </c>
      <c r="L1168" s="1">
        <v>30305</v>
      </c>
      <c r="M1168" s="1">
        <v>178970</v>
      </c>
      <c r="N1168" s="1">
        <v>0</v>
      </c>
      <c r="O1168" s="8"/>
      <c r="P1168" s="8"/>
      <c r="Q1168" s="8">
        <v>110396</v>
      </c>
    </row>
    <row r="1169" spans="1:17" x14ac:dyDescent="0.35">
      <c r="A1169" s="1">
        <v>1166</v>
      </c>
      <c r="B1169" s="1" t="s">
        <v>865</v>
      </c>
      <c r="C1169" s="1" t="s">
        <v>16</v>
      </c>
      <c r="D1169" s="1" t="s">
        <v>3</v>
      </c>
      <c r="E1169" s="1" t="s">
        <v>29</v>
      </c>
      <c r="F1169" s="1" t="s">
        <v>1</v>
      </c>
      <c r="G1169" s="1" t="s">
        <v>0</v>
      </c>
      <c r="H1169" s="1">
        <v>52262.16</v>
      </c>
      <c r="I1169" s="1">
        <v>22.5</v>
      </c>
      <c r="K1169" s="1">
        <v>28</v>
      </c>
      <c r="L1169" s="1">
        <v>1009375</v>
      </c>
      <c r="M1169" s="1">
        <v>2557412</v>
      </c>
      <c r="N1169" s="1">
        <v>0</v>
      </c>
      <c r="O1169" s="8">
        <v>709</v>
      </c>
      <c r="P1169" s="8">
        <v>2016546</v>
      </c>
      <c r="Q1169" s="8">
        <v>778316</v>
      </c>
    </row>
    <row r="1170" spans="1:17" x14ac:dyDescent="0.35">
      <c r="A1170" s="1">
        <v>1167</v>
      </c>
      <c r="B1170" s="1" t="s">
        <v>864</v>
      </c>
      <c r="C1170" s="1" t="s">
        <v>16</v>
      </c>
      <c r="D1170" s="1" t="s">
        <v>11</v>
      </c>
      <c r="E1170" s="1" t="s">
        <v>38</v>
      </c>
      <c r="F1170" s="1" t="s">
        <v>6</v>
      </c>
      <c r="G1170" s="1" t="s">
        <v>0</v>
      </c>
      <c r="H1170" s="1">
        <v>8903.9699999999993</v>
      </c>
      <c r="I1170" s="1">
        <v>16.100000000000001</v>
      </c>
      <c r="J1170" s="1">
        <v>46</v>
      </c>
      <c r="K1170" s="1">
        <v>7</v>
      </c>
      <c r="L1170" s="1">
        <v>57038</v>
      </c>
      <c r="M1170" s="1">
        <v>293546</v>
      </c>
      <c r="N1170" s="1">
        <v>0</v>
      </c>
      <c r="O1170" s="8">
        <v>736</v>
      </c>
      <c r="P1170" s="8">
        <v>945535</v>
      </c>
      <c r="Q1170" s="8">
        <v>184690</v>
      </c>
    </row>
    <row r="1171" spans="1:17" x14ac:dyDescent="0.35">
      <c r="A1171" s="1">
        <v>1168</v>
      </c>
      <c r="B1171" s="1" t="s">
        <v>863</v>
      </c>
      <c r="C1171" s="1" t="s">
        <v>4</v>
      </c>
      <c r="D1171" s="1" t="s">
        <v>11</v>
      </c>
      <c r="E1171" s="1" t="s">
        <v>7</v>
      </c>
      <c r="F1171" s="1" t="s">
        <v>6</v>
      </c>
      <c r="G1171" s="1" t="s">
        <v>0</v>
      </c>
      <c r="H1171" s="1">
        <v>16014.53</v>
      </c>
      <c r="I1171" s="1">
        <v>14.4</v>
      </c>
      <c r="K1171" s="1">
        <v>8</v>
      </c>
      <c r="L1171" s="1">
        <v>195054</v>
      </c>
      <c r="M1171" s="1">
        <v>276782</v>
      </c>
      <c r="N1171" s="1">
        <v>0</v>
      </c>
      <c r="O1171" s="8">
        <v>727</v>
      </c>
      <c r="P1171" s="8">
        <v>932881</v>
      </c>
      <c r="Q1171" s="8">
        <v>216040</v>
      </c>
    </row>
    <row r="1172" spans="1:17" x14ac:dyDescent="0.35">
      <c r="A1172" s="1">
        <v>1169</v>
      </c>
      <c r="B1172" s="1" t="s">
        <v>862</v>
      </c>
      <c r="C1172" s="1" t="s">
        <v>4</v>
      </c>
      <c r="D1172" s="1" t="s">
        <v>11</v>
      </c>
      <c r="E1172" s="1" t="s">
        <v>41</v>
      </c>
      <c r="F1172" s="1" t="s">
        <v>6</v>
      </c>
      <c r="G1172" s="1" t="s">
        <v>0</v>
      </c>
      <c r="H1172" s="1">
        <v>8777.24</v>
      </c>
      <c r="I1172" s="1">
        <v>23.4</v>
      </c>
      <c r="J1172" s="1">
        <v>49</v>
      </c>
      <c r="K1172" s="1">
        <v>7</v>
      </c>
      <c r="L1172" s="1">
        <v>110732</v>
      </c>
      <c r="M1172" s="1">
        <v>208472</v>
      </c>
      <c r="N1172" s="1">
        <v>1</v>
      </c>
      <c r="O1172" s="8">
        <v>729</v>
      </c>
      <c r="P1172" s="8">
        <v>975251</v>
      </c>
      <c r="Q1172" s="8"/>
    </row>
    <row r="1173" spans="1:17" x14ac:dyDescent="0.35">
      <c r="A1173" s="1">
        <v>1170</v>
      </c>
      <c r="B1173" s="1" t="s">
        <v>861</v>
      </c>
      <c r="C1173" s="1" t="s">
        <v>16</v>
      </c>
      <c r="D1173" s="1" t="s">
        <v>3</v>
      </c>
      <c r="E1173" s="1" t="s">
        <v>10</v>
      </c>
      <c r="F1173" s="1" t="s">
        <v>1</v>
      </c>
      <c r="G1173" s="1" t="s">
        <v>0</v>
      </c>
      <c r="H1173" s="1">
        <v>35242.910000000003</v>
      </c>
      <c r="I1173" s="1">
        <v>30</v>
      </c>
      <c r="J1173" s="1">
        <v>14</v>
      </c>
      <c r="K1173" s="1">
        <v>13</v>
      </c>
      <c r="L1173" s="1">
        <v>184889</v>
      </c>
      <c r="M1173" s="1">
        <v>601326</v>
      </c>
      <c r="N1173" s="1">
        <v>0</v>
      </c>
      <c r="O1173" s="8">
        <v>691</v>
      </c>
      <c r="P1173" s="8">
        <v>2311008</v>
      </c>
      <c r="Q1173" s="8">
        <v>668976</v>
      </c>
    </row>
    <row r="1174" spans="1:17" x14ac:dyDescent="0.35">
      <c r="A1174" s="1">
        <v>1171</v>
      </c>
      <c r="B1174" s="1" t="s">
        <v>860</v>
      </c>
      <c r="C1174" s="1" t="s">
        <v>16</v>
      </c>
      <c r="D1174" s="1" t="s">
        <v>11</v>
      </c>
      <c r="E1174" s="1" t="s">
        <v>7</v>
      </c>
      <c r="F1174" s="1" t="s">
        <v>6</v>
      </c>
      <c r="G1174" s="1" t="s">
        <v>35</v>
      </c>
      <c r="H1174" s="1">
        <v>4077.97</v>
      </c>
      <c r="I1174" s="1">
        <v>40.1</v>
      </c>
      <c r="J1174" s="1">
        <v>29</v>
      </c>
      <c r="K1174" s="1">
        <v>8</v>
      </c>
      <c r="L1174" s="1">
        <v>119472</v>
      </c>
      <c r="M1174" s="1">
        <v>423016</v>
      </c>
      <c r="N1174" s="1">
        <v>0</v>
      </c>
      <c r="O1174" s="8"/>
      <c r="P1174" s="8"/>
      <c r="Q1174" s="8">
        <v>107316</v>
      </c>
    </row>
    <row r="1175" spans="1:17" x14ac:dyDescent="0.35">
      <c r="A1175" s="1">
        <v>1172</v>
      </c>
      <c r="B1175" s="1" t="s">
        <v>859</v>
      </c>
      <c r="C1175" s="1" t="s">
        <v>4</v>
      </c>
      <c r="D1175" s="1" t="s">
        <v>11</v>
      </c>
      <c r="E1175" s="1" t="s">
        <v>10</v>
      </c>
      <c r="F1175" s="1" t="s">
        <v>1</v>
      </c>
      <c r="G1175" s="1" t="s">
        <v>0</v>
      </c>
      <c r="H1175" s="1">
        <v>9271.81</v>
      </c>
      <c r="I1175" s="1">
        <v>21.7</v>
      </c>
      <c r="J1175" s="1">
        <v>45</v>
      </c>
      <c r="K1175" s="1">
        <v>8</v>
      </c>
      <c r="L1175" s="1">
        <v>136705</v>
      </c>
      <c r="M1175" s="1">
        <v>205832</v>
      </c>
      <c r="N1175" s="1">
        <v>0</v>
      </c>
      <c r="O1175" s="8">
        <v>709</v>
      </c>
      <c r="P1175" s="8">
        <v>1002364</v>
      </c>
      <c r="Q1175" s="8">
        <v>417164</v>
      </c>
    </row>
    <row r="1176" spans="1:17" x14ac:dyDescent="0.35">
      <c r="A1176" s="1">
        <v>1173</v>
      </c>
      <c r="B1176" s="1" t="s">
        <v>858</v>
      </c>
      <c r="C1176" s="1" t="s">
        <v>16</v>
      </c>
      <c r="D1176" s="1" t="s">
        <v>11</v>
      </c>
      <c r="F1176" s="1" t="s">
        <v>1</v>
      </c>
      <c r="G1176" s="1" t="s">
        <v>35</v>
      </c>
      <c r="H1176" s="1">
        <v>5396.38</v>
      </c>
      <c r="I1176" s="1">
        <v>10.4</v>
      </c>
      <c r="K1176" s="1">
        <v>5</v>
      </c>
      <c r="L1176" s="1">
        <v>144818</v>
      </c>
      <c r="M1176" s="1">
        <v>574222</v>
      </c>
      <c r="N1176" s="1">
        <v>0</v>
      </c>
      <c r="O1176" s="8">
        <v>746</v>
      </c>
      <c r="P1176" s="8">
        <v>285893</v>
      </c>
      <c r="Q1176" s="8">
        <v>60962</v>
      </c>
    </row>
    <row r="1177" spans="1:17" x14ac:dyDescent="0.35">
      <c r="A1177" s="1">
        <v>1174</v>
      </c>
      <c r="B1177" s="1" t="s">
        <v>857</v>
      </c>
      <c r="C1177" s="1" t="s">
        <v>16</v>
      </c>
      <c r="D1177" s="1" t="s">
        <v>11</v>
      </c>
      <c r="E1177" s="1" t="s">
        <v>13</v>
      </c>
      <c r="F1177" s="1" t="s">
        <v>1</v>
      </c>
      <c r="G1177" s="1" t="s">
        <v>0</v>
      </c>
      <c r="H1177" s="1">
        <v>13985.71</v>
      </c>
      <c r="I1177" s="1">
        <v>22.4</v>
      </c>
      <c r="J1177" s="1">
        <v>42</v>
      </c>
      <c r="K1177" s="1">
        <v>7</v>
      </c>
      <c r="L1177" s="1">
        <v>172140</v>
      </c>
      <c r="M1177" s="1">
        <v>476872</v>
      </c>
      <c r="N1177" s="1">
        <v>0</v>
      </c>
      <c r="O1177" s="8">
        <v>748</v>
      </c>
      <c r="P1177" s="8">
        <v>1011028</v>
      </c>
      <c r="Q1177" s="8">
        <v>525096</v>
      </c>
    </row>
    <row r="1178" spans="1:17" x14ac:dyDescent="0.35">
      <c r="A1178" s="1">
        <v>1175</v>
      </c>
      <c r="B1178" s="1" t="s">
        <v>856</v>
      </c>
      <c r="C1178" s="1" t="s">
        <v>4</v>
      </c>
      <c r="D1178" s="1" t="s">
        <v>11</v>
      </c>
      <c r="E1178" s="1" t="s">
        <v>18</v>
      </c>
      <c r="F1178" s="1" t="s">
        <v>6</v>
      </c>
      <c r="G1178" s="1" t="s">
        <v>35</v>
      </c>
      <c r="H1178" s="1">
        <v>2729.35</v>
      </c>
      <c r="I1178" s="1">
        <v>14.1</v>
      </c>
      <c r="J1178" s="1">
        <v>36</v>
      </c>
      <c r="K1178" s="1">
        <v>15</v>
      </c>
      <c r="L1178" s="1">
        <v>63156</v>
      </c>
      <c r="M1178" s="1">
        <v>115522</v>
      </c>
      <c r="N1178" s="1">
        <v>0</v>
      </c>
      <c r="O1178" s="8">
        <v>690</v>
      </c>
      <c r="P1178" s="8">
        <v>866476</v>
      </c>
      <c r="Q1178" s="8">
        <v>158136</v>
      </c>
    </row>
    <row r="1179" spans="1:17" x14ac:dyDescent="0.35">
      <c r="A1179" s="1">
        <v>1176</v>
      </c>
      <c r="B1179" s="1" t="s">
        <v>855</v>
      </c>
      <c r="C1179" s="1" t="s">
        <v>4</v>
      </c>
      <c r="D1179" s="1" t="s">
        <v>11</v>
      </c>
      <c r="E1179" s="1" t="s">
        <v>33</v>
      </c>
      <c r="F1179" s="1" t="s">
        <v>6</v>
      </c>
      <c r="G1179" s="1" t="s">
        <v>0</v>
      </c>
      <c r="H1179" s="1">
        <v>7188.46</v>
      </c>
      <c r="I1179" s="1">
        <v>19.399999999999999</v>
      </c>
      <c r="J1179" s="1">
        <v>15</v>
      </c>
      <c r="K1179" s="1">
        <v>10</v>
      </c>
      <c r="L1179" s="1">
        <v>200013</v>
      </c>
      <c r="M1179" s="1">
        <v>238744</v>
      </c>
      <c r="N1179" s="1">
        <v>1</v>
      </c>
      <c r="O1179" s="8">
        <v>720</v>
      </c>
      <c r="P1179" s="8">
        <v>731044</v>
      </c>
      <c r="Q1179" s="8">
        <v>225126</v>
      </c>
    </row>
    <row r="1180" spans="1:17" x14ac:dyDescent="0.35">
      <c r="A1180" s="1">
        <v>1177</v>
      </c>
      <c r="B1180" s="1" t="s">
        <v>854</v>
      </c>
      <c r="C1180" s="1" t="s">
        <v>4</v>
      </c>
      <c r="D1180" s="1" t="s">
        <v>11</v>
      </c>
      <c r="E1180" s="1" t="s">
        <v>38</v>
      </c>
      <c r="F1180" s="1" t="s">
        <v>1</v>
      </c>
      <c r="G1180" s="1" t="s">
        <v>9</v>
      </c>
      <c r="H1180" s="1">
        <v>24392.959999999999</v>
      </c>
      <c r="I1180" s="1">
        <v>15.7</v>
      </c>
      <c r="K1180" s="1">
        <v>16</v>
      </c>
      <c r="L1180" s="1">
        <v>602699</v>
      </c>
      <c r="M1180" s="1">
        <v>1166968</v>
      </c>
      <c r="N1180" s="1">
        <v>0</v>
      </c>
      <c r="O1180" s="8">
        <v>659</v>
      </c>
      <c r="P1180" s="8">
        <v>1330532</v>
      </c>
      <c r="Q1180" s="8">
        <v>26400</v>
      </c>
    </row>
    <row r="1181" spans="1:17" x14ac:dyDescent="0.35">
      <c r="A1181" s="1">
        <v>1178</v>
      </c>
      <c r="B1181" s="1" t="s">
        <v>853</v>
      </c>
      <c r="C1181" s="1" t="s">
        <v>4</v>
      </c>
      <c r="D1181" s="1" t="s">
        <v>11</v>
      </c>
      <c r="E1181" s="1" t="s">
        <v>43</v>
      </c>
      <c r="F1181" s="1" t="s">
        <v>6</v>
      </c>
      <c r="G1181" s="1" t="s">
        <v>0</v>
      </c>
      <c r="H1181" s="1">
        <v>13815.09</v>
      </c>
      <c r="I1181" s="1">
        <v>23.2</v>
      </c>
      <c r="K1181" s="1">
        <v>16</v>
      </c>
      <c r="L1181" s="1">
        <v>436943</v>
      </c>
      <c r="M1181" s="1">
        <v>869308</v>
      </c>
      <c r="N1181" s="1">
        <v>0</v>
      </c>
      <c r="O1181" s="8">
        <v>725</v>
      </c>
      <c r="P1181" s="8">
        <v>583737</v>
      </c>
      <c r="Q1181" s="8">
        <v>296274</v>
      </c>
    </row>
    <row r="1182" spans="1:17" x14ac:dyDescent="0.35">
      <c r="A1182" s="1">
        <v>1179</v>
      </c>
      <c r="B1182" s="1" t="s">
        <v>852</v>
      </c>
      <c r="C1182" s="1" t="s">
        <v>4</v>
      </c>
      <c r="D1182" s="1" t="s">
        <v>3</v>
      </c>
      <c r="E1182" s="1" t="s">
        <v>10</v>
      </c>
      <c r="F1182" s="1" t="s">
        <v>1</v>
      </c>
      <c r="G1182" s="1" t="s">
        <v>0</v>
      </c>
      <c r="H1182" s="1">
        <v>21347.83</v>
      </c>
      <c r="I1182" s="1">
        <v>21.5</v>
      </c>
      <c r="J1182" s="1">
        <v>32</v>
      </c>
      <c r="K1182" s="1">
        <v>14</v>
      </c>
      <c r="L1182" s="1">
        <v>282264</v>
      </c>
      <c r="M1182" s="1">
        <v>415800</v>
      </c>
      <c r="N1182" s="1">
        <v>0</v>
      </c>
      <c r="O1182" s="8">
        <v>630</v>
      </c>
      <c r="P1182" s="8">
        <v>1455533</v>
      </c>
      <c r="Q1182" s="8">
        <v>393976</v>
      </c>
    </row>
    <row r="1183" spans="1:17" x14ac:dyDescent="0.35">
      <c r="A1183" s="1">
        <v>1180</v>
      </c>
      <c r="B1183" s="1" t="s">
        <v>851</v>
      </c>
      <c r="C1183" s="1" t="s">
        <v>4</v>
      </c>
      <c r="D1183" s="1" t="s">
        <v>11</v>
      </c>
      <c r="E1183" s="1" t="s">
        <v>33</v>
      </c>
      <c r="F1183" s="1" t="s">
        <v>6</v>
      </c>
      <c r="G1183" s="1" t="s">
        <v>0</v>
      </c>
      <c r="H1183" s="1">
        <v>16283.95</v>
      </c>
      <c r="I1183" s="1">
        <v>12</v>
      </c>
      <c r="K1183" s="1">
        <v>6</v>
      </c>
      <c r="L1183" s="1">
        <v>281751</v>
      </c>
      <c r="M1183" s="1">
        <v>520300</v>
      </c>
      <c r="N1183" s="1">
        <v>0</v>
      </c>
      <c r="O1183" s="8">
        <v>744</v>
      </c>
      <c r="P1183" s="8">
        <v>751564</v>
      </c>
      <c r="Q1183" s="8"/>
    </row>
    <row r="1184" spans="1:17" x14ac:dyDescent="0.35">
      <c r="A1184" s="1">
        <v>1181</v>
      </c>
      <c r="B1184" s="1" t="s">
        <v>850</v>
      </c>
      <c r="C1184" s="1" t="s">
        <v>16</v>
      </c>
      <c r="D1184" s="1" t="s">
        <v>11</v>
      </c>
      <c r="E1184" s="1" t="s">
        <v>18</v>
      </c>
      <c r="F1184" s="1" t="s">
        <v>6</v>
      </c>
      <c r="G1184" s="1" t="s">
        <v>0</v>
      </c>
      <c r="H1184" s="1">
        <v>8655.4500000000007</v>
      </c>
      <c r="I1184" s="1">
        <v>16.8</v>
      </c>
      <c r="K1184" s="1">
        <v>6</v>
      </c>
      <c r="L1184" s="1">
        <v>40432</v>
      </c>
      <c r="M1184" s="1">
        <v>212828</v>
      </c>
      <c r="N1184" s="1">
        <v>0</v>
      </c>
      <c r="O1184" s="8">
        <v>727</v>
      </c>
      <c r="P1184" s="8">
        <v>501771</v>
      </c>
      <c r="Q1184" s="8">
        <v>55946</v>
      </c>
    </row>
    <row r="1185" spans="1:17" x14ac:dyDescent="0.35">
      <c r="A1185" s="1">
        <v>1182</v>
      </c>
      <c r="B1185" s="1" t="s">
        <v>849</v>
      </c>
      <c r="C1185" s="1" t="s">
        <v>4</v>
      </c>
      <c r="D1185" s="1" t="s">
        <v>11</v>
      </c>
      <c r="E1185" s="1" t="s">
        <v>10</v>
      </c>
      <c r="F1185" s="1" t="s">
        <v>1</v>
      </c>
      <c r="G1185" s="1" t="s">
        <v>0</v>
      </c>
      <c r="H1185" s="1">
        <v>26120.06</v>
      </c>
      <c r="I1185" s="1">
        <v>21.3</v>
      </c>
      <c r="J1185" s="1">
        <v>40</v>
      </c>
      <c r="K1185" s="1">
        <v>10</v>
      </c>
      <c r="L1185" s="1">
        <v>965903</v>
      </c>
      <c r="M1185" s="1">
        <v>1686894</v>
      </c>
      <c r="N1185" s="1">
        <v>0</v>
      </c>
      <c r="O1185" s="8">
        <v>744</v>
      </c>
      <c r="P1185" s="8">
        <v>1506928</v>
      </c>
      <c r="Q1185" s="8">
        <v>272646</v>
      </c>
    </row>
    <row r="1186" spans="1:17" x14ac:dyDescent="0.35">
      <c r="A1186" s="1">
        <v>1183</v>
      </c>
      <c r="B1186" s="1" t="s">
        <v>848</v>
      </c>
      <c r="C1186" s="1" t="s">
        <v>4</v>
      </c>
      <c r="D1186" s="1" t="s">
        <v>3</v>
      </c>
      <c r="E1186" s="1" t="s">
        <v>33</v>
      </c>
      <c r="F1186" s="1" t="s">
        <v>1</v>
      </c>
      <c r="G1186" s="1" t="s">
        <v>0</v>
      </c>
      <c r="H1186" s="1">
        <v>36480</v>
      </c>
      <c r="I1186" s="1">
        <v>14.4</v>
      </c>
      <c r="K1186" s="1">
        <v>9</v>
      </c>
      <c r="L1186" s="1">
        <v>411331</v>
      </c>
      <c r="M1186" s="1">
        <v>862840</v>
      </c>
      <c r="N1186" s="1">
        <v>0</v>
      </c>
      <c r="O1186" s="8">
        <v>724</v>
      </c>
      <c r="P1186" s="8">
        <v>2432000</v>
      </c>
      <c r="Q1186" s="8">
        <v>725406</v>
      </c>
    </row>
    <row r="1187" spans="1:17" x14ac:dyDescent="0.35">
      <c r="A1187" s="1">
        <v>1184</v>
      </c>
      <c r="B1187" s="1" t="s">
        <v>847</v>
      </c>
      <c r="C1187" s="1" t="s">
        <v>4</v>
      </c>
      <c r="D1187" s="1" t="s">
        <v>11</v>
      </c>
      <c r="E1187" s="1" t="s">
        <v>10</v>
      </c>
      <c r="F1187" s="1" t="s">
        <v>1</v>
      </c>
      <c r="G1187" s="1" t="s">
        <v>35</v>
      </c>
      <c r="H1187" s="1">
        <v>33888.21</v>
      </c>
      <c r="I1187" s="1">
        <v>28.9</v>
      </c>
      <c r="J1187" s="1">
        <v>16</v>
      </c>
      <c r="K1187" s="1">
        <v>9</v>
      </c>
      <c r="L1187" s="1">
        <v>391400</v>
      </c>
      <c r="M1187" s="1">
        <v>538868</v>
      </c>
      <c r="N1187" s="1">
        <v>0</v>
      </c>
      <c r="O1187" s="8">
        <v>735</v>
      </c>
      <c r="P1187" s="8">
        <v>2990144</v>
      </c>
      <c r="Q1187" s="8">
        <v>129844</v>
      </c>
    </row>
    <row r="1188" spans="1:17" x14ac:dyDescent="0.35">
      <c r="A1188" s="1">
        <v>1185</v>
      </c>
      <c r="B1188" s="1" t="s">
        <v>846</v>
      </c>
      <c r="C1188" s="1" t="s">
        <v>4</v>
      </c>
      <c r="D1188" s="1" t="s">
        <v>11</v>
      </c>
      <c r="E1188" s="1" t="s">
        <v>38</v>
      </c>
      <c r="F1188" s="1" t="s">
        <v>1</v>
      </c>
      <c r="G1188" s="1" t="s">
        <v>0</v>
      </c>
      <c r="H1188" s="1">
        <v>14248.67</v>
      </c>
      <c r="I1188" s="1">
        <v>29.9</v>
      </c>
      <c r="J1188" s="1">
        <v>24</v>
      </c>
      <c r="K1188" s="1">
        <v>9</v>
      </c>
      <c r="L1188" s="1">
        <v>510720</v>
      </c>
      <c r="M1188" s="1">
        <v>1411344</v>
      </c>
      <c r="N1188" s="1">
        <v>0</v>
      </c>
      <c r="O1188" s="8">
        <v>747</v>
      </c>
      <c r="P1188" s="8">
        <v>1794170</v>
      </c>
      <c r="Q1188" s="8">
        <v>612304</v>
      </c>
    </row>
    <row r="1189" spans="1:17" x14ac:dyDescent="0.35">
      <c r="A1189" s="1">
        <v>1186</v>
      </c>
      <c r="B1189" s="1" t="s">
        <v>845</v>
      </c>
      <c r="C1189" s="1" t="s">
        <v>4</v>
      </c>
      <c r="D1189" s="1" t="s">
        <v>11</v>
      </c>
      <c r="E1189" s="1" t="s">
        <v>41</v>
      </c>
      <c r="F1189" s="1" t="s">
        <v>6</v>
      </c>
      <c r="G1189" s="1" t="s">
        <v>35</v>
      </c>
      <c r="H1189" s="1">
        <v>3132.53</v>
      </c>
      <c r="I1189" s="1">
        <v>11.4</v>
      </c>
      <c r="K1189" s="1">
        <v>5</v>
      </c>
      <c r="L1189" s="1">
        <v>93233</v>
      </c>
      <c r="M1189" s="1">
        <v>175824</v>
      </c>
      <c r="N1189" s="1">
        <v>0</v>
      </c>
      <c r="O1189" s="8">
        <v>720</v>
      </c>
      <c r="P1189" s="8">
        <v>703950</v>
      </c>
      <c r="Q1189" s="8">
        <v>257400</v>
      </c>
    </row>
    <row r="1190" spans="1:17" x14ac:dyDescent="0.35">
      <c r="A1190" s="1">
        <v>1187</v>
      </c>
      <c r="B1190" s="1" t="s">
        <v>844</v>
      </c>
      <c r="C1190" s="1" t="s">
        <v>4</v>
      </c>
      <c r="D1190" s="1" t="s">
        <v>11</v>
      </c>
      <c r="E1190" s="1" t="s">
        <v>10</v>
      </c>
      <c r="F1190" s="1" t="s">
        <v>31</v>
      </c>
      <c r="G1190" s="1" t="s">
        <v>68</v>
      </c>
      <c r="H1190" s="1">
        <v>21486.720000000001</v>
      </c>
      <c r="I1190" s="1">
        <v>28.5</v>
      </c>
      <c r="K1190" s="1">
        <v>6</v>
      </c>
      <c r="L1190" s="1">
        <v>1193827</v>
      </c>
      <c r="M1190" s="1">
        <v>2273568</v>
      </c>
      <c r="N1190" s="1">
        <v>0</v>
      </c>
      <c r="O1190" s="8">
        <v>751</v>
      </c>
      <c r="P1190" s="8">
        <v>3715260</v>
      </c>
      <c r="Q1190" s="8"/>
    </row>
    <row r="1191" spans="1:17" x14ac:dyDescent="0.35">
      <c r="A1191" s="1">
        <v>1188</v>
      </c>
      <c r="B1191" s="1" t="s">
        <v>843</v>
      </c>
      <c r="C1191" s="1" t="s">
        <v>16</v>
      </c>
      <c r="D1191" s="1" t="s">
        <v>11</v>
      </c>
      <c r="E1191" s="1" t="s">
        <v>41</v>
      </c>
      <c r="F1191" s="1" t="s">
        <v>6</v>
      </c>
      <c r="G1191" s="1" t="s">
        <v>0</v>
      </c>
      <c r="H1191" s="1">
        <v>6837.91</v>
      </c>
      <c r="I1191" s="1">
        <v>12.1</v>
      </c>
      <c r="J1191" s="1">
        <v>60</v>
      </c>
      <c r="K1191" s="1">
        <v>9</v>
      </c>
      <c r="L1191" s="1">
        <v>235239</v>
      </c>
      <c r="M1191" s="1">
        <v>315986</v>
      </c>
      <c r="N1191" s="1">
        <v>0</v>
      </c>
      <c r="O1191" s="8">
        <v>700</v>
      </c>
      <c r="P1191" s="8">
        <v>626373</v>
      </c>
      <c r="Q1191" s="8">
        <v>279488</v>
      </c>
    </row>
    <row r="1192" spans="1:17" x14ac:dyDescent="0.35">
      <c r="A1192" s="1">
        <v>1189</v>
      </c>
      <c r="B1192" s="1" t="s">
        <v>842</v>
      </c>
      <c r="C1192" s="1" t="s">
        <v>16</v>
      </c>
      <c r="D1192" s="1" t="s">
        <v>11</v>
      </c>
      <c r="E1192" s="1" t="s">
        <v>38</v>
      </c>
      <c r="F1192" s="1" t="s">
        <v>6</v>
      </c>
      <c r="G1192" s="1" t="s">
        <v>128</v>
      </c>
      <c r="H1192" s="1">
        <v>24789.68</v>
      </c>
      <c r="I1192" s="1">
        <v>15.2</v>
      </c>
      <c r="K1192" s="1">
        <v>3</v>
      </c>
      <c r="L1192" s="1">
        <v>296609</v>
      </c>
      <c r="M1192" s="1">
        <v>364210</v>
      </c>
      <c r="N1192" s="1">
        <v>0</v>
      </c>
      <c r="O1192" s="8">
        <v>721</v>
      </c>
      <c r="P1192" s="8">
        <v>3601412</v>
      </c>
      <c r="Q1192" s="8">
        <v>485408</v>
      </c>
    </row>
    <row r="1193" spans="1:17" x14ac:dyDescent="0.35">
      <c r="A1193" s="1">
        <v>1190</v>
      </c>
      <c r="B1193" s="1" t="s">
        <v>841</v>
      </c>
      <c r="C1193" s="1" t="s">
        <v>16</v>
      </c>
      <c r="D1193" s="1" t="s">
        <v>11</v>
      </c>
      <c r="E1193" s="1" t="s">
        <v>38</v>
      </c>
      <c r="F1193" s="1" t="s">
        <v>6</v>
      </c>
      <c r="G1193" s="1" t="s">
        <v>0</v>
      </c>
      <c r="H1193" s="1">
        <v>6797.82</v>
      </c>
      <c r="I1193" s="1">
        <v>16</v>
      </c>
      <c r="J1193" s="1">
        <v>41</v>
      </c>
      <c r="K1193" s="1">
        <v>7</v>
      </c>
      <c r="L1193" s="1">
        <v>87381</v>
      </c>
      <c r="M1193" s="1">
        <v>346500</v>
      </c>
      <c r="N1193" s="1">
        <v>0</v>
      </c>
      <c r="O1193" s="8">
        <v>741</v>
      </c>
      <c r="P1193" s="8">
        <v>1792802</v>
      </c>
      <c r="Q1193" s="8">
        <v>324368</v>
      </c>
    </row>
    <row r="1194" spans="1:17" x14ac:dyDescent="0.35">
      <c r="A1194" s="1">
        <v>1191</v>
      </c>
      <c r="B1194" s="1" t="s">
        <v>840</v>
      </c>
      <c r="C1194" s="1" t="s">
        <v>4</v>
      </c>
      <c r="D1194" s="1" t="s">
        <v>11</v>
      </c>
      <c r="E1194" s="1" t="s">
        <v>10</v>
      </c>
      <c r="F1194" s="1" t="s">
        <v>1</v>
      </c>
      <c r="G1194" s="1" t="s">
        <v>0</v>
      </c>
      <c r="H1194" s="1">
        <v>42341.88</v>
      </c>
      <c r="I1194" s="1">
        <v>13.1</v>
      </c>
      <c r="J1194" s="1">
        <v>27</v>
      </c>
      <c r="K1194" s="1">
        <v>12</v>
      </c>
      <c r="L1194" s="1">
        <v>429837</v>
      </c>
      <c r="M1194" s="1">
        <v>577390</v>
      </c>
      <c r="N1194" s="1">
        <v>0</v>
      </c>
      <c r="O1194" s="8">
        <v>741</v>
      </c>
      <c r="P1194" s="8">
        <v>1874920</v>
      </c>
      <c r="Q1194" s="8"/>
    </row>
    <row r="1195" spans="1:17" x14ac:dyDescent="0.35">
      <c r="A1195" s="1">
        <v>1192</v>
      </c>
      <c r="B1195" s="1" t="s">
        <v>839</v>
      </c>
      <c r="C1195" s="1" t="s">
        <v>4</v>
      </c>
      <c r="D1195" s="1" t="s">
        <v>11</v>
      </c>
      <c r="E1195" s="1" t="s">
        <v>7</v>
      </c>
      <c r="F1195" s="1" t="s">
        <v>6</v>
      </c>
      <c r="G1195" s="1" t="s">
        <v>0</v>
      </c>
      <c r="H1195" s="1">
        <v>18759.27</v>
      </c>
      <c r="I1195" s="1">
        <v>15.1</v>
      </c>
      <c r="J1195" s="1">
        <v>25</v>
      </c>
      <c r="K1195" s="1">
        <v>15</v>
      </c>
      <c r="L1195" s="1">
        <v>230907</v>
      </c>
      <c r="M1195" s="1">
        <v>1036354</v>
      </c>
      <c r="N1195" s="1">
        <v>0</v>
      </c>
      <c r="O1195" s="8">
        <v>741</v>
      </c>
      <c r="P1195" s="8">
        <v>865811</v>
      </c>
      <c r="Q1195" s="8"/>
    </row>
    <row r="1196" spans="1:17" x14ac:dyDescent="0.35">
      <c r="A1196" s="1">
        <v>1193</v>
      </c>
      <c r="B1196" s="3" t="s">
        <v>838</v>
      </c>
      <c r="C1196" s="1" t="s">
        <v>4</v>
      </c>
      <c r="D1196" s="1" t="s">
        <v>11</v>
      </c>
      <c r="E1196" s="1" t="s">
        <v>41</v>
      </c>
      <c r="F1196" s="1" t="s">
        <v>6</v>
      </c>
      <c r="G1196" s="1" t="s">
        <v>0</v>
      </c>
      <c r="H1196" s="1">
        <v>14784.85</v>
      </c>
      <c r="I1196" s="1">
        <v>10.9</v>
      </c>
      <c r="K1196" s="1">
        <v>15</v>
      </c>
      <c r="L1196" s="1">
        <v>322221</v>
      </c>
      <c r="M1196" s="1">
        <v>495484</v>
      </c>
      <c r="N1196" s="1">
        <v>0</v>
      </c>
      <c r="O1196" s="8"/>
      <c r="P1196" s="8"/>
      <c r="Q1196" s="8">
        <v>264286</v>
      </c>
    </row>
    <row r="1197" spans="1:17" x14ac:dyDescent="0.35">
      <c r="A1197" s="1">
        <v>1194</v>
      </c>
      <c r="B1197" s="1" t="s">
        <v>837</v>
      </c>
      <c r="C1197" s="1" t="s">
        <v>4</v>
      </c>
      <c r="D1197" s="1" t="s">
        <v>11</v>
      </c>
      <c r="E1197" s="1" t="s">
        <v>10</v>
      </c>
      <c r="F1197" s="1" t="s">
        <v>1</v>
      </c>
      <c r="G1197" s="1" t="s">
        <v>0</v>
      </c>
      <c r="H1197" s="1">
        <v>39505.18</v>
      </c>
      <c r="I1197" s="1">
        <v>14</v>
      </c>
      <c r="K1197" s="1">
        <v>10</v>
      </c>
      <c r="L1197" s="1">
        <v>972154</v>
      </c>
      <c r="M1197" s="1">
        <v>1437612</v>
      </c>
      <c r="N1197" s="1">
        <v>0</v>
      </c>
      <c r="O1197" s="8">
        <v>746</v>
      </c>
      <c r="P1197" s="8">
        <v>1950863</v>
      </c>
      <c r="Q1197" s="8">
        <v>605836</v>
      </c>
    </row>
    <row r="1198" spans="1:17" x14ac:dyDescent="0.35">
      <c r="A1198" s="1">
        <v>1195</v>
      </c>
      <c r="B1198" s="3" t="s">
        <v>836</v>
      </c>
      <c r="C1198" s="1" t="s">
        <v>4</v>
      </c>
      <c r="D1198" s="1" t="s">
        <v>11</v>
      </c>
      <c r="E1198" s="1" t="s">
        <v>13</v>
      </c>
      <c r="F1198" s="1" t="s">
        <v>1</v>
      </c>
      <c r="G1198" s="1" t="s">
        <v>0</v>
      </c>
      <c r="H1198" s="1">
        <v>19007.03</v>
      </c>
      <c r="I1198" s="1">
        <v>9.8000000000000007</v>
      </c>
      <c r="K1198" s="1">
        <v>12</v>
      </c>
      <c r="L1198" s="1">
        <v>271111</v>
      </c>
      <c r="M1198" s="1">
        <v>346500</v>
      </c>
      <c r="N1198" s="1">
        <v>0</v>
      </c>
      <c r="O1198" s="8">
        <v>724</v>
      </c>
      <c r="P1198" s="8">
        <v>1246362</v>
      </c>
      <c r="Q1198" s="8"/>
    </row>
    <row r="1199" spans="1:17" x14ac:dyDescent="0.35">
      <c r="A1199" s="1">
        <v>1196</v>
      </c>
      <c r="B1199" s="1" t="s">
        <v>835</v>
      </c>
      <c r="C1199" s="1" t="s">
        <v>4</v>
      </c>
      <c r="D1199" s="1" t="s">
        <v>3</v>
      </c>
      <c r="E1199" s="1" t="s">
        <v>29</v>
      </c>
      <c r="F1199" s="1" t="s">
        <v>1</v>
      </c>
      <c r="G1199" s="1" t="s">
        <v>128</v>
      </c>
      <c r="H1199" s="1">
        <v>20566.55</v>
      </c>
      <c r="I1199" s="1">
        <v>17.8</v>
      </c>
      <c r="J1199" s="1">
        <v>29</v>
      </c>
      <c r="K1199" s="1">
        <v>26</v>
      </c>
      <c r="L1199" s="1">
        <v>236379</v>
      </c>
      <c r="M1199" s="1">
        <v>918434</v>
      </c>
      <c r="N1199" s="1">
        <v>0</v>
      </c>
      <c r="O1199" s="8">
        <v>705</v>
      </c>
      <c r="P1199" s="8">
        <v>1252784</v>
      </c>
      <c r="Q1199" s="8">
        <v>223168</v>
      </c>
    </row>
    <row r="1200" spans="1:17" x14ac:dyDescent="0.35">
      <c r="A1200" s="1">
        <v>1197</v>
      </c>
      <c r="B1200" s="1" t="s">
        <v>834</v>
      </c>
      <c r="C1200" s="1" t="s">
        <v>16</v>
      </c>
      <c r="D1200" s="1" t="s">
        <v>3</v>
      </c>
      <c r="E1200" s="1" t="s">
        <v>10</v>
      </c>
      <c r="F1200" s="1" t="s">
        <v>1</v>
      </c>
      <c r="G1200" s="1" t="s">
        <v>35</v>
      </c>
      <c r="H1200" s="1">
        <v>19534.849999999999</v>
      </c>
      <c r="I1200" s="1">
        <v>12</v>
      </c>
      <c r="J1200" s="1">
        <v>7</v>
      </c>
      <c r="K1200" s="1">
        <v>7</v>
      </c>
      <c r="L1200" s="1">
        <v>58539</v>
      </c>
      <c r="M1200" s="1">
        <v>396440</v>
      </c>
      <c r="N1200" s="1">
        <v>0</v>
      </c>
      <c r="O1200" s="8"/>
      <c r="P1200" s="8"/>
      <c r="Q1200" s="8">
        <v>359392</v>
      </c>
    </row>
    <row r="1201" spans="1:17" x14ac:dyDescent="0.35">
      <c r="A1201" s="1">
        <v>1198</v>
      </c>
      <c r="B1201" s="1" t="s">
        <v>833</v>
      </c>
      <c r="C1201" s="1" t="s">
        <v>4</v>
      </c>
      <c r="D1201" s="1" t="s">
        <v>11</v>
      </c>
      <c r="E1201" s="1" t="s">
        <v>18</v>
      </c>
      <c r="F1201" s="1" t="s">
        <v>6</v>
      </c>
      <c r="G1201" s="1" t="s">
        <v>0</v>
      </c>
      <c r="H1201" s="1">
        <v>29879.21</v>
      </c>
      <c r="I1201" s="1">
        <v>13.7</v>
      </c>
      <c r="K1201" s="1">
        <v>14</v>
      </c>
      <c r="L1201" s="1">
        <v>286520</v>
      </c>
      <c r="M1201" s="1">
        <v>713482</v>
      </c>
      <c r="N1201" s="1">
        <v>0</v>
      </c>
      <c r="O1201" s="8">
        <v>741</v>
      </c>
      <c r="P1201" s="8">
        <v>1652316</v>
      </c>
      <c r="Q1201" s="8"/>
    </row>
    <row r="1202" spans="1:17" x14ac:dyDescent="0.35">
      <c r="A1202" s="1">
        <v>1199</v>
      </c>
      <c r="B1202" s="1" t="s">
        <v>832</v>
      </c>
      <c r="C1202" s="1" t="s">
        <v>4</v>
      </c>
      <c r="D1202" s="1" t="s">
        <v>11</v>
      </c>
      <c r="E1202" s="1" t="s">
        <v>10</v>
      </c>
      <c r="F1202" s="1" t="s">
        <v>6</v>
      </c>
      <c r="G1202" s="1" t="s">
        <v>0</v>
      </c>
      <c r="H1202" s="1">
        <v>4471.46</v>
      </c>
      <c r="I1202" s="1">
        <v>19</v>
      </c>
      <c r="J1202" s="1">
        <v>57</v>
      </c>
      <c r="K1202" s="1">
        <v>3</v>
      </c>
      <c r="L1202" s="1">
        <v>136800</v>
      </c>
      <c r="M1202" s="1">
        <v>477114</v>
      </c>
      <c r="N1202" s="1">
        <v>0</v>
      </c>
      <c r="O1202" s="8">
        <v>744</v>
      </c>
      <c r="P1202" s="8">
        <v>2009573</v>
      </c>
      <c r="Q1202" s="8"/>
    </row>
    <row r="1203" spans="1:17" x14ac:dyDescent="0.35">
      <c r="A1203" s="1">
        <v>1200</v>
      </c>
      <c r="B1203" s="1" t="s">
        <v>831</v>
      </c>
      <c r="C1203" s="1" t="s">
        <v>4</v>
      </c>
      <c r="D1203" s="1" t="s">
        <v>11</v>
      </c>
      <c r="E1203" s="1" t="s">
        <v>13</v>
      </c>
      <c r="F1203" s="1" t="s">
        <v>1</v>
      </c>
      <c r="G1203" s="1" t="s">
        <v>0</v>
      </c>
      <c r="H1203" s="1">
        <v>12334.23</v>
      </c>
      <c r="I1203" s="1">
        <v>18</v>
      </c>
      <c r="J1203" s="1">
        <v>41</v>
      </c>
      <c r="K1203" s="1">
        <v>7</v>
      </c>
      <c r="L1203" s="1">
        <v>160550</v>
      </c>
      <c r="M1203" s="1">
        <v>242704</v>
      </c>
      <c r="N1203" s="1">
        <v>0</v>
      </c>
      <c r="O1203" s="8"/>
      <c r="P1203" s="8"/>
      <c r="Q1203" s="8">
        <v>343552</v>
      </c>
    </row>
    <row r="1204" spans="1:17" x14ac:dyDescent="0.35">
      <c r="A1204" s="1">
        <v>1201</v>
      </c>
      <c r="B1204" s="1" t="s">
        <v>830</v>
      </c>
      <c r="C1204" s="1" t="s">
        <v>16</v>
      </c>
      <c r="D1204" s="1" t="s">
        <v>11</v>
      </c>
      <c r="E1204" s="1" t="s">
        <v>13</v>
      </c>
      <c r="F1204" s="1" t="s">
        <v>1</v>
      </c>
      <c r="G1204" s="1" t="s">
        <v>9</v>
      </c>
      <c r="H1204" s="1">
        <v>12301.93</v>
      </c>
      <c r="I1204" s="1">
        <v>12.2</v>
      </c>
      <c r="J1204" s="1">
        <v>17</v>
      </c>
      <c r="K1204" s="1">
        <v>7</v>
      </c>
      <c r="L1204" s="1">
        <v>221635</v>
      </c>
      <c r="M1204" s="1">
        <v>263230</v>
      </c>
      <c r="N1204" s="1">
        <v>0</v>
      </c>
      <c r="O1204" s="8">
        <v>693</v>
      </c>
      <c r="P1204" s="8">
        <v>1126890</v>
      </c>
      <c r="Q1204" s="8">
        <v>415910</v>
      </c>
    </row>
    <row r="1205" spans="1:17" x14ac:dyDescent="0.35">
      <c r="A1205" s="1">
        <v>1202</v>
      </c>
      <c r="B1205" s="1" t="s">
        <v>829</v>
      </c>
      <c r="C1205" s="1" t="s">
        <v>16</v>
      </c>
      <c r="D1205" s="1" t="s">
        <v>11</v>
      </c>
      <c r="E1205" s="1" t="s">
        <v>21</v>
      </c>
      <c r="F1205" s="1" t="s">
        <v>1</v>
      </c>
      <c r="G1205" s="1" t="s">
        <v>0</v>
      </c>
      <c r="H1205" s="1">
        <v>23842.53</v>
      </c>
      <c r="I1205" s="1">
        <v>13</v>
      </c>
      <c r="K1205" s="1">
        <v>11</v>
      </c>
      <c r="L1205" s="1">
        <v>192014</v>
      </c>
      <c r="M1205" s="1">
        <v>274164</v>
      </c>
      <c r="N1205" s="1">
        <v>0</v>
      </c>
      <c r="O1205" s="8"/>
      <c r="P1205" s="8"/>
      <c r="Q1205" s="8">
        <v>424468</v>
      </c>
    </row>
    <row r="1206" spans="1:17" x14ac:dyDescent="0.35">
      <c r="A1206" s="1">
        <v>1203</v>
      </c>
      <c r="B1206" s="1" t="s">
        <v>828</v>
      </c>
      <c r="C1206" s="1" t="s">
        <v>4</v>
      </c>
      <c r="D1206" s="1" t="s">
        <v>3</v>
      </c>
      <c r="F1206" s="1" t="s">
        <v>31</v>
      </c>
      <c r="G1206" s="1" t="s">
        <v>0</v>
      </c>
      <c r="H1206" s="1">
        <v>15509.13</v>
      </c>
      <c r="I1206" s="1">
        <v>22</v>
      </c>
      <c r="J1206" s="1">
        <v>78</v>
      </c>
      <c r="K1206" s="1">
        <v>9</v>
      </c>
      <c r="L1206" s="1">
        <v>247646</v>
      </c>
      <c r="M1206" s="1">
        <v>669966</v>
      </c>
      <c r="N1206" s="1">
        <v>0</v>
      </c>
      <c r="O1206" s="8">
        <v>683</v>
      </c>
      <c r="P1206" s="8">
        <v>699656</v>
      </c>
      <c r="Q1206" s="8">
        <v>324060</v>
      </c>
    </row>
    <row r="1207" spans="1:17" x14ac:dyDescent="0.35">
      <c r="A1207" s="1">
        <v>1204</v>
      </c>
      <c r="B1207" s="1" t="s">
        <v>827</v>
      </c>
      <c r="C1207" s="1" t="s">
        <v>4</v>
      </c>
      <c r="D1207" s="1" t="s">
        <v>11</v>
      </c>
      <c r="F1207" s="1" t="s">
        <v>1</v>
      </c>
      <c r="G1207" s="1" t="s">
        <v>35</v>
      </c>
      <c r="H1207" s="1">
        <v>25203.119999999999</v>
      </c>
      <c r="I1207" s="1">
        <v>32.6</v>
      </c>
      <c r="K1207" s="1">
        <v>24</v>
      </c>
      <c r="L1207" s="1">
        <v>1021231</v>
      </c>
      <c r="M1207" s="1">
        <v>1504426</v>
      </c>
      <c r="N1207" s="1">
        <v>0</v>
      </c>
      <c r="O1207" s="8">
        <v>742</v>
      </c>
      <c r="P1207" s="8">
        <v>1400186</v>
      </c>
      <c r="Q1207" s="8"/>
    </row>
    <row r="1208" spans="1:17" x14ac:dyDescent="0.35">
      <c r="A1208" s="1">
        <v>1205</v>
      </c>
      <c r="B1208" s="1" t="s">
        <v>826</v>
      </c>
      <c r="C1208" s="1" t="s">
        <v>4</v>
      </c>
      <c r="D1208" s="1" t="s">
        <v>11</v>
      </c>
      <c r="E1208" s="1" t="s">
        <v>10</v>
      </c>
      <c r="F1208" s="1" t="s">
        <v>6</v>
      </c>
      <c r="G1208" s="1" t="s">
        <v>0</v>
      </c>
      <c r="H1208" s="1">
        <v>5009.7299999999996</v>
      </c>
      <c r="I1208" s="1">
        <v>14</v>
      </c>
      <c r="J1208" s="1">
        <v>63</v>
      </c>
      <c r="K1208" s="1">
        <v>6</v>
      </c>
      <c r="L1208" s="1">
        <v>237424</v>
      </c>
      <c r="M1208" s="1">
        <v>356554</v>
      </c>
      <c r="N1208" s="1">
        <v>0</v>
      </c>
      <c r="O1208" s="8"/>
      <c r="P1208" s="8"/>
      <c r="Q1208" s="8">
        <v>251614</v>
      </c>
    </row>
    <row r="1209" spans="1:17" x14ac:dyDescent="0.35">
      <c r="A1209" s="1">
        <v>1206</v>
      </c>
      <c r="B1209" s="1" t="s">
        <v>825</v>
      </c>
      <c r="C1209" s="1" t="s">
        <v>16</v>
      </c>
      <c r="D1209" s="1" t="s">
        <v>3</v>
      </c>
      <c r="E1209" s="1" t="s">
        <v>10</v>
      </c>
      <c r="F1209" s="1" t="s">
        <v>1</v>
      </c>
      <c r="G1209" s="1" t="s">
        <v>0</v>
      </c>
      <c r="H1209" s="1">
        <v>15418.5</v>
      </c>
      <c r="I1209" s="1">
        <v>25.5</v>
      </c>
      <c r="K1209" s="1">
        <v>11</v>
      </c>
      <c r="L1209" s="1">
        <v>270883</v>
      </c>
      <c r="M1209" s="1">
        <v>472384</v>
      </c>
      <c r="N1209" s="1">
        <v>1</v>
      </c>
      <c r="O1209" s="8"/>
      <c r="P1209" s="8"/>
      <c r="Q1209" s="8">
        <v>412060</v>
      </c>
    </row>
    <row r="1210" spans="1:17" x14ac:dyDescent="0.35">
      <c r="A1210" s="1">
        <v>1207</v>
      </c>
      <c r="B1210" s="1" t="s">
        <v>824</v>
      </c>
      <c r="C1210" s="1" t="s">
        <v>4</v>
      </c>
      <c r="D1210" s="1" t="s">
        <v>11</v>
      </c>
      <c r="F1210" s="1" t="s">
        <v>6</v>
      </c>
      <c r="G1210" s="1" t="s">
        <v>0</v>
      </c>
      <c r="H1210" s="1">
        <v>6034.4</v>
      </c>
      <c r="I1210" s="1">
        <v>22</v>
      </c>
      <c r="J1210" s="1">
        <v>43</v>
      </c>
      <c r="K1210" s="1">
        <v>8</v>
      </c>
      <c r="L1210" s="1">
        <v>27512</v>
      </c>
      <c r="M1210" s="1">
        <v>201630</v>
      </c>
      <c r="N1210" s="1">
        <v>1</v>
      </c>
      <c r="O1210" s="8">
        <v>717</v>
      </c>
      <c r="P1210" s="8">
        <v>291992</v>
      </c>
      <c r="Q1210" s="8">
        <v>39006</v>
      </c>
    </row>
    <row r="1211" spans="1:17" x14ac:dyDescent="0.35">
      <c r="A1211" s="1">
        <v>1208</v>
      </c>
      <c r="B1211" s="1" t="s">
        <v>823</v>
      </c>
      <c r="C1211" s="1" t="s">
        <v>4</v>
      </c>
      <c r="D1211" s="1" t="s">
        <v>11</v>
      </c>
      <c r="E1211" s="1" t="s">
        <v>7</v>
      </c>
      <c r="F1211" s="1" t="s">
        <v>6</v>
      </c>
      <c r="G1211" s="1" t="s">
        <v>35</v>
      </c>
      <c r="H1211" s="1">
        <v>402.8</v>
      </c>
      <c r="I1211" s="1">
        <v>17.100000000000001</v>
      </c>
      <c r="J1211" s="1">
        <v>46</v>
      </c>
      <c r="K1211" s="1">
        <v>16</v>
      </c>
      <c r="L1211" s="1">
        <v>16283</v>
      </c>
      <c r="M1211" s="1">
        <v>38104</v>
      </c>
      <c r="N1211" s="1">
        <v>0</v>
      </c>
      <c r="O1211" s="8"/>
      <c r="P1211" s="8"/>
      <c r="Q1211" s="8">
        <v>67276</v>
      </c>
    </row>
    <row r="1212" spans="1:17" x14ac:dyDescent="0.35">
      <c r="A1212" s="1">
        <v>1209</v>
      </c>
      <c r="B1212" s="1" t="s">
        <v>822</v>
      </c>
      <c r="C1212" s="1" t="s">
        <v>4</v>
      </c>
      <c r="D1212" s="1" t="s">
        <v>11</v>
      </c>
      <c r="E1212" s="1" t="s">
        <v>38</v>
      </c>
      <c r="F1212" s="1" t="s">
        <v>1</v>
      </c>
      <c r="G1212" s="1" t="s">
        <v>0</v>
      </c>
      <c r="H1212" s="1">
        <v>23390.33</v>
      </c>
      <c r="I1212" s="1">
        <v>24</v>
      </c>
      <c r="J1212" s="1">
        <v>59</v>
      </c>
      <c r="K1212" s="1">
        <v>10</v>
      </c>
      <c r="L1212" s="1">
        <v>677521</v>
      </c>
      <c r="M1212" s="1">
        <v>809600</v>
      </c>
      <c r="N1212" s="1">
        <v>0</v>
      </c>
      <c r="O1212" s="8"/>
      <c r="P1212" s="8"/>
      <c r="Q1212" s="8">
        <v>175010</v>
      </c>
    </row>
    <row r="1213" spans="1:17" x14ac:dyDescent="0.35">
      <c r="A1213" s="1">
        <v>1210</v>
      </c>
      <c r="B1213" s="1" t="s">
        <v>821</v>
      </c>
      <c r="C1213" s="1" t="s">
        <v>16</v>
      </c>
      <c r="D1213" s="1" t="s">
        <v>11</v>
      </c>
      <c r="E1213" s="1" t="s">
        <v>10</v>
      </c>
      <c r="F1213" s="1" t="s">
        <v>1</v>
      </c>
      <c r="G1213" s="1" t="s">
        <v>0</v>
      </c>
      <c r="H1213" s="1">
        <v>13526.1</v>
      </c>
      <c r="I1213" s="1">
        <v>20.8</v>
      </c>
      <c r="J1213" s="1">
        <v>51</v>
      </c>
      <c r="K1213" s="1">
        <v>17</v>
      </c>
      <c r="L1213" s="1">
        <v>359195</v>
      </c>
      <c r="M1213" s="1">
        <v>938828</v>
      </c>
      <c r="N1213" s="1">
        <v>0</v>
      </c>
      <c r="O1213" s="8">
        <v>725</v>
      </c>
      <c r="P1213" s="8">
        <v>654493</v>
      </c>
      <c r="Q1213" s="8">
        <v>232760</v>
      </c>
    </row>
    <row r="1214" spans="1:17" x14ac:dyDescent="0.35">
      <c r="A1214" s="1">
        <v>1211</v>
      </c>
      <c r="B1214" s="1" t="s">
        <v>820</v>
      </c>
      <c r="C1214" s="1" t="s">
        <v>4</v>
      </c>
      <c r="D1214" s="1" t="s">
        <v>11</v>
      </c>
      <c r="E1214" s="1" t="s">
        <v>41</v>
      </c>
      <c r="F1214" s="1" t="s">
        <v>1</v>
      </c>
      <c r="G1214" s="1" t="s">
        <v>0</v>
      </c>
      <c r="H1214" s="1">
        <v>4957.4799999999996</v>
      </c>
      <c r="I1214" s="1">
        <v>18.3</v>
      </c>
      <c r="K1214" s="1">
        <v>8</v>
      </c>
      <c r="L1214" s="1">
        <v>68096</v>
      </c>
      <c r="M1214" s="1">
        <v>463782</v>
      </c>
      <c r="N1214" s="1">
        <v>0</v>
      </c>
      <c r="O1214" s="8">
        <v>702</v>
      </c>
      <c r="P1214" s="8">
        <v>1010021</v>
      </c>
      <c r="Q1214" s="8">
        <v>176528</v>
      </c>
    </row>
    <row r="1215" spans="1:17" x14ac:dyDescent="0.35">
      <c r="A1215" s="1">
        <v>1212</v>
      </c>
      <c r="B1215" s="1" t="s">
        <v>819</v>
      </c>
      <c r="C1215" s="1" t="s">
        <v>4</v>
      </c>
      <c r="D1215" s="1" t="s">
        <v>11</v>
      </c>
      <c r="E1215" s="1" t="s">
        <v>13</v>
      </c>
      <c r="F1215" s="1" t="s">
        <v>6</v>
      </c>
      <c r="G1215" s="1" t="s">
        <v>0</v>
      </c>
      <c r="H1215" s="1">
        <v>21040.6</v>
      </c>
      <c r="I1215" s="1">
        <v>19.2</v>
      </c>
      <c r="K1215" s="1">
        <v>14</v>
      </c>
      <c r="L1215" s="1">
        <v>524533</v>
      </c>
      <c r="M1215" s="1">
        <v>654478</v>
      </c>
      <c r="N1215" s="1">
        <v>0</v>
      </c>
      <c r="O1215" s="8">
        <v>695</v>
      </c>
      <c r="P1215" s="8">
        <v>753692</v>
      </c>
      <c r="Q1215" s="8">
        <v>338162</v>
      </c>
    </row>
    <row r="1216" spans="1:17" x14ac:dyDescent="0.35">
      <c r="A1216" s="1">
        <v>1213</v>
      </c>
      <c r="B1216" s="1" t="s">
        <v>818</v>
      </c>
      <c r="C1216" s="1" t="s">
        <v>4</v>
      </c>
      <c r="D1216" s="1" t="s">
        <v>3</v>
      </c>
      <c r="E1216" s="1" t="s">
        <v>7</v>
      </c>
      <c r="F1216" s="1" t="s">
        <v>6</v>
      </c>
      <c r="G1216" s="1" t="s">
        <v>0</v>
      </c>
      <c r="H1216" s="1">
        <v>24866.63</v>
      </c>
      <c r="I1216" s="1">
        <v>18</v>
      </c>
      <c r="K1216" s="1">
        <v>12</v>
      </c>
      <c r="L1216" s="1">
        <v>511917</v>
      </c>
      <c r="M1216" s="1">
        <v>614240</v>
      </c>
      <c r="N1216" s="1">
        <v>0</v>
      </c>
      <c r="O1216" s="8">
        <v>688</v>
      </c>
      <c r="P1216" s="8">
        <v>1217957</v>
      </c>
      <c r="Q1216" s="8">
        <v>486002</v>
      </c>
    </row>
    <row r="1217" spans="1:17" x14ac:dyDescent="0.35">
      <c r="A1217" s="1">
        <v>1214</v>
      </c>
      <c r="B1217" s="1" t="s">
        <v>817</v>
      </c>
      <c r="C1217" s="1" t="s">
        <v>4</v>
      </c>
      <c r="D1217" s="1" t="s">
        <v>11</v>
      </c>
      <c r="E1217" s="1" t="s">
        <v>18</v>
      </c>
      <c r="F1217" s="1" t="s">
        <v>6</v>
      </c>
      <c r="G1217" s="1" t="s">
        <v>0</v>
      </c>
      <c r="H1217" s="1">
        <v>10274.44</v>
      </c>
      <c r="I1217" s="1">
        <v>16.399999999999999</v>
      </c>
      <c r="K1217" s="1">
        <v>11</v>
      </c>
      <c r="L1217" s="1">
        <v>37430</v>
      </c>
      <c r="M1217" s="1">
        <v>361086</v>
      </c>
      <c r="N1217" s="1">
        <v>1</v>
      </c>
      <c r="O1217" s="8">
        <v>705</v>
      </c>
      <c r="P1217" s="8">
        <v>692664</v>
      </c>
      <c r="Q1217" s="8">
        <v>46596</v>
      </c>
    </row>
    <row r="1218" spans="1:17" x14ac:dyDescent="0.35">
      <c r="A1218" s="1">
        <v>1215</v>
      </c>
      <c r="B1218" s="1" t="s">
        <v>816</v>
      </c>
      <c r="C1218" s="1" t="s">
        <v>4</v>
      </c>
      <c r="D1218" s="1" t="s">
        <v>3</v>
      </c>
      <c r="E1218" s="1" t="s">
        <v>10</v>
      </c>
      <c r="F1218" s="1" t="s">
        <v>1</v>
      </c>
      <c r="G1218" s="1" t="s">
        <v>0</v>
      </c>
      <c r="H1218" s="1">
        <v>8779.14</v>
      </c>
      <c r="I1218" s="1">
        <v>13.5</v>
      </c>
      <c r="J1218" s="1">
        <v>58</v>
      </c>
      <c r="K1218" s="1">
        <v>14</v>
      </c>
      <c r="L1218" s="1">
        <v>115349</v>
      </c>
      <c r="M1218" s="1">
        <v>344212</v>
      </c>
      <c r="N1218" s="1">
        <v>0</v>
      </c>
      <c r="O1218" s="8">
        <v>702</v>
      </c>
      <c r="P1218" s="8">
        <v>1393517</v>
      </c>
      <c r="Q1218" s="8">
        <v>311960</v>
      </c>
    </row>
    <row r="1219" spans="1:17" x14ac:dyDescent="0.35">
      <c r="A1219" s="1">
        <v>1216</v>
      </c>
      <c r="B1219" s="1" t="s">
        <v>815</v>
      </c>
      <c r="C1219" s="1" t="s">
        <v>4</v>
      </c>
      <c r="D1219" s="1" t="s">
        <v>11</v>
      </c>
      <c r="E1219" s="1" t="s">
        <v>21</v>
      </c>
      <c r="F1219" s="1" t="s">
        <v>1</v>
      </c>
      <c r="G1219" s="1" t="s">
        <v>0</v>
      </c>
      <c r="H1219" s="1">
        <v>3409.74</v>
      </c>
      <c r="I1219" s="1">
        <v>16.2</v>
      </c>
      <c r="J1219" s="1">
        <v>54</v>
      </c>
      <c r="K1219" s="1">
        <v>6</v>
      </c>
      <c r="L1219" s="1">
        <v>71744</v>
      </c>
      <c r="M1219" s="1">
        <v>180994</v>
      </c>
      <c r="N1219" s="1">
        <v>1</v>
      </c>
      <c r="O1219" s="8">
        <v>718</v>
      </c>
      <c r="P1219" s="8">
        <v>676324</v>
      </c>
      <c r="Q1219" s="8">
        <v>71698</v>
      </c>
    </row>
    <row r="1220" spans="1:17" x14ac:dyDescent="0.35">
      <c r="A1220" s="1">
        <v>1217</v>
      </c>
      <c r="B1220" s="1" t="s">
        <v>814</v>
      </c>
      <c r="C1220" s="1" t="s">
        <v>16</v>
      </c>
      <c r="D1220" s="1" t="s">
        <v>11</v>
      </c>
      <c r="E1220" s="1" t="s">
        <v>10</v>
      </c>
      <c r="F1220" s="1" t="s">
        <v>1</v>
      </c>
      <c r="G1220" s="1" t="s">
        <v>0</v>
      </c>
      <c r="H1220" s="1">
        <v>14648.05</v>
      </c>
      <c r="I1220" s="1">
        <v>28.7</v>
      </c>
      <c r="J1220" s="1">
        <v>46</v>
      </c>
      <c r="K1220" s="1">
        <v>15</v>
      </c>
      <c r="L1220" s="1">
        <v>644860</v>
      </c>
      <c r="M1220" s="1">
        <v>968462</v>
      </c>
      <c r="N1220" s="1">
        <v>1</v>
      </c>
      <c r="O1220" s="8"/>
      <c r="P1220" s="8"/>
      <c r="Q1220" s="8">
        <v>329604</v>
      </c>
    </row>
    <row r="1221" spans="1:17" x14ac:dyDescent="0.35">
      <c r="A1221" s="1">
        <v>1218</v>
      </c>
      <c r="B1221" s="1" t="s">
        <v>813</v>
      </c>
      <c r="C1221" s="1" t="s">
        <v>4</v>
      </c>
      <c r="D1221" s="1" t="s">
        <v>3</v>
      </c>
      <c r="E1221" s="1" t="s">
        <v>29</v>
      </c>
      <c r="F1221" s="1" t="s">
        <v>1</v>
      </c>
      <c r="G1221" s="1" t="s">
        <v>0</v>
      </c>
      <c r="H1221" s="1">
        <v>26053.37</v>
      </c>
      <c r="I1221" s="1">
        <v>20.2</v>
      </c>
      <c r="J1221" s="1">
        <v>49</v>
      </c>
      <c r="K1221" s="1">
        <v>10</v>
      </c>
      <c r="L1221" s="1">
        <v>547143</v>
      </c>
      <c r="M1221" s="1">
        <v>1151876</v>
      </c>
      <c r="N1221" s="1">
        <v>0</v>
      </c>
      <c r="O1221" s="8">
        <v>656</v>
      </c>
      <c r="P1221" s="8">
        <v>1226032</v>
      </c>
      <c r="Q1221" s="8">
        <v>638660</v>
      </c>
    </row>
    <row r="1222" spans="1:17" x14ac:dyDescent="0.35">
      <c r="A1222" s="1">
        <v>1219</v>
      </c>
      <c r="B1222" s="1" t="s">
        <v>812</v>
      </c>
      <c r="C1222" s="1" t="s">
        <v>4</v>
      </c>
      <c r="D1222" s="1" t="s">
        <v>11</v>
      </c>
      <c r="E1222" s="1" t="s">
        <v>13</v>
      </c>
      <c r="F1222" s="1" t="s">
        <v>31</v>
      </c>
      <c r="G1222" s="1" t="s">
        <v>0</v>
      </c>
      <c r="H1222" s="1">
        <v>24272.880000000001</v>
      </c>
      <c r="I1222" s="1">
        <v>14</v>
      </c>
      <c r="J1222" s="1">
        <v>39</v>
      </c>
      <c r="K1222" s="1">
        <v>14</v>
      </c>
      <c r="L1222" s="1">
        <v>222300</v>
      </c>
      <c r="M1222" s="1">
        <v>503734</v>
      </c>
      <c r="N1222" s="1">
        <v>0</v>
      </c>
      <c r="O1222" s="8">
        <v>663</v>
      </c>
      <c r="P1222" s="8">
        <v>3467557</v>
      </c>
      <c r="Q1222" s="8">
        <v>548174</v>
      </c>
    </row>
    <row r="1223" spans="1:17" x14ac:dyDescent="0.35">
      <c r="A1223" s="1">
        <v>1220</v>
      </c>
      <c r="B1223" s="1" t="s">
        <v>811</v>
      </c>
      <c r="C1223" s="1" t="s">
        <v>4</v>
      </c>
      <c r="D1223" s="1" t="s">
        <v>11</v>
      </c>
      <c r="E1223" s="1" t="s">
        <v>13</v>
      </c>
      <c r="F1223" s="1" t="s">
        <v>1</v>
      </c>
      <c r="G1223" s="1" t="s">
        <v>0</v>
      </c>
      <c r="H1223" s="1">
        <v>25180.7</v>
      </c>
      <c r="I1223" s="1">
        <v>22.7</v>
      </c>
      <c r="J1223" s="1">
        <v>35</v>
      </c>
      <c r="K1223" s="1">
        <v>10</v>
      </c>
      <c r="L1223" s="1">
        <v>180215</v>
      </c>
      <c r="M1223" s="1">
        <v>356092</v>
      </c>
      <c r="N1223" s="1">
        <v>0</v>
      </c>
      <c r="O1223" s="8">
        <v>741</v>
      </c>
      <c r="P1223" s="8">
        <v>1865230</v>
      </c>
      <c r="Q1223" s="8">
        <v>215974</v>
      </c>
    </row>
    <row r="1224" spans="1:17" x14ac:dyDescent="0.35">
      <c r="A1224" s="1">
        <v>1221</v>
      </c>
      <c r="B1224" s="1" t="s">
        <v>810</v>
      </c>
      <c r="C1224" s="1" t="s">
        <v>4</v>
      </c>
      <c r="D1224" s="1" t="s">
        <v>3</v>
      </c>
      <c r="E1224" s="1" t="s">
        <v>10</v>
      </c>
      <c r="F1224" s="1" t="s">
        <v>1</v>
      </c>
      <c r="G1224" s="1" t="s">
        <v>0</v>
      </c>
      <c r="H1224" s="1">
        <v>25057.01</v>
      </c>
      <c r="I1224" s="1">
        <v>22.4</v>
      </c>
      <c r="J1224" s="1">
        <v>36</v>
      </c>
      <c r="K1224" s="1">
        <v>11</v>
      </c>
      <c r="L1224" s="1">
        <v>106324</v>
      </c>
      <c r="M1224" s="1">
        <v>172172</v>
      </c>
      <c r="N1224" s="1">
        <v>2</v>
      </c>
      <c r="O1224" s="8">
        <v>677</v>
      </c>
      <c r="P1224" s="8">
        <v>1438680</v>
      </c>
      <c r="Q1224" s="8">
        <v>731852</v>
      </c>
    </row>
    <row r="1225" spans="1:17" x14ac:dyDescent="0.35">
      <c r="A1225" s="1">
        <v>1222</v>
      </c>
      <c r="B1225" s="1" t="s">
        <v>809</v>
      </c>
      <c r="C1225" s="1" t="s">
        <v>4</v>
      </c>
      <c r="D1225" s="1" t="s">
        <v>11</v>
      </c>
      <c r="E1225" s="1" t="s">
        <v>7</v>
      </c>
      <c r="F1225" s="1" t="s">
        <v>6</v>
      </c>
      <c r="G1225" s="1" t="s">
        <v>0</v>
      </c>
      <c r="H1225" s="1">
        <v>20351.47</v>
      </c>
      <c r="I1225" s="1">
        <v>14.1</v>
      </c>
      <c r="K1225" s="1">
        <v>8</v>
      </c>
      <c r="L1225" s="1">
        <v>284867</v>
      </c>
      <c r="M1225" s="1">
        <v>1110560</v>
      </c>
      <c r="N1225" s="1">
        <v>0</v>
      </c>
      <c r="O1225" s="8"/>
      <c r="P1225" s="8"/>
      <c r="Q1225" s="8">
        <v>563750</v>
      </c>
    </row>
    <row r="1226" spans="1:17" x14ac:dyDescent="0.35">
      <c r="A1226" s="1">
        <v>1223</v>
      </c>
      <c r="B1226" s="1" t="s">
        <v>808</v>
      </c>
      <c r="C1226" s="1" t="s">
        <v>4</v>
      </c>
      <c r="D1226" s="1" t="s">
        <v>11</v>
      </c>
      <c r="E1226" s="1" t="s">
        <v>7</v>
      </c>
      <c r="F1226" s="1" t="s">
        <v>6</v>
      </c>
      <c r="G1226" s="1" t="s">
        <v>807</v>
      </c>
      <c r="H1226" s="1">
        <v>6163.6</v>
      </c>
      <c r="I1226" s="1">
        <v>15</v>
      </c>
      <c r="K1226" s="1">
        <v>6</v>
      </c>
      <c r="L1226" s="1">
        <v>15333</v>
      </c>
      <c r="M1226" s="1">
        <v>21824</v>
      </c>
      <c r="N1226" s="1">
        <v>0</v>
      </c>
      <c r="O1226" s="8">
        <v>748</v>
      </c>
      <c r="P1226" s="8">
        <v>622041</v>
      </c>
      <c r="Q1226" s="8">
        <v>21824</v>
      </c>
    </row>
    <row r="1227" spans="1:17" x14ac:dyDescent="0.35">
      <c r="A1227" s="1">
        <v>1224</v>
      </c>
      <c r="B1227" s="1" t="s">
        <v>806</v>
      </c>
      <c r="C1227" s="1" t="s">
        <v>4</v>
      </c>
      <c r="D1227" s="1" t="s">
        <v>11</v>
      </c>
      <c r="E1227" s="1" t="s">
        <v>41</v>
      </c>
      <c r="F1227" s="1" t="s">
        <v>6</v>
      </c>
      <c r="G1227" s="1" t="s">
        <v>0</v>
      </c>
      <c r="H1227" s="1">
        <v>14561.22</v>
      </c>
      <c r="I1227" s="1">
        <v>12.5</v>
      </c>
      <c r="K1227" s="1">
        <v>13</v>
      </c>
      <c r="L1227" s="1">
        <v>273714</v>
      </c>
      <c r="M1227" s="1">
        <v>395208</v>
      </c>
      <c r="N1227" s="1">
        <v>0</v>
      </c>
      <c r="O1227" s="8">
        <v>724</v>
      </c>
      <c r="P1227" s="8">
        <v>763040</v>
      </c>
      <c r="Q1227" s="8">
        <v>255662</v>
      </c>
    </row>
    <row r="1228" spans="1:17" x14ac:dyDescent="0.35">
      <c r="A1228" s="1">
        <v>1225</v>
      </c>
      <c r="B1228" s="1" t="s">
        <v>805</v>
      </c>
      <c r="C1228" s="1" t="s">
        <v>4</v>
      </c>
      <c r="D1228" s="1" t="s">
        <v>11</v>
      </c>
      <c r="E1228" s="1" t="s">
        <v>41</v>
      </c>
      <c r="F1228" s="1" t="s">
        <v>1</v>
      </c>
      <c r="G1228" s="1" t="s">
        <v>0</v>
      </c>
      <c r="H1228" s="1">
        <v>7714.95</v>
      </c>
      <c r="I1228" s="1">
        <v>10.4</v>
      </c>
      <c r="J1228" s="1">
        <v>26</v>
      </c>
      <c r="K1228" s="1">
        <v>6</v>
      </c>
      <c r="L1228" s="1">
        <v>101878</v>
      </c>
      <c r="M1228" s="1">
        <v>165924</v>
      </c>
      <c r="N1228" s="1">
        <v>1</v>
      </c>
      <c r="O1228" s="8">
        <v>744</v>
      </c>
      <c r="P1228" s="8">
        <v>1107396</v>
      </c>
      <c r="Q1228" s="8"/>
    </row>
    <row r="1229" spans="1:17" x14ac:dyDescent="0.35">
      <c r="A1229" s="1">
        <v>1226</v>
      </c>
      <c r="B1229" s="1" t="s">
        <v>804</v>
      </c>
      <c r="C1229" s="1" t="s">
        <v>4</v>
      </c>
      <c r="D1229" s="1" t="s">
        <v>3</v>
      </c>
      <c r="E1229" s="1" t="s">
        <v>10</v>
      </c>
      <c r="F1229" s="1" t="s">
        <v>1</v>
      </c>
      <c r="G1229" s="1" t="s">
        <v>0</v>
      </c>
      <c r="H1229" s="1">
        <v>12266.21</v>
      </c>
      <c r="I1229" s="1">
        <v>14.4</v>
      </c>
      <c r="K1229" s="1">
        <v>7</v>
      </c>
      <c r="L1229" s="1">
        <v>410761</v>
      </c>
      <c r="M1229" s="1">
        <v>750178</v>
      </c>
      <c r="N1229" s="1">
        <v>0</v>
      </c>
      <c r="O1229" s="8">
        <v>723</v>
      </c>
      <c r="P1229" s="8">
        <v>1326086</v>
      </c>
      <c r="Q1229" s="8">
        <v>467324</v>
      </c>
    </row>
    <row r="1230" spans="1:17" x14ac:dyDescent="0.35">
      <c r="A1230" s="1">
        <v>1227</v>
      </c>
      <c r="B1230" s="1" t="s">
        <v>803</v>
      </c>
      <c r="C1230" s="1" t="s">
        <v>16</v>
      </c>
      <c r="D1230" s="1" t="s">
        <v>11</v>
      </c>
      <c r="E1230" s="1" t="s">
        <v>7</v>
      </c>
      <c r="F1230" s="1" t="s">
        <v>6</v>
      </c>
      <c r="G1230" s="1" t="s">
        <v>0</v>
      </c>
      <c r="H1230" s="1">
        <v>7660.23</v>
      </c>
      <c r="I1230" s="1">
        <v>8</v>
      </c>
      <c r="K1230" s="1">
        <v>12</v>
      </c>
      <c r="L1230" s="1">
        <v>47994</v>
      </c>
      <c r="M1230" s="1">
        <v>66880</v>
      </c>
      <c r="N1230" s="1">
        <v>0</v>
      </c>
      <c r="O1230" s="8">
        <v>730</v>
      </c>
      <c r="P1230" s="8">
        <v>461928</v>
      </c>
      <c r="Q1230" s="8">
        <v>80234</v>
      </c>
    </row>
    <row r="1231" spans="1:17" x14ac:dyDescent="0.35">
      <c r="A1231" s="1">
        <v>1228</v>
      </c>
      <c r="B1231" s="1" t="s">
        <v>802</v>
      </c>
      <c r="C1231" s="1" t="s">
        <v>4</v>
      </c>
      <c r="D1231" s="1" t="s">
        <v>11</v>
      </c>
      <c r="E1231" s="1" t="s">
        <v>33</v>
      </c>
      <c r="F1231" s="1" t="s">
        <v>1</v>
      </c>
      <c r="G1231" s="1" t="s">
        <v>0</v>
      </c>
      <c r="H1231" s="1">
        <v>14873.39</v>
      </c>
      <c r="I1231" s="1">
        <v>17.100000000000001</v>
      </c>
      <c r="K1231" s="1">
        <v>16</v>
      </c>
      <c r="L1231" s="1">
        <v>378670</v>
      </c>
      <c r="M1231" s="1">
        <v>2149312</v>
      </c>
      <c r="N1231" s="1">
        <v>0</v>
      </c>
      <c r="O1231" s="8">
        <v>737</v>
      </c>
      <c r="P1231" s="8">
        <v>753084</v>
      </c>
      <c r="Q1231" s="8">
        <v>377674</v>
      </c>
    </row>
    <row r="1232" spans="1:17" x14ac:dyDescent="0.35">
      <c r="A1232" s="1">
        <v>1229</v>
      </c>
      <c r="B1232" s="1" t="s">
        <v>801</v>
      </c>
      <c r="C1232" s="1" t="s">
        <v>4</v>
      </c>
      <c r="D1232" s="1" t="s">
        <v>11</v>
      </c>
      <c r="E1232" s="1" t="s">
        <v>10</v>
      </c>
      <c r="F1232" s="1" t="s">
        <v>1</v>
      </c>
      <c r="G1232" s="1" t="s">
        <v>35</v>
      </c>
      <c r="H1232" s="1">
        <v>5549.9</v>
      </c>
      <c r="I1232" s="1">
        <v>20.3</v>
      </c>
      <c r="K1232" s="1">
        <v>10</v>
      </c>
      <c r="L1232" s="1">
        <v>0</v>
      </c>
      <c r="M1232" s="1">
        <v>0</v>
      </c>
      <c r="N1232" s="1">
        <v>0</v>
      </c>
      <c r="O1232" s="8">
        <v>746</v>
      </c>
      <c r="P1232" s="8">
        <v>2055515</v>
      </c>
      <c r="Q1232" s="8">
        <v>112508</v>
      </c>
    </row>
    <row r="1233" spans="1:17" x14ac:dyDescent="0.35">
      <c r="A1233" s="1">
        <v>1230</v>
      </c>
      <c r="B1233" s="1" t="s">
        <v>800</v>
      </c>
      <c r="C1233" s="1" t="s">
        <v>4</v>
      </c>
      <c r="D1233" s="1" t="s">
        <v>3</v>
      </c>
      <c r="E1233" s="1" t="s">
        <v>21</v>
      </c>
      <c r="F1233" s="1" t="s">
        <v>6</v>
      </c>
      <c r="G1233" s="1" t="s">
        <v>0</v>
      </c>
      <c r="H1233" s="1">
        <v>22747.37</v>
      </c>
      <c r="I1233" s="1">
        <v>14.1</v>
      </c>
      <c r="J1233" s="1">
        <v>53</v>
      </c>
      <c r="K1233" s="1">
        <v>16</v>
      </c>
      <c r="L1233" s="1">
        <v>215308</v>
      </c>
      <c r="M1233" s="1">
        <v>951544</v>
      </c>
      <c r="N1233" s="1">
        <v>1</v>
      </c>
      <c r="O1233" s="8">
        <v>701</v>
      </c>
      <c r="P1233" s="8">
        <v>1533528</v>
      </c>
      <c r="Q1233" s="8">
        <v>355124</v>
      </c>
    </row>
    <row r="1234" spans="1:17" x14ac:dyDescent="0.35">
      <c r="A1234" s="1">
        <v>1231</v>
      </c>
      <c r="B1234" s="1" t="s">
        <v>799</v>
      </c>
      <c r="C1234" s="1" t="s">
        <v>4</v>
      </c>
      <c r="D1234" s="1" t="s">
        <v>3</v>
      </c>
      <c r="E1234" s="1" t="s">
        <v>2</v>
      </c>
      <c r="F1234" s="1" t="s">
        <v>1</v>
      </c>
      <c r="G1234" s="1" t="s">
        <v>0</v>
      </c>
      <c r="H1234" s="1">
        <v>48758.559999999998</v>
      </c>
      <c r="I1234" s="1">
        <v>28.4</v>
      </c>
      <c r="K1234" s="1">
        <v>24</v>
      </c>
      <c r="L1234" s="1">
        <v>1740609</v>
      </c>
      <c r="M1234" s="1">
        <v>2883320</v>
      </c>
      <c r="N1234" s="1">
        <v>0</v>
      </c>
      <c r="O1234" s="8">
        <v>678</v>
      </c>
      <c r="P1234" s="8">
        <v>3287095</v>
      </c>
      <c r="Q1234" s="8">
        <v>761222</v>
      </c>
    </row>
    <row r="1235" spans="1:17" x14ac:dyDescent="0.35">
      <c r="A1235" s="1">
        <v>1232</v>
      </c>
      <c r="B1235" s="1" t="s">
        <v>798</v>
      </c>
      <c r="C1235" s="1" t="s">
        <v>16</v>
      </c>
      <c r="D1235" s="1" t="s">
        <v>11</v>
      </c>
      <c r="E1235" s="1" t="s">
        <v>10</v>
      </c>
      <c r="F1235" s="1" t="s">
        <v>31</v>
      </c>
      <c r="G1235" s="1" t="s">
        <v>9</v>
      </c>
      <c r="H1235" s="1">
        <v>11816.1</v>
      </c>
      <c r="I1235" s="1">
        <v>25.6</v>
      </c>
      <c r="K1235" s="1">
        <v>17</v>
      </c>
      <c r="L1235" s="1">
        <v>229444</v>
      </c>
      <c r="M1235" s="1">
        <v>326348</v>
      </c>
      <c r="N1235" s="1">
        <v>0</v>
      </c>
      <c r="O1235" s="8">
        <v>737</v>
      </c>
      <c r="P1235" s="8">
        <v>583509</v>
      </c>
      <c r="Q1235" s="8">
        <v>135124</v>
      </c>
    </row>
    <row r="1236" spans="1:17" x14ac:dyDescent="0.35">
      <c r="A1236" s="1">
        <v>1233</v>
      </c>
      <c r="B1236" s="1" t="s">
        <v>797</v>
      </c>
      <c r="C1236" s="1" t="s">
        <v>4</v>
      </c>
      <c r="D1236" s="1" t="s">
        <v>11</v>
      </c>
      <c r="E1236" s="1" t="s">
        <v>10</v>
      </c>
      <c r="F1236" s="1" t="s">
        <v>1</v>
      </c>
      <c r="G1236" s="1" t="s">
        <v>9</v>
      </c>
      <c r="H1236" s="1">
        <v>31756.98</v>
      </c>
      <c r="I1236" s="1">
        <v>14.8</v>
      </c>
      <c r="K1236" s="1">
        <v>14</v>
      </c>
      <c r="L1236" s="1">
        <v>265164</v>
      </c>
      <c r="M1236" s="1">
        <v>864886</v>
      </c>
      <c r="N1236" s="1">
        <v>0</v>
      </c>
      <c r="O1236" s="8">
        <v>745</v>
      </c>
      <c r="P1236" s="8">
        <v>1245374</v>
      </c>
      <c r="Q1236" s="8">
        <v>66550</v>
      </c>
    </row>
    <row r="1237" spans="1:17" x14ac:dyDescent="0.35">
      <c r="A1237" s="1">
        <v>1234</v>
      </c>
      <c r="B1237" s="1" t="s">
        <v>796</v>
      </c>
      <c r="C1237" s="1" t="s">
        <v>16</v>
      </c>
      <c r="D1237" s="1" t="s">
        <v>11</v>
      </c>
      <c r="F1237" s="1" t="s">
        <v>6</v>
      </c>
      <c r="G1237" s="1" t="s">
        <v>0</v>
      </c>
      <c r="H1237" s="1">
        <v>10887.19</v>
      </c>
      <c r="I1237" s="1">
        <v>23.4</v>
      </c>
      <c r="K1237" s="1">
        <v>9</v>
      </c>
      <c r="L1237" s="1">
        <v>129789</v>
      </c>
      <c r="M1237" s="1">
        <v>198770</v>
      </c>
      <c r="N1237" s="1">
        <v>0</v>
      </c>
      <c r="O1237" s="8">
        <v>744</v>
      </c>
      <c r="P1237" s="8">
        <v>466602</v>
      </c>
      <c r="Q1237" s="8">
        <v>129668</v>
      </c>
    </row>
    <row r="1238" spans="1:17" x14ac:dyDescent="0.35">
      <c r="A1238" s="1">
        <v>1235</v>
      </c>
      <c r="B1238" s="1" t="s">
        <v>795</v>
      </c>
      <c r="C1238" s="1" t="s">
        <v>4</v>
      </c>
      <c r="D1238" s="1" t="s">
        <v>11</v>
      </c>
      <c r="E1238" s="1" t="s">
        <v>10</v>
      </c>
      <c r="F1238" s="1" t="s">
        <v>6</v>
      </c>
      <c r="G1238" s="1" t="s">
        <v>0</v>
      </c>
      <c r="H1238" s="1">
        <v>23202.799999999999</v>
      </c>
      <c r="I1238" s="1">
        <v>21.5</v>
      </c>
      <c r="J1238" s="1">
        <v>25</v>
      </c>
      <c r="K1238" s="1">
        <v>10</v>
      </c>
      <c r="L1238" s="1">
        <v>316160</v>
      </c>
      <c r="M1238" s="1">
        <v>527494</v>
      </c>
      <c r="N1238" s="1">
        <v>0</v>
      </c>
      <c r="O1238" s="8">
        <v>742</v>
      </c>
      <c r="P1238" s="8">
        <v>1343794</v>
      </c>
      <c r="Q1238" s="8">
        <v>216106</v>
      </c>
    </row>
    <row r="1239" spans="1:17" x14ac:dyDescent="0.35">
      <c r="A1239" s="1">
        <v>1236</v>
      </c>
      <c r="B1239" s="1" t="s">
        <v>794</v>
      </c>
      <c r="C1239" s="1" t="s">
        <v>4</v>
      </c>
      <c r="D1239" s="1" t="s">
        <v>3</v>
      </c>
      <c r="E1239" s="1" t="s">
        <v>38</v>
      </c>
      <c r="F1239" s="1" t="s">
        <v>1</v>
      </c>
      <c r="G1239" s="1" t="s">
        <v>35</v>
      </c>
      <c r="H1239" s="1">
        <v>67218.39</v>
      </c>
      <c r="I1239" s="1">
        <v>15.5</v>
      </c>
      <c r="J1239" s="1">
        <v>8</v>
      </c>
      <c r="K1239" s="1">
        <v>17</v>
      </c>
      <c r="L1239" s="1">
        <v>120726</v>
      </c>
      <c r="M1239" s="1">
        <v>170874</v>
      </c>
      <c r="N1239" s="1">
        <v>0</v>
      </c>
      <c r="O1239" s="8">
        <v>638</v>
      </c>
      <c r="P1239" s="8">
        <v>3163215</v>
      </c>
      <c r="Q1239" s="8">
        <v>443960</v>
      </c>
    </row>
    <row r="1240" spans="1:17" x14ac:dyDescent="0.35">
      <c r="A1240" s="1">
        <v>1237</v>
      </c>
      <c r="B1240" s="1" t="s">
        <v>793</v>
      </c>
      <c r="C1240" s="1" t="s">
        <v>16</v>
      </c>
      <c r="D1240" s="1" t="s">
        <v>11</v>
      </c>
      <c r="E1240" s="1" t="s">
        <v>7</v>
      </c>
      <c r="F1240" s="1" t="s">
        <v>31</v>
      </c>
      <c r="G1240" s="1" t="s">
        <v>0</v>
      </c>
      <c r="H1240" s="1">
        <v>16472.810000000001</v>
      </c>
      <c r="I1240" s="1">
        <v>11.4</v>
      </c>
      <c r="K1240" s="1">
        <v>10</v>
      </c>
      <c r="L1240" s="1">
        <v>28994</v>
      </c>
      <c r="M1240" s="1">
        <v>107910</v>
      </c>
      <c r="N1240" s="1">
        <v>0</v>
      </c>
      <c r="O1240" s="8">
        <v>747</v>
      </c>
      <c r="P1240" s="8">
        <v>1142622</v>
      </c>
      <c r="Q1240" s="8">
        <v>128986</v>
      </c>
    </row>
    <row r="1241" spans="1:17" x14ac:dyDescent="0.35">
      <c r="A1241" s="1">
        <v>1238</v>
      </c>
      <c r="B1241" s="1" t="s">
        <v>792</v>
      </c>
      <c r="C1241" s="1" t="s">
        <v>4</v>
      </c>
      <c r="D1241" s="1" t="s">
        <v>3</v>
      </c>
      <c r="E1241" s="1" t="s">
        <v>29</v>
      </c>
      <c r="F1241" s="1" t="s">
        <v>6</v>
      </c>
      <c r="G1241" s="1" t="s">
        <v>0</v>
      </c>
      <c r="H1241" s="1">
        <v>30510.959999999999</v>
      </c>
      <c r="I1241" s="1">
        <v>45.3</v>
      </c>
      <c r="K1241" s="1">
        <v>29</v>
      </c>
      <c r="L1241" s="1">
        <v>568936</v>
      </c>
      <c r="M1241" s="1">
        <v>1438360</v>
      </c>
      <c r="N1241" s="1">
        <v>0</v>
      </c>
      <c r="O1241" s="8">
        <v>596</v>
      </c>
      <c r="P1241" s="8">
        <v>3833820</v>
      </c>
      <c r="Q1241" s="8">
        <v>554906</v>
      </c>
    </row>
    <row r="1242" spans="1:17" x14ac:dyDescent="0.35">
      <c r="A1242" s="1">
        <v>1239</v>
      </c>
      <c r="B1242" s="1" t="s">
        <v>791</v>
      </c>
      <c r="C1242" s="1" t="s">
        <v>4</v>
      </c>
      <c r="D1242" s="1" t="s">
        <v>3</v>
      </c>
      <c r="E1242" s="1" t="s">
        <v>33</v>
      </c>
      <c r="F1242" s="1" t="s">
        <v>1</v>
      </c>
      <c r="G1242" s="1" t="s">
        <v>0</v>
      </c>
      <c r="H1242" s="1">
        <v>23384.63</v>
      </c>
      <c r="I1242" s="1">
        <v>29</v>
      </c>
      <c r="K1242" s="1">
        <v>15</v>
      </c>
      <c r="L1242" s="1">
        <v>495216</v>
      </c>
      <c r="M1242" s="1">
        <v>864864</v>
      </c>
      <c r="N1242" s="1">
        <v>0</v>
      </c>
      <c r="O1242" s="8">
        <v>702</v>
      </c>
      <c r="P1242" s="8">
        <v>2672540</v>
      </c>
      <c r="Q1242" s="8">
        <v>624250</v>
      </c>
    </row>
    <row r="1243" spans="1:17" x14ac:dyDescent="0.35">
      <c r="A1243" s="1">
        <v>1240</v>
      </c>
      <c r="B1243" s="1" t="s">
        <v>790</v>
      </c>
      <c r="C1243" s="1" t="s">
        <v>4</v>
      </c>
      <c r="D1243" s="1" t="s">
        <v>11</v>
      </c>
      <c r="E1243" s="1" t="s">
        <v>18</v>
      </c>
      <c r="F1243" s="1" t="s">
        <v>31</v>
      </c>
      <c r="G1243" s="1" t="s">
        <v>789</v>
      </c>
      <c r="H1243" s="1">
        <v>4489.8900000000003</v>
      </c>
      <c r="I1243" s="1">
        <v>19.600000000000001</v>
      </c>
      <c r="K1243" s="1">
        <v>8</v>
      </c>
      <c r="L1243" s="1">
        <v>2907</v>
      </c>
      <c r="M1243" s="1">
        <v>13222</v>
      </c>
      <c r="N1243" s="1">
        <v>0</v>
      </c>
      <c r="O1243" s="8">
        <v>734</v>
      </c>
      <c r="P1243" s="8">
        <v>456589</v>
      </c>
      <c r="Q1243" s="8"/>
    </row>
    <row r="1244" spans="1:17" x14ac:dyDescent="0.35">
      <c r="A1244" s="1">
        <v>1241</v>
      </c>
      <c r="B1244" s="1" t="s">
        <v>788</v>
      </c>
      <c r="C1244" s="1" t="s">
        <v>4</v>
      </c>
      <c r="D1244" s="1" t="s">
        <v>11</v>
      </c>
      <c r="E1244" s="1" t="s">
        <v>38</v>
      </c>
      <c r="F1244" s="1" t="s">
        <v>1</v>
      </c>
      <c r="G1244" s="1" t="s">
        <v>35</v>
      </c>
      <c r="H1244" s="1">
        <v>11149.2</v>
      </c>
      <c r="I1244" s="1">
        <v>36</v>
      </c>
      <c r="J1244" s="1">
        <v>74</v>
      </c>
      <c r="K1244" s="1">
        <v>18</v>
      </c>
      <c r="L1244" s="1">
        <v>257526</v>
      </c>
      <c r="M1244" s="1">
        <v>1192730</v>
      </c>
      <c r="N1244" s="1">
        <v>0</v>
      </c>
      <c r="O1244" s="8">
        <v>747</v>
      </c>
      <c r="P1244" s="8">
        <v>2157906</v>
      </c>
      <c r="Q1244" s="8"/>
    </row>
    <row r="1245" spans="1:17" x14ac:dyDescent="0.35">
      <c r="A1245" s="1">
        <v>1242</v>
      </c>
      <c r="B1245" s="1" t="s">
        <v>787</v>
      </c>
      <c r="C1245" s="1" t="s">
        <v>16</v>
      </c>
      <c r="D1245" s="1" t="s">
        <v>3</v>
      </c>
      <c r="E1245" s="1" t="s">
        <v>7</v>
      </c>
      <c r="F1245" s="1" t="s">
        <v>1</v>
      </c>
      <c r="G1245" s="1" t="s">
        <v>0</v>
      </c>
      <c r="H1245" s="1">
        <v>21271.07</v>
      </c>
      <c r="I1245" s="1">
        <v>15</v>
      </c>
      <c r="K1245" s="1">
        <v>16</v>
      </c>
      <c r="L1245" s="1">
        <v>156997</v>
      </c>
      <c r="M1245" s="1">
        <v>646932</v>
      </c>
      <c r="N1245" s="1">
        <v>0</v>
      </c>
      <c r="O1245" s="8">
        <v>726</v>
      </c>
      <c r="P1245" s="8">
        <v>1072493</v>
      </c>
      <c r="Q1245" s="8">
        <v>366014</v>
      </c>
    </row>
    <row r="1246" spans="1:17" x14ac:dyDescent="0.35">
      <c r="A1246" s="1">
        <v>1243</v>
      </c>
      <c r="B1246" s="1" t="s">
        <v>786</v>
      </c>
      <c r="C1246" s="1" t="s">
        <v>4</v>
      </c>
      <c r="D1246" s="1" t="s">
        <v>11</v>
      </c>
      <c r="E1246" s="1" t="s">
        <v>7</v>
      </c>
      <c r="F1246" s="1" t="s">
        <v>6</v>
      </c>
      <c r="G1246" s="1" t="s">
        <v>35</v>
      </c>
      <c r="H1246" s="1">
        <v>10826.39</v>
      </c>
      <c r="I1246" s="1">
        <v>15.4</v>
      </c>
      <c r="K1246" s="1">
        <v>12</v>
      </c>
      <c r="L1246" s="1">
        <v>0</v>
      </c>
      <c r="M1246" s="1">
        <v>0</v>
      </c>
      <c r="N1246" s="1">
        <v>0</v>
      </c>
      <c r="O1246" s="8"/>
      <c r="P1246" s="8"/>
      <c r="Q1246" s="8">
        <v>334290</v>
      </c>
    </row>
    <row r="1247" spans="1:17" x14ac:dyDescent="0.35">
      <c r="A1247" s="1">
        <v>1244</v>
      </c>
      <c r="B1247" s="1" t="s">
        <v>785</v>
      </c>
      <c r="C1247" s="1" t="s">
        <v>4</v>
      </c>
      <c r="D1247" s="1" t="s">
        <v>11</v>
      </c>
      <c r="E1247" s="1" t="s">
        <v>10</v>
      </c>
      <c r="F1247" s="1" t="s">
        <v>31</v>
      </c>
      <c r="G1247" s="1" t="s">
        <v>0</v>
      </c>
      <c r="H1247" s="1">
        <v>10075.51</v>
      </c>
      <c r="I1247" s="1">
        <v>12.7</v>
      </c>
      <c r="K1247" s="1">
        <v>7</v>
      </c>
      <c r="L1247" s="1">
        <v>97280</v>
      </c>
      <c r="M1247" s="1">
        <v>255420</v>
      </c>
      <c r="N1247" s="1">
        <v>0</v>
      </c>
      <c r="O1247" s="8"/>
      <c r="P1247" s="8"/>
      <c r="Q1247" s="8">
        <v>154594</v>
      </c>
    </row>
    <row r="1248" spans="1:17" x14ac:dyDescent="0.35">
      <c r="A1248" s="1">
        <v>1245</v>
      </c>
      <c r="B1248" s="1" t="s">
        <v>784</v>
      </c>
      <c r="C1248" s="1" t="s">
        <v>4</v>
      </c>
      <c r="D1248" s="1" t="s">
        <v>3</v>
      </c>
      <c r="E1248" s="1" t="s">
        <v>10</v>
      </c>
      <c r="F1248" s="1" t="s">
        <v>6</v>
      </c>
      <c r="G1248" s="1" t="s">
        <v>60</v>
      </c>
      <c r="H1248" s="1">
        <v>31434.93</v>
      </c>
      <c r="I1248" s="1">
        <v>29.3</v>
      </c>
      <c r="J1248" s="1">
        <v>3</v>
      </c>
      <c r="K1248" s="1">
        <v>16</v>
      </c>
      <c r="L1248" s="1">
        <v>275424</v>
      </c>
      <c r="M1248" s="1">
        <v>791362</v>
      </c>
      <c r="N1248" s="1">
        <v>0</v>
      </c>
      <c r="O1248" s="8">
        <v>690</v>
      </c>
      <c r="P1248" s="8">
        <v>5139234</v>
      </c>
      <c r="Q1248" s="8">
        <v>661188</v>
      </c>
    </row>
    <row r="1249" spans="1:17" x14ac:dyDescent="0.35">
      <c r="A1249" s="1">
        <v>1246</v>
      </c>
      <c r="B1249" s="1" t="s">
        <v>783</v>
      </c>
      <c r="C1249" s="1" t="s">
        <v>4</v>
      </c>
      <c r="D1249" s="1" t="s">
        <v>3</v>
      </c>
      <c r="E1249" s="1" t="s">
        <v>33</v>
      </c>
      <c r="F1249" s="1" t="s">
        <v>1</v>
      </c>
      <c r="G1249" s="1" t="s">
        <v>0</v>
      </c>
      <c r="H1249" s="1">
        <v>14679.97</v>
      </c>
      <c r="I1249" s="1">
        <v>13.5</v>
      </c>
      <c r="K1249" s="1">
        <v>8</v>
      </c>
      <c r="L1249" s="1">
        <v>584155</v>
      </c>
      <c r="M1249" s="1">
        <v>1184568</v>
      </c>
      <c r="N1249" s="1">
        <v>0</v>
      </c>
      <c r="O1249" s="8">
        <v>713</v>
      </c>
      <c r="P1249" s="8">
        <v>1518632</v>
      </c>
      <c r="Q1249" s="8">
        <v>501138</v>
      </c>
    </row>
    <row r="1250" spans="1:17" x14ac:dyDescent="0.35">
      <c r="A1250" s="1">
        <v>1247</v>
      </c>
      <c r="B1250" s="1" t="s">
        <v>782</v>
      </c>
      <c r="C1250" s="1" t="s">
        <v>4</v>
      </c>
      <c r="D1250" s="1" t="s">
        <v>3</v>
      </c>
      <c r="E1250" s="1" t="s">
        <v>21</v>
      </c>
      <c r="F1250" s="1" t="s">
        <v>1</v>
      </c>
      <c r="G1250" s="1" t="s">
        <v>0</v>
      </c>
      <c r="H1250" s="1">
        <v>23014.32</v>
      </c>
      <c r="I1250" s="1">
        <v>32.299999999999997</v>
      </c>
      <c r="K1250" s="1">
        <v>11</v>
      </c>
      <c r="L1250" s="1">
        <v>172691</v>
      </c>
      <c r="M1250" s="1">
        <v>333256</v>
      </c>
      <c r="N1250" s="1">
        <v>0</v>
      </c>
      <c r="O1250" s="8">
        <v>684</v>
      </c>
      <c r="P1250" s="8">
        <v>1150716</v>
      </c>
      <c r="Q1250" s="8">
        <v>555170</v>
      </c>
    </row>
    <row r="1251" spans="1:17" x14ac:dyDescent="0.35">
      <c r="A1251" s="1">
        <v>1248</v>
      </c>
      <c r="B1251" s="1" t="s">
        <v>781</v>
      </c>
      <c r="C1251" s="1" t="s">
        <v>4</v>
      </c>
      <c r="D1251" s="1" t="s">
        <v>11</v>
      </c>
      <c r="E1251" s="1" t="s">
        <v>38</v>
      </c>
      <c r="F1251" s="1" t="s">
        <v>6</v>
      </c>
      <c r="G1251" s="1" t="s">
        <v>0</v>
      </c>
      <c r="H1251" s="1">
        <v>6885.79</v>
      </c>
      <c r="I1251" s="1">
        <v>28.8</v>
      </c>
      <c r="J1251" s="1">
        <v>29</v>
      </c>
      <c r="K1251" s="1">
        <v>7</v>
      </c>
      <c r="L1251" s="1">
        <v>27360</v>
      </c>
      <c r="M1251" s="1">
        <v>94006</v>
      </c>
      <c r="N1251" s="1">
        <v>0</v>
      </c>
      <c r="O1251" s="8">
        <v>744</v>
      </c>
      <c r="P1251" s="8">
        <v>386118</v>
      </c>
      <c r="Q1251" s="8">
        <v>51414</v>
      </c>
    </row>
    <row r="1252" spans="1:17" x14ac:dyDescent="0.35">
      <c r="A1252" s="1">
        <v>1249</v>
      </c>
      <c r="B1252" s="1" t="s">
        <v>780</v>
      </c>
      <c r="C1252" s="1" t="s">
        <v>4</v>
      </c>
      <c r="D1252" s="1" t="s">
        <v>3</v>
      </c>
      <c r="E1252" s="1" t="s">
        <v>43</v>
      </c>
      <c r="F1252" s="1" t="s">
        <v>1</v>
      </c>
      <c r="G1252" s="1" t="s">
        <v>0</v>
      </c>
      <c r="H1252" s="1">
        <v>72357.89</v>
      </c>
      <c r="I1252" s="1">
        <v>34.5</v>
      </c>
      <c r="J1252" s="1">
        <v>55</v>
      </c>
      <c r="K1252" s="1">
        <v>10</v>
      </c>
      <c r="L1252" s="1">
        <v>594738</v>
      </c>
      <c r="M1252" s="1">
        <v>760078</v>
      </c>
      <c r="N1252" s="1">
        <v>0</v>
      </c>
      <c r="O1252" s="8">
        <v>717</v>
      </c>
      <c r="P1252" s="8">
        <v>4744775</v>
      </c>
      <c r="Q1252" s="8">
        <v>263714</v>
      </c>
    </row>
    <row r="1253" spans="1:17" x14ac:dyDescent="0.35">
      <c r="A1253" s="1">
        <v>1250</v>
      </c>
      <c r="B1253" s="1" t="s">
        <v>779</v>
      </c>
      <c r="C1253" s="1" t="s">
        <v>4</v>
      </c>
      <c r="D1253" s="1" t="s">
        <v>11</v>
      </c>
      <c r="E1253" s="1" t="s">
        <v>18</v>
      </c>
      <c r="F1253" s="1" t="s">
        <v>1</v>
      </c>
      <c r="G1253" s="1" t="s">
        <v>9</v>
      </c>
      <c r="H1253" s="1">
        <v>19189.62</v>
      </c>
      <c r="I1253" s="1">
        <v>11.3</v>
      </c>
      <c r="K1253" s="1">
        <v>8</v>
      </c>
      <c r="L1253" s="1">
        <v>127775</v>
      </c>
      <c r="M1253" s="1">
        <v>294734</v>
      </c>
      <c r="N1253" s="1">
        <v>0</v>
      </c>
      <c r="O1253" s="8">
        <v>738</v>
      </c>
      <c r="P1253" s="8">
        <v>1224873</v>
      </c>
      <c r="Q1253" s="8">
        <v>327294</v>
      </c>
    </row>
    <row r="1254" spans="1:17" x14ac:dyDescent="0.35">
      <c r="A1254" s="1">
        <v>1251</v>
      </c>
      <c r="B1254" s="1" t="s">
        <v>778</v>
      </c>
      <c r="C1254" s="1" t="s">
        <v>4</v>
      </c>
      <c r="D1254" s="1" t="s">
        <v>11</v>
      </c>
      <c r="E1254" s="1" t="s">
        <v>33</v>
      </c>
      <c r="F1254" s="1" t="s">
        <v>6</v>
      </c>
      <c r="G1254" s="1" t="s">
        <v>0</v>
      </c>
      <c r="H1254" s="1">
        <v>14950.53</v>
      </c>
      <c r="I1254" s="1">
        <v>28.6</v>
      </c>
      <c r="K1254" s="1">
        <v>15</v>
      </c>
      <c r="L1254" s="1">
        <v>179094</v>
      </c>
      <c r="M1254" s="1">
        <v>296670</v>
      </c>
      <c r="N1254" s="1">
        <v>0</v>
      </c>
      <c r="O1254" s="8">
        <v>717</v>
      </c>
      <c r="P1254" s="8">
        <v>664468</v>
      </c>
      <c r="Q1254" s="8">
        <v>195096</v>
      </c>
    </row>
    <row r="1255" spans="1:17" x14ac:dyDescent="0.35">
      <c r="A1255" s="1">
        <v>1252</v>
      </c>
      <c r="B1255" s="1" t="s">
        <v>777</v>
      </c>
      <c r="C1255" s="1" t="s">
        <v>4</v>
      </c>
      <c r="D1255" s="1" t="s">
        <v>11</v>
      </c>
      <c r="E1255" s="1" t="s">
        <v>38</v>
      </c>
      <c r="F1255" s="1" t="s">
        <v>6</v>
      </c>
      <c r="G1255" s="1" t="s">
        <v>0</v>
      </c>
      <c r="H1255" s="1">
        <v>20261.22</v>
      </c>
      <c r="I1255" s="1">
        <v>14.1</v>
      </c>
      <c r="K1255" s="1">
        <v>6</v>
      </c>
      <c r="L1255" s="1">
        <v>265164</v>
      </c>
      <c r="M1255" s="1">
        <v>348898</v>
      </c>
      <c r="N1255" s="1">
        <v>0</v>
      </c>
      <c r="O1255" s="8">
        <v>727</v>
      </c>
      <c r="P1255" s="8">
        <v>907212</v>
      </c>
      <c r="Q1255" s="8">
        <v>212256</v>
      </c>
    </row>
    <row r="1256" spans="1:17" x14ac:dyDescent="0.35">
      <c r="A1256" s="1">
        <v>1253</v>
      </c>
      <c r="B1256" s="1" t="s">
        <v>776</v>
      </c>
      <c r="C1256" s="1" t="s">
        <v>4</v>
      </c>
      <c r="D1256" s="1" t="s">
        <v>11</v>
      </c>
      <c r="E1256" s="1" t="s">
        <v>7</v>
      </c>
      <c r="F1256" s="1" t="s">
        <v>1</v>
      </c>
      <c r="G1256" s="1" t="s">
        <v>0</v>
      </c>
      <c r="H1256" s="1">
        <v>27731.83</v>
      </c>
      <c r="I1256" s="1">
        <v>11.4</v>
      </c>
      <c r="J1256" s="1">
        <v>3</v>
      </c>
      <c r="K1256" s="1">
        <v>16</v>
      </c>
      <c r="L1256" s="1">
        <v>143488</v>
      </c>
      <c r="M1256" s="1">
        <v>433752</v>
      </c>
      <c r="N1256" s="1">
        <v>0</v>
      </c>
      <c r="O1256" s="8">
        <v>738</v>
      </c>
      <c r="P1256" s="8">
        <v>1147524</v>
      </c>
      <c r="Q1256" s="8"/>
    </row>
    <row r="1257" spans="1:17" x14ac:dyDescent="0.35">
      <c r="A1257" s="1">
        <v>1254</v>
      </c>
      <c r="B1257" s="1" t="s">
        <v>775</v>
      </c>
      <c r="C1257" s="1" t="s">
        <v>4</v>
      </c>
      <c r="D1257" s="1" t="s">
        <v>11</v>
      </c>
      <c r="E1257" s="1" t="s">
        <v>10</v>
      </c>
      <c r="F1257" s="1" t="s">
        <v>1</v>
      </c>
      <c r="G1257" s="1" t="s">
        <v>0</v>
      </c>
      <c r="H1257" s="1">
        <v>13504.25</v>
      </c>
      <c r="I1257" s="1">
        <v>16.5</v>
      </c>
      <c r="K1257" s="1">
        <v>14</v>
      </c>
      <c r="L1257" s="1">
        <v>308693</v>
      </c>
      <c r="M1257" s="1">
        <v>981948</v>
      </c>
      <c r="N1257" s="1">
        <v>0</v>
      </c>
      <c r="O1257" s="8">
        <v>747</v>
      </c>
      <c r="P1257" s="8">
        <v>779095</v>
      </c>
      <c r="Q1257" s="8">
        <v>120274</v>
      </c>
    </row>
    <row r="1258" spans="1:17" x14ac:dyDescent="0.35">
      <c r="A1258" s="1">
        <v>1255</v>
      </c>
      <c r="B1258" s="1" t="s">
        <v>774</v>
      </c>
      <c r="C1258" s="1" t="s">
        <v>4</v>
      </c>
      <c r="D1258" s="1" t="s">
        <v>11</v>
      </c>
      <c r="E1258" s="1" t="s">
        <v>18</v>
      </c>
      <c r="F1258" s="1" t="s">
        <v>31</v>
      </c>
      <c r="G1258" s="1" t="s">
        <v>9</v>
      </c>
      <c r="H1258" s="1">
        <v>11115.76</v>
      </c>
      <c r="I1258" s="1">
        <v>16.2</v>
      </c>
      <c r="K1258" s="1">
        <v>9</v>
      </c>
      <c r="L1258" s="1">
        <v>15086</v>
      </c>
      <c r="M1258" s="1">
        <v>356466</v>
      </c>
      <c r="N1258" s="1">
        <v>0</v>
      </c>
      <c r="O1258" s="8">
        <v>747</v>
      </c>
      <c r="P1258" s="8">
        <v>1058642</v>
      </c>
      <c r="Q1258" s="8">
        <v>218878</v>
      </c>
    </row>
    <row r="1259" spans="1:17" x14ac:dyDescent="0.35">
      <c r="A1259" s="1">
        <v>1256</v>
      </c>
      <c r="B1259" s="1" t="s">
        <v>773</v>
      </c>
      <c r="C1259" s="1" t="s">
        <v>4</v>
      </c>
      <c r="D1259" s="1" t="s">
        <v>11</v>
      </c>
      <c r="E1259" s="1" t="s">
        <v>29</v>
      </c>
      <c r="F1259" s="1" t="s">
        <v>1</v>
      </c>
      <c r="G1259" s="1" t="s">
        <v>0</v>
      </c>
      <c r="H1259" s="1">
        <v>22156.09</v>
      </c>
      <c r="I1259" s="1">
        <v>16.5</v>
      </c>
      <c r="J1259" s="1">
        <v>20</v>
      </c>
      <c r="K1259" s="1">
        <v>19</v>
      </c>
      <c r="L1259" s="1">
        <v>210463</v>
      </c>
      <c r="M1259" s="1">
        <v>476872</v>
      </c>
      <c r="N1259" s="1">
        <v>0</v>
      </c>
      <c r="O1259" s="8"/>
      <c r="P1259" s="8"/>
      <c r="Q1259" s="8">
        <v>197032</v>
      </c>
    </row>
    <row r="1260" spans="1:17" x14ac:dyDescent="0.35">
      <c r="A1260" s="1">
        <v>1257</v>
      </c>
      <c r="B1260" s="1" t="s">
        <v>772</v>
      </c>
      <c r="C1260" s="1" t="s">
        <v>16</v>
      </c>
      <c r="D1260" s="1" t="s">
        <v>11</v>
      </c>
      <c r="E1260" s="1" t="s">
        <v>7</v>
      </c>
      <c r="F1260" s="1" t="s">
        <v>31</v>
      </c>
      <c r="G1260" s="1" t="s">
        <v>0</v>
      </c>
      <c r="H1260" s="1">
        <v>8492.6200000000008</v>
      </c>
      <c r="I1260" s="1">
        <v>17.3</v>
      </c>
      <c r="K1260" s="1">
        <v>8</v>
      </c>
      <c r="L1260" s="1">
        <v>221255</v>
      </c>
      <c r="M1260" s="1">
        <v>326766</v>
      </c>
      <c r="N1260" s="1">
        <v>0</v>
      </c>
      <c r="O1260" s="8">
        <v>708</v>
      </c>
      <c r="P1260" s="8">
        <v>492328</v>
      </c>
      <c r="Q1260" s="8">
        <v>186362</v>
      </c>
    </row>
    <row r="1261" spans="1:17" x14ac:dyDescent="0.35">
      <c r="A1261" s="1">
        <v>1258</v>
      </c>
      <c r="B1261" s="1" t="s">
        <v>771</v>
      </c>
      <c r="C1261" s="1" t="s">
        <v>4</v>
      </c>
      <c r="D1261" s="1" t="s">
        <v>11</v>
      </c>
      <c r="E1261" s="1" t="s">
        <v>41</v>
      </c>
      <c r="F1261" s="1" t="s">
        <v>31</v>
      </c>
      <c r="G1261" s="1" t="s">
        <v>0</v>
      </c>
      <c r="H1261" s="1">
        <v>6644.49</v>
      </c>
      <c r="I1261" s="1">
        <v>14.4</v>
      </c>
      <c r="K1261" s="1">
        <v>12</v>
      </c>
      <c r="L1261" s="1">
        <v>213731</v>
      </c>
      <c r="M1261" s="1">
        <v>966724</v>
      </c>
      <c r="N1261" s="1">
        <v>0</v>
      </c>
      <c r="O1261" s="8"/>
      <c r="P1261" s="8"/>
      <c r="Q1261" s="8">
        <v>233508</v>
      </c>
    </row>
    <row r="1262" spans="1:17" x14ac:dyDescent="0.35">
      <c r="A1262" s="1">
        <v>1259</v>
      </c>
      <c r="B1262" s="1" t="s">
        <v>770</v>
      </c>
      <c r="C1262" s="1" t="s">
        <v>4</v>
      </c>
      <c r="D1262" s="1" t="s">
        <v>11</v>
      </c>
      <c r="E1262" s="1" t="s">
        <v>2</v>
      </c>
      <c r="F1262" s="1" t="s">
        <v>6</v>
      </c>
      <c r="G1262" s="1" t="s">
        <v>35</v>
      </c>
      <c r="H1262" s="1">
        <v>20074.830000000002</v>
      </c>
      <c r="I1262" s="1">
        <v>13.5</v>
      </c>
      <c r="K1262" s="1">
        <v>13</v>
      </c>
      <c r="L1262" s="1">
        <v>413098</v>
      </c>
      <c r="M1262" s="1">
        <v>501380</v>
      </c>
      <c r="N1262" s="1">
        <v>0</v>
      </c>
      <c r="O1262" s="8">
        <v>720</v>
      </c>
      <c r="P1262" s="8">
        <v>1198501</v>
      </c>
      <c r="Q1262" s="8">
        <v>35816</v>
      </c>
    </row>
    <row r="1263" spans="1:17" x14ac:dyDescent="0.35">
      <c r="A1263" s="1">
        <v>1260</v>
      </c>
      <c r="B1263" s="3" t="s">
        <v>769</v>
      </c>
      <c r="C1263" s="1" t="s">
        <v>4</v>
      </c>
      <c r="D1263" s="1" t="s">
        <v>11</v>
      </c>
      <c r="E1263" s="1" t="s">
        <v>33</v>
      </c>
      <c r="F1263" s="1" t="s">
        <v>6</v>
      </c>
      <c r="G1263" s="1" t="s">
        <v>0</v>
      </c>
      <c r="H1263" s="1">
        <v>12548.55</v>
      </c>
      <c r="I1263" s="1">
        <v>16.899999999999999</v>
      </c>
      <c r="K1263" s="1">
        <v>18</v>
      </c>
      <c r="L1263" s="1">
        <v>263549</v>
      </c>
      <c r="M1263" s="1">
        <v>521642</v>
      </c>
      <c r="N1263" s="1">
        <v>0</v>
      </c>
      <c r="O1263" s="8">
        <v>657</v>
      </c>
      <c r="P1263" s="8">
        <v>929518</v>
      </c>
      <c r="Q1263" s="8"/>
    </row>
    <row r="1264" spans="1:17" x14ac:dyDescent="0.35">
      <c r="A1264" s="1">
        <v>1261</v>
      </c>
      <c r="B1264" s="1" t="s">
        <v>768</v>
      </c>
      <c r="C1264" s="1" t="s">
        <v>4</v>
      </c>
      <c r="D1264" s="1" t="s">
        <v>3</v>
      </c>
      <c r="E1264" s="1" t="s">
        <v>10</v>
      </c>
      <c r="F1264" s="1" t="s">
        <v>1</v>
      </c>
      <c r="G1264" s="1" t="s">
        <v>0</v>
      </c>
      <c r="H1264" s="1">
        <v>55460.05</v>
      </c>
      <c r="I1264" s="1">
        <v>21.3</v>
      </c>
      <c r="J1264" s="1">
        <v>37</v>
      </c>
      <c r="K1264" s="1">
        <v>22</v>
      </c>
      <c r="L1264" s="1">
        <v>350151</v>
      </c>
      <c r="M1264" s="1">
        <v>630542</v>
      </c>
      <c r="N1264" s="1">
        <v>0</v>
      </c>
      <c r="O1264" s="8">
        <v>673</v>
      </c>
      <c r="P1264" s="8">
        <v>2957863</v>
      </c>
      <c r="Q1264" s="8">
        <v>693660</v>
      </c>
    </row>
    <row r="1265" spans="1:17" x14ac:dyDescent="0.35">
      <c r="A1265" s="1">
        <v>1262</v>
      </c>
      <c r="B1265" s="1" t="s">
        <v>767</v>
      </c>
      <c r="C1265" s="1" t="s">
        <v>16</v>
      </c>
      <c r="D1265" s="1" t="s">
        <v>11</v>
      </c>
      <c r="E1265" s="1" t="s">
        <v>7</v>
      </c>
      <c r="F1265" s="1" t="s">
        <v>31</v>
      </c>
      <c r="G1265" s="1" t="s">
        <v>35</v>
      </c>
      <c r="H1265" s="1">
        <v>4013.18</v>
      </c>
      <c r="I1265" s="1">
        <v>7.4</v>
      </c>
      <c r="J1265" s="1">
        <v>29</v>
      </c>
      <c r="K1265" s="1">
        <v>6</v>
      </c>
      <c r="L1265" s="1">
        <v>71782</v>
      </c>
      <c r="M1265" s="1">
        <v>138292</v>
      </c>
      <c r="N1265" s="1">
        <v>0</v>
      </c>
      <c r="O1265" s="8">
        <v>720</v>
      </c>
      <c r="P1265" s="8">
        <v>217911</v>
      </c>
      <c r="Q1265" s="8">
        <v>48268</v>
      </c>
    </row>
    <row r="1266" spans="1:17" x14ac:dyDescent="0.35">
      <c r="A1266" s="1">
        <v>1263</v>
      </c>
      <c r="B1266" s="1" t="s">
        <v>766</v>
      </c>
      <c r="C1266" s="1" t="s">
        <v>4</v>
      </c>
      <c r="D1266" s="1" t="s">
        <v>11</v>
      </c>
      <c r="E1266" s="1" t="s">
        <v>2</v>
      </c>
      <c r="F1266" s="1" t="s">
        <v>1</v>
      </c>
      <c r="G1266" s="1" t="s">
        <v>0</v>
      </c>
      <c r="H1266" s="1">
        <v>36821.43</v>
      </c>
      <c r="I1266" s="1">
        <v>33</v>
      </c>
      <c r="K1266" s="1">
        <v>19</v>
      </c>
      <c r="L1266" s="1">
        <v>1061967</v>
      </c>
      <c r="M1266" s="1">
        <v>1779514</v>
      </c>
      <c r="N1266" s="1">
        <v>0</v>
      </c>
      <c r="O1266" s="8"/>
      <c r="P1266" s="8"/>
      <c r="Q1266" s="8">
        <v>786940</v>
      </c>
    </row>
    <row r="1267" spans="1:17" x14ac:dyDescent="0.35">
      <c r="A1267" s="1">
        <v>1264</v>
      </c>
      <c r="B1267" s="1" t="s">
        <v>765</v>
      </c>
      <c r="C1267" s="1" t="s">
        <v>16</v>
      </c>
      <c r="D1267" s="1" t="s">
        <v>11</v>
      </c>
      <c r="E1267" s="1" t="s">
        <v>18</v>
      </c>
      <c r="F1267" s="1" t="s">
        <v>6</v>
      </c>
      <c r="G1267" s="1" t="s">
        <v>0</v>
      </c>
      <c r="H1267" s="1">
        <v>6147.64</v>
      </c>
      <c r="I1267" s="1">
        <v>9.5</v>
      </c>
      <c r="J1267" s="1">
        <v>37</v>
      </c>
      <c r="K1267" s="1">
        <v>7</v>
      </c>
      <c r="L1267" s="1">
        <v>123291</v>
      </c>
      <c r="M1267" s="1">
        <v>301158</v>
      </c>
      <c r="N1267" s="1">
        <v>0</v>
      </c>
      <c r="O1267" s="8"/>
      <c r="P1267" s="8"/>
      <c r="Q1267" s="8">
        <v>142912</v>
      </c>
    </row>
    <row r="1268" spans="1:17" x14ac:dyDescent="0.35">
      <c r="A1268" s="1">
        <v>1265</v>
      </c>
      <c r="B1268" s="1" t="s">
        <v>764</v>
      </c>
      <c r="C1268" s="1" t="s">
        <v>16</v>
      </c>
      <c r="D1268" s="1" t="s">
        <v>11</v>
      </c>
      <c r="F1268" s="1" t="s">
        <v>31</v>
      </c>
      <c r="G1268" s="1" t="s">
        <v>9</v>
      </c>
      <c r="H1268" s="1">
        <v>8793.58</v>
      </c>
      <c r="I1268" s="1">
        <v>16.7</v>
      </c>
      <c r="K1268" s="1">
        <v>12</v>
      </c>
      <c r="L1268" s="1">
        <v>94943</v>
      </c>
      <c r="M1268" s="1">
        <v>488576</v>
      </c>
      <c r="N1268" s="1">
        <v>0</v>
      </c>
      <c r="O1268" s="8"/>
      <c r="P1268" s="8"/>
      <c r="Q1268" s="8">
        <v>107360</v>
      </c>
    </row>
    <row r="1269" spans="1:17" x14ac:dyDescent="0.35">
      <c r="A1269" s="1">
        <v>1266</v>
      </c>
      <c r="B1269" s="1" t="s">
        <v>763</v>
      </c>
      <c r="C1269" s="1" t="s">
        <v>16</v>
      </c>
      <c r="D1269" s="1" t="s">
        <v>11</v>
      </c>
      <c r="E1269" s="1" t="s">
        <v>10</v>
      </c>
      <c r="F1269" s="1" t="s">
        <v>1</v>
      </c>
      <c r="G1269" s="1" t="s">
        <v>35</v>
      </c>
      <c r="H1269" s="1">
        <v>18567.939999999999</v>
      </c>
      <c r="I1269" s="1">
        <v>12.4</v>
      </c>
      <c r="K1269" s="1">
        <v>7</v>
      </c>
      <c r="L1269" s="1">
        <v>484234</v>
      </c>
      <c r="M1269" s="1">
        <v>797588</v>
      </c>
      <c r="N1269" s="1">
        <v>0</v>
      </c>
      <c r="O1269" s="8">
        <v>713</v>
      </c>
      <c r="P1269" s="8">
        <v>972990</v>
      </c>
      <c r="Q1269" s="8">
        <v>317152</v>
      </c>
    </row>
    <row r="1270" spans="1:17" x14ac:dyDescent="0.35">
      <c r="A1270" s="1">
        <v>1267</v>
      </c>
      <c r="B1270" s="1" t="s">
        <v>762</v>
      </c>
      <c r="C1270" s="1" t="s">
        <v>16</v>
      </c>
      <c r="D1270" s="1" t="s">
        <v>3</v>
      </c>
      <c r="E1270" s="1" t="s">
        <v>13</v>
      </c>
      <c r="F1270" s="1" t="s">
        <v>6</v>
      </c>
      <c r="G1270" s="1" t="s">
        <v>0</v>
      </c>
      <c r="H1270" s="1">
        <v>19289.560000000001</v>
      </c>
      <c r="I1270" s="1">
        <v>23.5</v>
      </c>
      <c r="J1270" s="1">
        <v>72</v>
      </c>
      <c r="K1270" s="1">
        <v>8</v>
      </c>
      <c r="L1270" s="1">
        <v>429419</v>
      </c>
      <c r="M1270" s="1">
        <v>798116</v>
      </c>
      <c r="N1270" s="1">
        <v>2</v>
      </c>
      <c r="O1270" s="8">
        <v>709</v>
      </c>
      <c r="P1270" s="8">
        <v>1019711</v>
      </c>
      <c r="Q1270" s="8">
        <v>386408</v>
      </c>
    </row>
    <row r="1271" spans="1:17" x14ac:dyDescent="0.35">
      <c r="A1271" s="1">
        <v>1268</v>
      </c>
      <c r="B1271" s="1" t="s">
        <v>761</v>
      </c>
      <c r="C1271" s="1" t="s">
        <v>4</v>
      </c>
      <c r="D1271" s="1" t="s">
        <v>11</v>
      </c>
      <c r="E1271" s="1" t="s">
        <v>41</v>
      </c>
      <c r="F1271" s="1" t="s">
        <v>1</v>
      </c>
      <c r="G1271" s="1" t="s">
        <v>0</v>
      </c>
      <c r="H1271" s="1">
        <v>10718.66</v>
      </c>
      <c r="I1271" s="1">
        <v>13.8</v>
      </c>
      <c r="K1271" s="1">
        <v>12</v>
      </c>
      <c r="L1271" s="1">
        <v>103968</v>
      </c>
      <c r="M1271" s="1">
        <v>159258</v>
      </c>
      <c r="N1271" s="1">
        <v>1</v>
      </c>
      <c r="O1271" s="8">
        <v>699</v>
      </c>
      <c r="P1271" s="8">
        <v>1225006</v>
      </c>
      <c r="Q1271" s="8">
        <v>152746</v>
      </c>
    </row>
    <row r="1272" spans="1:17" x14ac:dyDescent="0.35">
      <c r="A1272" s="1">
        <v>1269</v>
      </c>
      <c r="B1272" s="1" t="s">
        <v>760</v>
      </c>
      <c r="C1272" s="1" t="s">
        <v>4</v>
      </c>
      <c r="D1272" s="1" t="s">
        <v>11</v>
      </c>
      <c r="E1272" s="1" t="s">
        <v>7</v>
      </c>
      <c r="F1272" s="1" t="s">
        <v>6</v>
      </c>
      <c r="G1272" s="1" t="s">
        <v>0</v>
      </c>
      <c r="H1272" s="1">
        <v>11971.71</v>
      </c>
      <c r="I1272" s="1">
        <v>11.8</v>
      </c>
      <c r="J1272" s="1">
        <v>44</v>
      </c>
      <c r="K1272" s="1">
        <v>10</v>
      </c>
      <c r="L1272" s="1">
        <v>275443</v>
      </c>
      <c r="M1272" s="1">
        <v>540584</v>
      </c>
      <c r="N1272" s="1">
        <v>0</v>
      </c>
      <c r="O1272" s="8">
        <v>744</v>
      </c>
      <c r="P1272" s="8">
        <v>1238458</v>
      </c>
      <c r="Q1272" s="8">
        <v>264748</v>
      </c>
    </row>
    <row r="1273" spans="1:17" x14ac:dyDescent="0.35">
      <c r="A1273" s="1">
        <v>1270</v>
      </c>
      <c r="B1273" s="1" t="s">
        <v>759</v>
      </c>
      <c r="C1273" s="1" t="s">
        <v>16</v>
      </c>
      <c r="D1273" s="1" t="s">
        <v>3</v>
      </c>
      <c r="E1273" s="1" t="s">
        <v>10</v>
      </c>
      <c r="F1273" s="1" t="s">
        <v>6</v>
      </c>
      <c r="G1273" s="1" t="s">
        <v>35</v>
      </c>
      <c r="H1273" s="1">
        <v>14561.98</v>
      </c>
      <c r="I1273" s="1">
        <v>26.9</v>
      </c>
      <c r="J1273" s="1">
        <v>53</v>
      </c>
      <c r="K1273" s="1">
        <v>23</v>
      </c>
      <c r="L1273" s="1">
        <v>452219</v>
      </c>
      <c r="M1273" s="1">
        <v>1407604</v>
      </c>
      <c r="N1273" s="1">
        <v>0</v>
      </c>
      <c r="O1273" s="8"/>
      <c r="P1273" s="8"/>
      <c r="Q1273" s="8">
        <v>325248</v>
      </c>
    </row>
    <row r="1274" spans="1:17" x14ac:dyDescent="0.35">
      <c r="A1274" s="1">
        <v>1271</v>
      </c>
      <c r="B1274" s="1" t="s">
        <v>758</v>
      </c>
      <c r="C1274" s="1" t="s">
        <v>4</v>
      </c>
      <c r="D1274" s="1" t="s">
        <v>11</v>
      </c>
      <c r="E1274" s="1" t="s">
        <v>10</v>
      </c>
      <c r="F1274" s="1" t="s">
        <v>1</v>
      </c>
      <c r="G1274" s="1" t="s">
        <v>0</v>
      </c>
      <c r="H1274" s="1">
        <v>20980.75</v>
      </c>
      <c r="I1274" s="1">
        <v>17.899999999999999</v>
      </c>
      <c r="J1274" s="1">
        <v>34</v>
      </c>
      <c r="K1274" s="1">
        <v>7</v>
      </c>
      <c r="L1274" s="1">
        <v>527554</v>
      </c>
      <c r="M1274" s="1">
        <v>725494</v>
      </c>
      <c r="N1274" s="1">
        <v>0</v>
      </c>
      <c r="O1274" s="8">
        <v>710</v>
      </c>
      <c r="P1274" s="8">
        <v>932482</v>
      </c>
      <c r="Q1274" s="8">
        <v>313456</v>
      </c>
    </row>
    <row r="1275" spans="1:17" x14ac:dyDescent="0.35">
      <c r="A1275" s="1">
        <v>1272</v>
      </c>
      <c r="B1275" s="1" t="s">
        <v>757</v>
      </c>
      <c r="C1275" s="1" t="s">
        <v>4</v>
      </c>
      <c r="D1275" s="1" t="s">
        <v>11</v>
      </c>
      <c r="E1275" s="1" t="s">
        <v>10</v>
      </c>
      <c r="F1275" s="1" t="s">
        <v>1</v>
      </c>
      <c r="G1275" s="1" t="s">
        <v>9</v>
      </c>
      <c r="H1275" s="1">
        <v>11389.55</v>
      </c>
      <c r="I1275" s="1">
        <v>25.9</v>
      </c>
      <c r="J1275" s="1">
        <v>77</v>
      </c>
      <c r="K1275" s="1">
        <v>8</v>
      </c>
      <c r="L1275" s="1">
        <v>53656</v>
      </c>
      <c r="M1275" s="1">
        <v>119262</v>
      </c>
      <c r="N1275" s="1">
        <v>1</v>
      </c>
      <c r="O1275" s="8">
        <v>738</v>
      </c>
      <c r="P1275" s="8">
        <v>936130</v>
      </c>
      <c r="Q1275" s="8">
        <v>130064</v>
      </c>
    </row>
    <row r="1276" spans="1:17" x14ac:dyDescent="0.35">
      <c r="A1276" s="1">
        <v>1273</v>
      </c>
      <c r="B1276" s="1" t="s">
        <v>756</v>
      </c>
      <c r="C1276" s="1" t="s">
        <v>4</v>
      </c>
      <c r="D1276" s="1" t="s">
        <v>11</v>
      </c>
      <c r="E1276" s="1" t="s">
        <v>29</v>
      </c>
      <c r="F1276" s="1" t="s">
        <v>1</v>
      </c>
      <c r="G1276" s="1" t="s">
        <v>35</v>
      </c>
      <c r="H1276" s="1">
        <v>19418.95</v>
      </c>
      <c r="I1276" s="1">
        <v>11.3</v>
      </c>
      <c r="K1276" s="1">
        <v>12</v>
      </c>
      <c r="L1276" s="1">
        <v>212553</v>
      </c>
      <c r="M1276" s="1">
        <v>318384</v>
      </c>
      <c r="N1276" s="1">
        <v>0</v>
      </c>
      <c r="O1276" s="8">
        <v>696</v>
      </c>
      <c r="P1276" s="8">
        <v>1676465</v>
      </c>
      <c r="Q1276" s="8">
        <v>43626</v>
      </c>
    </row>
    <row r="1277" spans="1:17" x14ac:dyDescent="0.35">
      <c r="A1277" s="1">
        <v>1274</v>
      </c>
      <c r="B1277" s="1" t="s">
        <v>755</v>
      </c>
      <c r="C1277" s="1" t="s">
        <v>4</v>
      </c>
      <c r="D1277" s="1" t="s">
        <v>11</v>
      </c>
      <c r="E1277" s="1" t="s">
        <v>10</v>
      </c>
      <c r="F1277" s="1" t="s">
        <v>31</v>
      </c>
      <c r="G1277" s="1" t="s">
        <v>0</v>
      </c>
      <c r="H1277" s="1">
        <v>10580.72</v>
      </c>
      <c r="I1277" s="1">
        <v>37.799999999999997</v>
      </c>
      <c r="K1277" s="1">
        <v>7</v>
      </c>
      <c r="L1277" s="1">
        <v>35017</v>
      </c>
      <c r="M1277" s="1">
        <v>737154</v>
      </c>
      <c r="N1277" s="1">
        <v>0</v>
      </c>
      <c r="O1277" s="8">
        <v>750</v>
      </c>
      <c r="P1277" s="8">
        <v>1603144</v>
      </c>
      <c r="Q1277" s="8">
        <v>108174</v>
      </c>
    </row>
    <row r="1278" spans="1:17" x14ac:dyDescent="0.35">
      <c r="A1278" s="1">
        <v>1275</v>
      </c>
      <c r="B1278" s="1" t="s">
        <v>754</v>
      </c>
      <c r="C1278" s="1" t="s">
        <v>4</v>
      </c>
      <c r="D1278" s="1" t="s">
        <v>3</v>
      </c>
      <c r="E1278" s="1" t="s">
        <v>10</v>
      </c>
      <c r="F1278" s="1" t="s">
        <v>1</v>
      </c>
      <c r="G1278" s="1" t="s">
        <v>0</v>
      </c>
      <c r="H1278" s="1">
        <v>18250.07</v>
      </c>
      <c r="I1278" s="1">
        <v>21.2</v>
      </c>
      <c r="K1278" s="1">
        <v>20</v>
      </c>
      <c r="L1278" s="1">
        <v>226879</v>
      </c>
      <c r="M1278" s="1">
        <v>788898</v>
      </c>
      <c r="N1278" s="1">
        <v>0</v>
      </c>
      <c r="O1278" s="8">
        <v>707</v>
      </c>
      <c r="P1278" s="8">
        <v>1230345</v>
      </c>
      <c r="Q1278" s="8">
        <v>445192</v>
      </c>
    </row>
    <row r="1279" spans="1:17" x14ac:dyDescent="0.35">
      <c r="A1279" s="1">
        <v>1276</v>
      </c>
      <c r="B1279" s="1" t="s">
        <v>753</v>
      </c>
      <c r="C1279" s="1" t="s">
        <v>4</v>
      </c>
      <c r="D1279" s="1" t="s">
        <v>11</v>
      </c>
      <c r="E1279" s="1" t="s">
        <v>21</v>
      </c>
      <c r="F1279" s="1" t="s">
        <v>1</v>
      </c>
      <c r="G1279" s="1" t="s">
        <v>0</v>
      </c>
      <c r="H1279" s="1">
        <v>17562.080000000002</v>
      </c>
      <c r="I1279" s="1">
        <v>12.6</v>
      </c>
      <c r="J1279" s="1">
        <v>5</v>
      </c>
      <c r="K1279" s="1">
        <v>17</v>
      </c>
      <c r="L1279" s="1">
        <v>344014</v>
      </c>
      <c r="M1279" s="1">
        <v>543422</v>
      </c>
      <c r="N1279" s="1">
        <v>0</v>
      </c>
      <c r="O1279" s="8"/>
      <c r="P1279" s="8"/>
      <c r="Q1279" s="8">
        <v>331562</v>
      </c>
    </row>
    <row r="1280" spans="1:17" x14ac:dyDescent="0.35">
      <c r="A1280" s="1">
        <v>1277</v>
      </c>
      <c r="B1280" s="1" t="s">
        <v>752</v>
      </c>
      <c r="C1280" s="1" t="s">
        <v>4</v>
      </c>
      <c r="D1280" s="1" t="s">
        <v>11</v>
      </c>
      <c r="E1280" s="1" t="s">
        <v>18</v>
      </c>
      <c r="F1280" s="1" t="s">
        <v>1</v>
      </c>
      <c r="G1280" s="1" t="s">
        <v>0</v>
      </c>
      <c r="H1280" s="1">
        <v>17751.7</v>
      </c>
      <c r="I1280" s="1">
        <v>19.2</v>
      </c>
      <c r="J1280" s="1">
        <v>23</v>
      </c>
      <c r="K1280" s="1">
        <v>8</v>
      </c>
      <c r="L1280" s="1">
        <v>76114</v>
      </c>
      <c r="M1280" s="1">
        <v>98912</v>
      </c>
      <c r="N1280" s="1">
        <v>0</v>
      </c>
      <c r="O1280" s="8">
        <v>708</v>
      </c>
      <c r="P1280" s="8">
        <v>873031</v>
      </c>
      <c r="Q1280" s="8">
        <v>219758</v>
      </c>
    </row>
    <row r="1281" spans="1:17" x14ac:dyDescent="0.35">
      <c r="A1281" s="1">
        <v>1278</v>
      </c>
      <c r="B1281" s="1" t="s">
        <v>751</v>
      </c>
      <c r="C1281" s="1" t="s">
        <v>16</v>
      </c>
      <c r="D1281" s="1" t="s">
        <v>3</v>
      </c>
      <c r="E1281" s="1" t="s">
        <v>13</v>
      </c>
      <c r="F1281" s="1" t="s">
        <v>1</v>
      </c>
      <c r="G1281" s="1" t="s">
        <v>0</v>
      </c>
      <c r="H1281" s="1">
        <v>16076.28</v>
      </c>
      <c r="I1281" s="1">
        <v>22.1</v>
      </c>
      <c r="J1281" s="1">
        <v>58</v>
      </c>
      <c r="K1281" s="1">
        <v>8</v>
      </c>
      <c r="L1281" s="1">
        <v>92169</v>
      </c>
      <c r="M1281" s="1">
        <v>268136</v>
      </c>
      <c r="N1281" s="1">
        <v>0</v>
      </c>
      <c r="O1281" s="8">
        <v>733</v>
      </c>
      <c r="P1281" s="8">
        <v>1222536</v>
      </c>
      <c r="Q1281" s="8">
        <v>127952</v>
      </c>
    </row>
    <row r="1282" spans="1:17" x14ac:dyDescent="0.35">
      <c r="A1282" s="1">
        <v>1279</v>
      </c>
      <c r="B1282" s="1" t="s">
        <v>750</v>
      </c>
      <c r="C1282" s="1" t="s">
        <v>4</v>
      </c>
      <c r="D1282" s="1" t="s">
        <v>3</v>
      </c>
      <c r="E1282" s="1" t="s">
        <v>7</v>
      </c>
      <c r="F1282" s="1" t="s">
        <v>6</v>
      </c>
      <c r="G1282" s="1" t="s">
        <v>0</v>
      </c>
      <c r="H1282" s="1">
        <v>16349.88</v>
      </c>
      <c r="I1282" s="1">
        <v>15.4</v>
      </c>
      <c r="K1282" s="1">
        <v>6</v>
      </c>
      <c r="L1282" s="1">
        <v>18411</v>
      </c>
      <c r="M1282" s="1">
        <v>204996</v>
      </c>
      <c r="N1282" s="1">
        <v>0</v>
      </c>
      <c r="O1282" s="8">
        <v>707</v>
      </c>
      <c r="P1282" s="8">
        <v>1886510</v>
      </c>
      <c r="Q1282" s="8">
        <v>699006</v>
      </c>
    </row>
    <row r="1283" spans="1:17" x14ac:dyDescent="0.35">
      <c r="A1283" s="1">
        <v>1280</v>
      </c>
      <c r="B1283" s="1" t="s">
        <v>749</v>
      </c>
      <c r="C1283" s="1" t="s">
        <v>4</v>
      </c>
      <c r="D1283" s="1" t="s">
        <v>11</v>
      </c>
      <c r="E1283" s="1" t="s">
        <v>10</v>
      </c>
      <c r="F1283" s="1" t="s">
        <v>1</v>
      </c>
      <c r="G1283" s="1" t="s">
        <v>0</v>
      </c>
      <c r="H1283" s="1">
        <v>20161.47</v>
      </c>
      <c r="I1283" s="1">
        <v>15.6</v>
      </c>
      <c r="J1283" s="1">
        <v>14</v>
      </c>
      <c r="K1283" s="1">
        <v>12</v>
      </c>
      <c r="L1283" s="1">
        <v>231914</v>
      </c>
      <c r="M1283" s="1">
        <v>568942</v>
      </c>
      <c r="N1283" s="1">
        <v>0</v>
      </c>
      <c r="O1283" s="8">
        <v>728</v>
      </c>
      <c r="P1283" s="8">
        <v>1875490</v>
      </c>
      <c r="Q1283" s="8">
        <v>191092</v>
      </c>
    </row>
    <row r="1284" spans="1:17" x14ac:dyDescent="0.35">
      <c r="A1284" s="1">
        <v>1281</v>
      </c>
      <c r="B1284" s="1" t="s">
        <v>748</v>
      </c>
      <c r="C1284" s="1" t="s">
        <v>4</v>
      </c>
      <c r="D1284" s="1" t="s">
        <v>11</v>
      </c>
      <c r="F1284" s="1" t="s">
        <v>6</v>
      </c>
      <c r="G1284" s="1" t="s">
        <v>0</v>
      </c>
      <c r="H1284" s="1">
        <v>2795.28</v>
      </c>
      <c r="I1284" s="1">
        <v>29.1</v>
      </c>
      <c r="J1284" s="1">
        <v>37</v>
      </c>
      <c r="K1284" s="1">
        <v>11</v>
      </c>
      <c r="L1284" s="1">
        <v>81529</v>
      </c>
      <c r="M1284" s="1">
        <v>166188</v>
      </c>
      <c r="N1284" s="1">
        <v>1</v>
      </c>
      <c r="O1284" s="8"/>
      <c r="P1284" s="8"/>
      <c r="Q1284" s="8">
        <v>66484</v>
      </c>
    </row>
    <row r="1285" spans="1:17" x14ac:dyDescent="0.35">
      <c r="A1285" s="1">
        <v>1282</v>
      </c>
      <c r="B1285" s="1" t="s">
        <v>747</v>
      </c>
      <c r="C1285" s="1" t="s">
        <v>4</v>
      </c>
      <c r="D1285" s="1" t="s">
        <v>11</v>
      </c>
      <c r="E1285" s="1" t="s">
        <v>10</v>
      </c>
      <c r="F1285" s="1" t="s">
        <v>6</v>
      </c>
      <c r="G1285" s="1" t="s">
        <v>15</v>
      </c>
      <c r="H1285" s="1">
        <v>10008.44</v>
      </c>
      <c r="I1285" s="1">
        <v>21.1</v>
      </c>
      <c r="K1285" s="1">
        <v>6</v>
      </c>
      <c r="L1285" s="1">
        <v>117401</v>
      </c>
      <c r="M1285" s="1">
        <v>142934</v>
      </c>
      <c r="N1285" s="1">
        <v>0</v>
      </c>
      <c r="O1285" s="8">
        <v>719</v>
      </c>
      <c r="P1285" s="8">
        <v>561222</v>
      </c>
      <c r="Q1285" s="8">
        <v>129976</v>
      </c>
    </row>
    <row r="1286" spans="1:17" x14ac:dyDescent="0.35">
      <c r="A1286" s="1">
        <v>1283</v>
      </c>
      <c r="B1286" s="1" t="s">
        <v>746</v>
      </c>
      <c r="C1286" s="1" t="s">
        <v>4</v>
      </c>
      <c r="D1286" s="1" t="s">
        <v>3</v>
      </c>
      <c r="E1286" s="1" t="s">
        <v>10</v>
      </c>
      <c r="F1286" s="1" t="s">
        <v>6</v>
      </c>
      <c r="G1286" s="1" t="s">
        <v>0</v>
      </c>
      <c r="H1286" s="1">
        <v>14069.12</v>
      </c>
      <c r="I1286" s="1">
        <v>19.399999999999999</v>
      </c>
      <c r="K1286" s="1">
        <v>7</v>
      </c>
      <c r="L1286" s="1">
        <v>629603</v>
      </c>
      <c r="M1286" s="1">
        <v>1347544</v>
      </c>
      <c r="N1286" s="1">
        <v>0</v>
      </c>
      <c r="O1286" s="8">
        <v>720</v>
      </c>
      <c r="P1286" s="8">
        <v>1061834</v>
      </c>
      <c r="Q1286" s="8">
        <v>536492</v>
      </c>
    </row>
    <row r="1287" spans="1:17" x14ac:dyDescent="0.35">
      <c r="A1287" s="1">
        <v>1284</v>
      </c>
      <c r="B1287" s="1" t="s">
        <v>745</v>
      </c>
      <c r="C1287" s="1" t="s">
        <v>4</v>
      </c>
      <c r="D1287" s="1" t="s">
        <v>11</v>
      </c>
      <c r="E1287" s="1" t="s">
        <v>10</v>
      </c>
      <c r="F1287" s="1" t="s">
        <v>6</v>
      </c>
      <c r="G1287" s="1" t="s">
        <v>0</v>
      </c>
      <c r="H1287" s="1">
        <v>24184.15</v>
      </c>
      <c r="I1287" s="1">
        <v>25.5</v>
      </c>
      <c r="K1287" s="1">
        <v>9</v>
      </c>
      <c r="L1287" s="1">
        <v>844702</v>
      </c>
      <c r="M1287" s="1">
        <v>1142592</v>
      </c>
      <c r="N1287" s="1">
        <v>0</v>
      </c>
      <c r="O1287" s="8">
        <v>745</v>
      </c>
      <c r="P1287" s="8">
        <v>2873370</v>
      </c>
      <c r="Q1287" s="8"/>
    </row>
    <row r="1288" spans="1:17" x14ac:dyDescent="0.35">
      <c r="A1288" s="1">
        <v>1285</v>
      </c>
      <c r="B1288" s="1" t="s">
        <v>744</v>
      </c>
      <c r="C1288" s="1" t="s">
        <v>4</v>
      </c>
      <c r="D1288" s="1" t="s">
        <v>3</v>
      </c>
      <c r="E1288" s="1" t="s">
        <v>10</v>
      </c>
      <c r="F1288" s="1" t="s">
        <v>6</v>
      </c>
      <c r="G1288" s="1" t="s">
        <v>0</v>
      </c>
      <c r="H1288" s="1">
        <v>18049.240000000002</v>
      </c>
      <c r="I1288" s="1">
        <v>14</v>
      </c>
      <c r="J1288" s="1">
        <v>9</v>
      </c>
      <c r="K1288" s="1">
        <v>25</v>
      </c>
      <c r="L1288" s="1">
        <v>197220</v>
      </c>
      <c r="M1288" s="1">
        <v>542432</v>
      </c>
      <c r="N1288" s="1">
        <v>0</v>
      </c>
      <c r="O1288" s="8">
        <v>696</v>
      </c>
      <c r="P1288" s="8">
        <v>793364</v>
      </c>
      <c r="Q1288" s="8">
        <v>262460</v>
      </c>
    </row>
    <row r="1289" spans="1:17" x14ac:dyDescent="0.35">
      <c r="A1289" s="1">
        <v>1286</v>
      </c>
      <c r="B1289" s="1" t="s">
        <v>743</v>
      </c>
      <c r="C1289" s="1" t="s">
        <v>4</v>
      </c>
      <c r="D1289" s="1" t="s">
        <v>3</v>
      </c>
      <c r="E1289" s="1" t="s">
        <v>10</v>
      </c>
      <c r="F1289" s="1" t="s">
        <v>1</v>
      </c>
      <c r="G1289" s="1" t="s">
        <v>0</v>
      </c>
      <c r="H1289" s="1">
        <v>26717.23</v>
      </c>
      <c r="I1289" s="1">
        <v>33.5</v>
      </c>
      <c r="J1289" s="1">
        <v>22</v>
      </c>
      <c r="K1289" s="1">
        <v>11</v>
      </c>
      <c r="L1289" s="1">
        <v>635398</v>
      </c>
      <c r="M1289" s="1">
        <v>913946</v>
      </c>
      <c r="N1289" s="1">
        <v>0</v>
      </c>
      <c r="O1289" s="8"/>
      <c r="P1289" s="8"/>
      <c r="Q1289" s="8">
        <v>270226</v>
      </c>
    </row>
    <row r="1290" spans="1:17" x14ac:dyDescent="0.35">
      <c r="A1290" s="1">
        <v>1287</v>
      </c>
      <c r="B1290" s="1" t="s">
        <v>742</v>
      </c>
      <c r="C1290" s="1" t="s">
        <v>4</v>
      </c>
      <c r="D1290" s="1" t="s">
        <v>11</v>
      </c>
      <c r="E1290" s="1" t="s">
        <v>41</v>
      </c>
      <c r="F1290" s="1" t="s">
        <v>6</v>
      </c>
      <c r="G1290" s="1" t="s">
        <v>0</v>
      </c>
      <c r="H1290" s="1">
        <v>11978.55</v>
      </c>
      <c r="I1290" s="1">
        <v>12.5</v>
      </c>
      <c r="J1290" s="1">
        <v>27</v>
      </c>
      <c r="K1290" s="1">
        <v>9</v>
      </c>
      <c r="L1290" s="1">
        <v>124051</v>
      </c>
      <c r="M1290" s="1">
        <v>271524</v>
      </c>
      <c r="N1290" s="1">
        <v>0</v>
      </c>
      <c r="O1290" s="8">
        <v>723</v>
      </c>
      <c r="P1290" s="8">
        <v>656355</v>
      </c>
      <c r="Q1290" s="8">
        <v>173712</v>
      </c>
    </row>
    <row r="1291" spans="1:17" x14ac:dyDescent="0.35">
      <c r="A1291" s="1">
        <v>1288</v>
      </c>
      <c r="B1291" s="1" t="s">
        <v>741</v>
      </c>
      <c r="C1291" s="1" t="s">
        <v>4</v>
      </c>
      <c r="D1291" s="1" t="s">
        <v>3</v>
      </c>
      <c r="E1291" s="1" t="s">
        <v>2</v>
      </c>
      <c r="F1291" s="1" t="s">
        <v>6</v>
      </c>
      <c r="G1291" s="1" t="s">
        <v>0</v>
      </c>
      <c r="H1291" s="1">
        <v>16571.23</v>
      </c>
      <c r="I1291" s="1">
        <v>18.7</v>
      </c>
      <c r="J1291" s="1">
        <v>50</v>
      </c>
      <c r="K1291" s="1">
        <v>12</v>
      </c>
      <c r="L1291" s="1">
        <v>353875</v>
      </c>
      <c r="M1291" s="1">
        <v>628430</v>
      </c>
      <c r="N1291" s="1">
        <v>0</v>
      </c>
      <c r="O1291" s="8">
        <v>667</v>
      </c>
      <c r="P1291" s="8">
        <v>1506472</v>
      </c>
      <c r="Q1291" s="8">
        <v>453530</v>
      </c>
    </row>
    <row r="1292" spans="1:17" x14ac:dyDescent="0.35">
      <c r="A1292" s="1">
        <v>1289</v>
      </c>
      <c r="B1292" s="1" t="s">
        <v>740</v>
      </c>
      <c r="C1292" s="1" t="s">
        <v>16</v>
      </c>
      <c r="D1292" s="1" t="s">
        <v>11</v>
      </c>
      <c r="E1292" s="1" t="s">
        <v>10</v>
      </c>
      <c r="F1292" s="1" t="s">
        <v>31</v>
      </c>
      <c r="G1292" s="1" t="s">
        <v>0</v>
      </c>
      <c r="H1292" s="1">
        <v>10180.77</v>
      </c>
      <c r="I1292" s="1">
        <v>14</v>
      </c>
      <c r="J1292" s="1">
        <v>80</v>
      </c>
      <c r="K1292" s="1">
        <v>6</v>
      </c>
      <c r="L1292" s="1">
        <v>45068</v>
      </c>
      <c r="M1292" s="1">
        <v>109648</v>
      </c>
      <c r="N1292" s="1">
        <v>3</v>
      </c>
      <c r="O1292" s="8"/>
      <c r="P1292" s="8"/>
      <c r="Q1292" s="8">
        <v>226512</v>
      </c>
    </row>
    <row r="1293" spans="1:17" x14ac:dyDescent="0.35">
      <c r="A1293" s="1">
        <v>1290</v>
      </c>
      <c r="B1293" s="1" t="s">
        <v>739</v>
      </c>
      <c r="C1293" s="1" t="s">
        <v>4</v>
      </c>
      <c r="D1293" s="1" t="s">
        <v>3</v>
      </c>
      <c r="E1293" s="1" t="s">
        <v>33</v>
      </c>
      <c r="F1293" s="1" t="s">
        <v>1</v>
      </c>
      <c r="G1293" s="1" t="s">
        <v>0</v>
      </c>
      <c r="H1293" s="1">
        <v>34876.97</v>
      </c>
      <c r="I1293" s="1">
        <v>14.4</v>
      </c>
      <c r="J1293" s="1">
        <v>28</v>
      </c>
      <c r="K1293" s="1">
        <v>13</v>
      </c>
      <c r="L1293" s="1">
        <v>222490</v>
      </c>
      <c r="M1293" s="1">
        <v>417538</v>
      </c>
      <c r="N1293" s="1">
        <v>0</v>
      </c>
      <c r="O1293" s="8">
        <v>692</v>
      </c>
      <c r="P1293" s="8">
        <v>1860100</v>
      </c>
      <c r="Q1293" s="8">
        <v>538450</v>
      </c>
    </row>
    <row r="1294" spans="1:17" x14ac:dyDescent="0.35">
      <c r="A1294" s="1">
        <v>1291</v>
      </c>
      <c r="B1294" s="1" t="s">
        <v>738</v>
      </c>
      <c r="C1294" s="1" t="s">
        <v>4</v>
      </c>
      <c r="D1294" s="1" t="s">
        <v>3</v>
      </c>
      <c r="E1294" s="1" t="s">
        <v>10</v>
      </c>
      <c r="F1294" s="1" t="s">
        <v>1</v>
      </c>
      <c r="G1294" s="1" t="s">
        <v>9</v>
      </c>
      <c r="H1294" s="1">
        <v>20121</v>
      </c>
      <c r="I1294" s="1">
        <v>18.399999999999999</v>
      </c>
      <c r="J1294" s="1">
        <v>67</v>
      </c>
      <c r="K1294" s="1">
        <v>12</v>
      </c>
      <c r="L1294" s="1">
        <v>469015</v>
      </c>
      <c r="M1294" s="1">
        <v>767052</v>
      </c>
      <c r="N1294" s="1">
        <v>1</v>
      </c>
      <c r="O1294" s="8">
        <v>715</v>
      </c>
      <c r="P1294" s="8">
        <v>1097516</v>
      </c>
      <c r="Q1294" s="8">
        <v>234102</v>
      </c>
    </row>
    <row r="1295" spans="1:17" x14ac:dyDescent="0.35">
      <c r="A1295" s="1">
        <v>1292</v>
      </c>
      <c r="B1295" s="1" t="s">
        <v>737</v>
      </c>
      <c r="C1295" s="1" t="s">
        <v>4</v>
      </c>
      <c r="D1295" s="1" t="s">
        <v>11</v>
      </c>
      <c r="F1295" s="1" t="s">
        <v>1</v>
      </c>
      <c r="G1295" s="1" t="s">
        <v>0</v>
      </c>
      <c r="H1295" s="1">
        <v>30357.82</v>
      </c>
      <c r="I1295" s="1">
        <v>28.2</v>
      </c>
      <c r="K1295" s="1">
        <v>11</v>
      </c>
      <c r="L1295" s="1">
        <v>98496</v>
      </c>
      <c r="M1295" s="1">
        <v>349844</v>
      </c>
      <c r="N1295" s="1">
        <v>1</v>
      </c>
      <c r="O1295" s="8">
        <v>745</v>
      </c>
      <c r="P1295" s="8">
        <v>1626305</v>
      </c>
      <c r="Q1295" s="8">
        <v>155078</v>
      </c>
    </row>
    <row r="1296" spans="1:17" x14ac:dyDescent="0.35">
      <c r="A1296" s="1">
        <v>1293</v>
      </c>
      <c r="B1296" s="1" t="s">
        <v>736</v>
      </c>
      <c r="C1296" s="1" t="s">
        <v>4</v>
      </c>
      <c r="D1296" s="1" t="s">
        <v>11</v>
      </c>
      <c r="E1296" s="1" t="s">
        <v>43</v>
      </c>
      <c r="F1296" s="1" t="s">
        <v>1</v>
      </c>
      <c r="G1296" s="1" t="s">
        <v>0</v>
      </c>
      <c r="H1296" s="1">
        <v>15633.2</v>
      </c>
      <c r="I1296" s="1">
        <v>17</v>
      </c>
      <c r="J1296" s="1">
        <v>18</v>
      </c>
      <c r="K1296" s="1">
        <v>15</v>
      </c>
      <c r="L1296" s="1">
        <v>277856</v>
      </c>
      <c r="M1296" s="1">
        <v>744744</v>
      </c>
      <c r="N1296" s="1">
        <v>0</v>
      </c>
      <c r="O1296" s="8">
        <v>743</v>
      </c>
      <c r="P1296" s="8">
        <v>952280</v>
      </c>
      <c r="Q1296" s="8">
        <v>198484</v>
      </c>
    </row>
    <row r="1297" spans="1:17" x14ac:dyDescent="0.35">
      <c r="A1297" s="1">
        <v>1294</v>
      </c>
      <c r="B1297" s="1" t="s">
        <v>735</v>
      </c>
      <c r="C1297" s="1" t="s">
        <v>4</v>
      </c>
      <c r="D1297" s="1" t="s">
        <v>11</v>
      </c>
      <c r="E1297" s="1" t="s">
        <v>7</v>
      </c>
      <c r="F1297" s="1" t="s">
        <v>31</v>
      </c>
      <c r="G1297" s="1" t="s">
        <v>0</v>
      </c>
      <c r="H1297" s="1">
        <v>8638.16</v>
      </c>
      <c r="I1297" s="1">
        <v>8.1</v>
      </c>
      <c r="J1297" s="1">
        <v>37</v>
      </c>
      <c r="K1297" s="1">
        <v>19</v>
      </c>
      <c r="L1297" s="1">
        <v>146699</v>
      </c>
      <c r="M1297" s="1">
        <v>206162</v>
      </c>
      <c r="N1297" s="1">
        <v>0</v>
      </c>
      <c r="O1297" s="8">
        <v>711</v>
      </c>
      <c r="P1297" s="8">
        <v>677502</v>
      </c>
      <c r="Q1297" s="8">
        <v>120472</v>
      </c>
    </row>
    <row r="1298" spans="1:17" x14ac:dyDescent="0.35">
      <c r="A1298" s="1">
        <v>1295</v>
      </c>
      <c r="B1298" s="1" t="s">
        <v>734</v>
      </c>
      <c r="C1298" s="1" t="s">
        <v>4</v>
      </c>
      <c r="D1298" s="1" t="s">
        <v>11</v>
      </c>
      <c r="E1298" s="1" t="s">
        <v>18</v>
      </c>
      <c r="F1298" s="1" t="s">
        <v>6</v>
      </c>
      <c r="G1298" s="1" t="s">
        <v>0</v>
      </c>
      <c r="H1298" s="1">
        <v>6611.24</v>
      </c>
      <c r="I1298" s="1">
        <v>11</v>
      </c>
      <c r="J1298" s="1">
        <v>3</v>
      </c>
      <c r="K1298" s="1">
        <v>6</v>
      </c>
      <c r="L1298" s="1">
        <v>14478</v>
      </c>
      <c r="M1298" s="1">
        <v>40524</v>
      </c>
      <c r="N1298" s="1">
        <v>0</v>
      </c>
      <c r="O1298" s="8"/>
      <c r="P1298" s="8"/>
      <c r="Q1298" s="8">
        <v>40524</v>
      </c>
    </row>
    <row r="1299" spans="1:17" x14ac:dyDescent="0.35">
      <c r="A1299" s="1">
        <v>1296</v>
      </c>
      <c r="B1299" s="1" t="s">
        <v>733</v>
      </c>
      <c r="C1299" s="1" t="s">
        <v>16</v>
      </c>
      <c r="D1299" s="1" t="s">
        <v>11</v>
      </c>
      <c r="E1299" s="1" t="s">
        <v>38</v>
      </c>
      <c r="F1299" s="1" t="s">
        <v>1</v>
      </c>
      <c r="G1299" s="1" t="s">
        <v>0</v>
      </c>
      <c r="H1299" s="1">
        <v>2015.9</v>
      </c>
      <c r="I1299" s="1">
        <v>14.2</v>
      </c>
      <c r="J1299" s="1">
        <v>72</v>
      </c>
      <c r="K1299" s="1">
        <v>8</v>
      </c>
      <c r="L1299" s="1">
        <v>106666</v>
      </c>
      <c r="M1299" s="1">
        <v>307208</v>
      </c>
      <c r="N1299" s="1">
        <v>0</v>
      </c>
      <c r="O1299" s="8">
        <v>738</v>
      </c>
      <c r="P1299" s="8">
        <v>933945</v>
      </c>
      <c r="Q1299" s="8">
        <v>207636</v>
      </c>
    </row>
    <row r="1300" spans="1:17" x14ac:dyDescent="0.35">
      <c r="A1300" s="1">
        <v>1297</v>
      </c>
      <c r="B1300" s="1" t="s">
        <v>732</v>
      </c>
      <c r="C1300" s="1" t="s">
        <v>4</v>
      </c>
      <c r="D1300" s="1" t="s">
        <v>11</v>
      </c>
      <c r="E1300" s="1" t="s">
        <v>38</v>
      </c>
      <c r="F1300" s="1" t="s">
        <v>6</v>
      </c>
      <c r="G1300" s="1" t="s">
        <v>0</v>
      </c>
      <c r="H1300" s="1">
        <v>17604.45</v>
      </c>
      <c r="I1300" s="1">
        <v>10</v>
      </c>
      <c r="K1300" s="1">
        <v>6</v>
      </c>
      <c r="L1300" s="1">
        <v>129010</v>
      </c>
      <c r="M1300" s="1">
        <v>183964</v>
      </c>
      <c r="N1300" s="1">
        <v>0</v>
      </c>
      <c r="O1300" s="8">
        <v>714</v>
      </c>
      <c r="P1300" s="8">
        <v>672790</v>
      </c>
      <c r="Q1300" s="8">
        <v>173118</v>
      </c>
    </row>
    <row r="1301" spans="1:17" x14ac:dyDescent="0.35">
      <c r="A1301" s="1">
        <v>1298</v>
      </c>
      <c r="B1301" s="1" t="s">
        <v>731</v>
      </c>
      <c r="C1301" s="1" t="s">
        <v>4</v>
      </c>
      <c r="D1301" s="1" t="s">
        <v>11</v>
      </c>
      <c r="E1301" s="1" t="s">
        <v>21</v>
      </c>
      <c r="F1301" s="1" t="s">
        <v>1</v>
      </c>
      <c r="G1301" s="1" t="s">
        <v>9</v>
      </c>
      <c r="H1301" s="1">
        <v>32556.12</v>
      </c>
      <c r="I1301" s="1">
        <v>17.3</v>
      </c>
      <c r="K1301" s="1">
        <v>12</v>
      </c>
      <c r="L1301" s="1">
        <v>1133122</v>
      </c>
      <c r="M1301" s="1">
        <v>1789942</v>
      </c>
      <c r="N1301" s="1">
        <v>0</v>
      </c>
      <c r="O1301" s="8">
        <v>736</v>
      </c>
      <c r="P1301" s="8">
        <v>1888220</v>
      </c>
      <c r="Q1301" s="8">
        <v>109318</v>
      </c>
    </row>
    <row r="1302" spans="1:17" x14ac:dyDescent="0.35">
      <c r="A1302" s="1">
        <v>1299</v>
      </c>
      <c r="B1302" s="1" t="s">
        <v>730</v>
      </c>
      <c r="C1302" s="1" t="s">
        <v>16</v>
      </c>
      <c r="D1302" s="1" t="s">
        <v>11</v>
      </c>
      <c r="E1302" s="1" t="s">
        <v>41</v>
      </c>
      <c r="F1302" s="1" t="s">
        <v>6</v>
      </c>
      <c r="G1302" s="1" t="s">
        <v>0</v>
      </c>
      <c r="H1302" s="1">
        <v>17864.18</v>
      </c>
      <c r="I1302" s="1">
        <v>15.5</v>
      </c>
      <c r="J1302" s="1">
        <v>14</v>
      </c>
      <c r="K1302" s="1">
        <v>11</v>
      </c>
      <c r="L1302" s="1">
        <v>135470</v>
      </c>
      <c r="M1302" s="1">
        <v>270006</v>
      </c>
      <c r="N1302" s="1">
        <v>0</v>
      </c>
      <c r="O1302" s="8">
        <v>742</v>
      </c>
      <c r="P1302" s="8">
        <v>796917</v>
      </c>
      <c r="Q1302" s="8">
        <v>225060</v>
      </c>
    </row>
    <row r="1303" spans="1:17" x14ac:dyDescent="0.35">
      <c r="A1303" s="1">
        <v>1300</v>
      </c>
      <c r="B1303" s="1" t="s">
        <v>729</v>
      </c>
      <c r="C1303" s="1" t="s">
        <v>4</v>
      </c>
      <c r="D1303" s="1" t="s">
        <v>11</v>
      </c>
      <c r="E1303" s="1" t="s">
        <v>13</v>
      </c>
      <c r="F1303" s="1" t="s">
        <v>6</v>
      </c>
      <c r="G1303" s="1" t="s">
        <v>0</v>
      </c>
      <c r="H1303" s="1">
        <v>15878.87</v>
      </c>
      <c r="I1303" s="1">
        <v>9.1</v>
      </c>
      <c r="J1303" s="1">
        <v>54</v>
      </c>
      <c r="K1303" s="1">
        <v>12</v>
      </c>
      <c r="L1303" s="1">
        <v>8987</v>
      </c>
      <c r="M1303" s="1">
        <v>611688</v>
      </c>
      <c r="N1303" s="1">
        <v>0</v>
      </c>
      <c r="O1303" s="8">
        <v>747</v>
      </c>
      <c r="P1303" s="8">
        <v>1686269</v>
      </c>
      <c r="Q1303" s="8">
        <v>394900</v>
      </c>
    </row>
    <row r="1304" spans="1:17" x14ac:dyDescent="0.35">
      <c r="A1304" s="1">
        <v>1301</v>
      </c>
      <c r="B1304" s="1" t="s">
        <v>728</v>
      </c>
      <c r="C1304" s="1" t="s">
        <v>4</v>
      </c>
      <c r="D1304" s="1" t="s">
        <v>11</v>
      </c>
      <c r="E1304" s="1" t="s">
        <v>41</v>
      </c>
      <c r="F1304" s="1" t="s">
        <v>1</v>
      </c>
      <c r="G1304" s="1" t="s">
        <v>0</v>
      </c>
      <c r="H1304" s="1">
        <v>16492.189999999999</v>
      </c>
      <c r="I1304" s="1">
        <v>13</v>
      </c>
      <c r="J1304" s="1">
        <v>69</v>
      </c>
      <c r="K1304" s="1">
        <v>13</v>
      </c>
      <c r="L1304" s="1">
        <v>74252</v>
      </c>
      <c r="M1304" s="1">
        <v>109670</v>
      </c>
      <c r="N1304" s="1">
        <v>0</v>
      </c>
      <c r="O1304" s="8">
        <v>717</v>
      </c>
      <c r="P1304" s="8">
        <v>773072</v>
      </c>
      <c r="Q1304" s="8">
        <v>198616</v>
      </c>
    </row>
    <row r="1305" spans="1:17" x14ac:dyDescent="0.35">
      <c r="A1305" s="1">
        <v>1302</v>
      </c>
      <c r="B1305" s="1" t="s">
        <v>727</v>
      </c>
      <c r="C1305" s="1" t="s">
        <v>4</v>
      </c>
      <c r="D1305" s="1" t="s">
        <v>11</v>
      </c>
      <c r="E1305" s="1" t="s">
        <v>29</v>
      </c>
      <c r="F1305" s="1" t="s">
        <v>1</v>
      </c>
      <c r="G1305" s="1" t="s">
        <v>0</v>
      </c>
      <c r="H1305" s="1">
        <v>38328.129999999997</v>
      </c>
      <c r="I1305" s="1">
        <v>24.5</v>
      </c>
      <c r="K1305" s="1">
        <v>15</v>
      </c>
      <c r="L1305" s="1">
        <v>871872</v>
      </c>
      <c r="M1305" s="1">
        <v>1126708</v>
      </c>
      <c r="N1305" s="1">
        <v>0</v>
      </c>
      <c r="O1305" s="8"/>
      <c r="P1305" s="8"/>
      <c r="Q1305" s="8">
        <v>519024</v>
      </c>
    </row>
    <row r="1306" spans="1:17" x14ac:dyDescent="0.35">
      <c r="A1306" s="1">
        <v>1303</v>
      </c>
      <c r="B1306" s="1" t="s">
        <v>726</v>
      </c>
      <c r="C1306" s="1" t="s">
        <v>4</v>
      </c>
      <c r="D1306" s="1" t="s">
        <v>3</v>
      </c>
      <c r="E1306" s="1" t="s">
        <v>10</v>
      </c>
      <c r="F1306" s="1" t="s">
        <v>31</v>
      </c>
      <c r="G1306" s="1" t="s">
        <v>0</v>
      </c>
      <c r="H1306" s="1">
        <v>29015.85</v>
      </c>
      <c r="I1306" s="1">
        <v>21</v>
      </c>
      <c r="K1306" s="1">
        <v>10</v>
      </c>
      <c r="L1306" s="1">
        <v>760608</v>
      </c>
      <c r="M1306" s="1">
        <v>1242164</v>
      </c>
      <c r="N1306" s="1">
        <v>0</v>
      </c>
      <c r="O1306" s="8">
        <v>677</v>
      </c>
      <c r="P1306" s="8">
        <v>1561382</v>
      </c>
      <c r="Q1306" s="8">
        <v>756932</v>
      </c>
    </row>
    <row r="1307" spans="1:17" x14ac:dyDescent="0.35">
      <c r="A1307" s="1">
        <v>1304</v>
      </c>
      <c r="B1307" s="1" t="s">
        <v>725</v>
      </c>
      <c r="C1307" s="1" t="s">
        <v>16</v>
      </c>
      <c r="D1307" s="1" t="s">
        <v>11</v>
      </c>
      <c r="E1307" s="1" t="s">
        <v>43</v>
      </c>
      <c r="F1307" s="1" t="s">
        <v>6</v>
      </c>
      <c r="G1307" s="1" t="s">
        <v>0</v>
      </c>
      <c r="H1307" s="1">
        <v>11883.74</v>
      </c>
      <c r="I1307" s="1">
        <v>15.5</v>
      </c>
      <c r="J1307" s="1">
        <v>33</v>
      </c>
      <c r="K1307" s="1">
        <v>9</v>
      </c>
      <c r="L1307" s="1">
        <v>164958</v>
      </c>
      <c r="M1307" s="1">
        <v>470448</v>
      </c>
      <c r="N1307" s="1">
        <v>1</v>
      </c>
      <c r="O1307" s="8">
        <v>730</v>
      </c>
      <c r="P1307" s="8">
        <v>1398096</v>
      </c>
      <c r="Q1307" s="8">
        <v>399168</v>
      </c>
    </row>
    <row r="1308" spans="1:17" x14ac:dyDescent="0.35">
      <c r="A1308" s="1">
        <v>1305</v>
      </c>
      <c r="B1308" s="1" t="s">
        <v>724</v>
      </c>
      <c r="C1308" s="1" t="s">
        <v>4</v>
      </c>
      <c r="D1308" s="1" t="s">
        <v>11</v>
      </c>
      <c r="E1308" s="1" t="s">
        <v>7</v>
      </c>
      <c r="F1308" s="1" t="s">
        <v>6</v>
      </c>
      <c r="G1308" s="1" t="s">
        <v>0</v>
      </c>
      <c r="H1308" s="1">
        <v>2970.46</v>
      </c>
      <c r="I1308" s="1">
        <v>9</v>
      </c>
      <c r="J1308" s="1">
        <v>33</v>
      </c>
      <c r="K1308" s="1">
        <v>10</v>
      </c>
      <c r="L1308" s="1">
        <v>56905</v>
      </c>
      <c r="M1308" s="1">
        <v>134200</v>
      </c>
      <c r="N1308" s="1">
        <v>0</v>
      </c>
      <c r="O1308" s="8"/>
      <c r="P1308" s="8"/>
      <c r="Q1308" s="8">
        <v>78430</v>
      </c>
    </row>
    <row r="1309" spans="1:17" x14ac:dyDescent="0.35">
      <c r="A1309" s="1">
        <v>1306</v>
      </c>
      <c r="B1309" s="1" t="s">
        <v>723</v>
      </c>
      <c r="C1309" s="1" t="s">
        <v>4</v>
      </c>
      <c r="D1309" s="1" t="s">
        <v>11</v>
      </c>
      <c r="E1309" s="1" t="s">
        <v>38</v>
      </c>
      <c r="F1309" s="1" t="s">
        <v>6</v>
      </c>
      <c r="G1309" s="1" t="s">
        <v>0</v>
      </c>
      <c r="H1309" s="1">
        <v>9391.89</v>
      </c>
      <c r="I1309" s="1">
        <v>13</v>
      </c>
      <c r="J1309" s="1">
        <v>16</v>
      </c>
      <c r="K1309" s="1">
        <v>12</v>
      </c>
      <c r="L1309" s="1">
        <v>26809</v>
      </c>
      <c r="M1309" s="1">
        <v>229900</v>
      </c>
      <c r="N1309" s="1">
        <v>0</v>
      </c>
      <c r="O1309" s="8">
        <v>715</v>
      </c>
      <c r="P1309" s="8">
        <v>704387</v>
      </c>
      <c r="Q1309" s="8">
        <v>429264</v>
      </c>
    </row>
    <row r="1310" spans="1:17" x14ac:dyDescent="0.35">
      <c r="A1310" s="1">
        <v>1307</v>
      </c>
      <c r="B1310" s="1" t="s">
        <v>722</v>
      </c>
      <c r="C1310" s="1" t="s">
        <v>4</v>
      </c>
      <c r="D1310" s="1" t="s">
        <v>11</v>
      </c>
      <c r="E1310" s="1" t="s">
        <v>43</v>
      </c>
      <c r="F1310" s="1" t="s">
        <v>6</v>
      </c>
      <c r="G1310" s="1" t="s">
        <v>0</v>
      </c>
      <c r="H1310" s="1">
        <v>17509.830000000002</v>
      </c>
      <c r="I1310" s="1">
        <v>16</v>
      </c>
      <c r="J1310" s="1">
        <v>5</v>
      </c>
      <c r="K1310" s="1">
        <v>25</v>
      </c>
      <c r="L1310" s="1">
        <v>185231</v>
      </c>
      <c r="M1310" s="1">
        <v>841082</v>
      </c>
      <c r="N1310" s="1">
        <v>0</v>
      </c>
      <c r="O1310" s="8">
        <v>684</v>
      </c>
      <c r="P1310" s="8">
        <v>1040193</v>
      </c>
      <c r="Q1310" s="8">
        <v>65692</v>
      </c>
    </row>
    <row r="1311" spans="1:17" x14ac:dyDescent="0.35">
      <c r="A1311" s="1">
        <v>1308</v>
      </c>
      <c r="B1311" s="1" t="s">
        <v>721</v>
      </c>
      <c r="C1311" s="1" t="s">
        <v>4</v>
      </c>
      <c r="D1311" s="1" t="s">
        <v>11</v>
      </c>
      <c r="E1311" s="1" t="s">
        <v>33</v>
      </c>
      <c r="F1311" s="1" t="s">
        <v>6</v>
      </c>
      <c r="G1311" s="1" t="s">
        <v>0</v>
      </c>
      <c r="H1311" s="1">
        <v>9725.7199999999993</v>
      </c>
      <c r="I1311" s="1">
        <v>32.200000000000003</v>
      </c>
      <c r="J1311" s="1">
        <v>8</v>
      </c>
      <c r="K1311" s="1">
        <v>7</v>
      </c>
      <c r="L1311" s="1">
        <v>18506</v>
      </c>
      <c r="M1311" s="1">
        <v>93192</v>
      </c>
      <c r="N1311" s="1">
        <v>0</v>
      </c>
      <c r="O1311" s="8">
        <v>714</v>
      </c>
      <c r="P1311" s="8">
        <v>1205683</v>
      </c>
      <c r="Q1311" s="8">
        <v>306240</v>
      </c>
    </row>
    <row r="1312" spans="1:17" x14ac:dyDescent="0.35">
      <c r="A1312" s="1">
        <v>1309</v>
      </c>
      <c r="B1312" s="1" t="s">
        <v>720</v>
      </c>
      <c r="C1312" s="1" t="s">
        <v>4</v>
      </c>
      <c r="D1312" s="1" t="s">
        <v>3</v>
      </c>
      <c r="E1312" s="1" t="s">
        <v>10</v>
      </c>
      <c r="F1312" s="1" t="s">
        <v>1</v>
      </c>
      <c r="G1312" s="1" t="s">
        <v>0</v>
      </c>
      <c r="H1312" s="1">
        <v>29800.36</v>
      </c>
      <c r="I1312" s="1">
        <v>19.5</v>
      </c>
      <c r="J1312" s="1">
        <v>35</v>
      </c>
      <c r="K1312" s="1">
        <v>18</v>
      </c>
      <c r="L1312" s="1">
        <v>347225</v>
      </c>
      <c r="M1312" s="1">
        <v>825572</v>
      </c>
      <c r="N1312" s="1">
        <v>0</v>
      </c>
      <c r="O1312" s="8">
        <v>707</v>
      </c>
      <c r="P1312" s="8">
        <v>1045627</v>
      </c>
      <c r="Q1312" s="8">
        <v>256454</v>
      </c>
    </row>
    <row r="1313" spans="1:17" x14ac:dyDescent="0.35">
      <c r="A1313" s="1">
        <v>1310</v>
      </c>
      <c r="B1313" s="1" t="s">
        <v>719</v>
      </c>
      <c r="C1313" s="1" t="s">
        <v>4</v>
      </c>
      <c r="D1313" s="1" t="s">
        <v>11</v>
      </c>
      <c r="E1313" s="1" t="s">
        <v>7</v>
      </c>
      <c r="F1313" s="1" t="s">
        <v>6</v>
      </c>
      <c r="G1313" s="1" t="s">
        <v>128</v>
      </c>
      <c r="H1313" s="1">
        <v>32079.599999999999</v>
      </c>
      <c r="I1313" s="1">
        <v>17.5</v>
      </c>
      <c r="K1313" s="1">
        <v>22</v>
      </c>
      <c r="L1313" s="1">
        <v>573895</v>
      </c>
      <c r="M1313" s="1">
        <v>921646</v>
      </c>
      <c r="N1313" s="1">
        <v>0</v>
      </c>
      <c r="O1313" s="8">
        <v>717</v>
      </c>
      <c r="P1313" s="8">
        <v>3055200</v>
      </c>
      <c r="Q1313" s="8"/>
    </row>
    <row r="1314" spans="1:17" x14ac:dyDescent="0.35">
      <c r="A1314" s="1">
        <v>1311</v>
      </c>
      <c r="B1314" s="1" t="s">
        <v>718</v>
      </c>
      <c r="C1314" s="1" t="s">
        <v>4</v>
      </c>
      <c r="D1314" s="1" t="s">
        <v>3</v>
      </c>
      <c r="E1314" s="1" t="s">
        <v>7</v>
      </c>
      <c r="F1314" s="1" t="s">
        <v>31</v>
      </c>
      <c r="G1314" s="1" t="s">
        <v>0</v>
      </c>
      <c r="H1314" s="1">
        <v>18191.55</v>
      </c>
      <c r="I1314" s="1">
        <v>13.5</v>
      </c>
      <c r="J1314" s="1">
        <v>18</v>
      </c>
      <c r="K1314" s="1">
        <v>15</v>
      </c>
      <c r="L1314" s="1">
        <v>271757</v>
      </c>
      <c r="M1314" s="1">
        <v>590370</v>
      </c>
      <c r="N1314" s="1">
        <v>0</v>
      </c>
      <c r="O1314" s="8">
        <v>714</v>
      </c>
      <c r="P1314" s="8">
        <v>1605158</v>
      </c>
      <c r="Q1314" s="8">
        <v>306130</v>
      </c>
    </row>
    <row r="1315" spans="1:17" x14ac:dyDescent="0.35">
      <c r="A1315" s="1">
        <v>1312</v>
      </c>
      <c r="B1315" s="1" t="s">
        <v>717</v>
      </c>
      <c r="C1315" s="1" t="s">
        <v>4</v>
      </c>
      <c r="D1315" s="1" t="s">
        <v>11</v>
      </c>
      <c r="E1315" s="1" t="s">
        <v>7</v>
      </c>
      <c r="F1315" s="1" t="s">
        <v>1</v>
      </c>
      <c r="G1315" s="1" t="s">
        <v>0</v>
      </c>
      <c r="H1315" s="1">
        <v>29336</v>
      </c>
      <c r="I1315" s="1">
        <v>10</v>
      </c>
      <c r="J1315" s="1">
        <v>17</v>
      </c>
      <c r="K1315" s="1">
        <v>21</v>
      </c>
      <c r="L1315" s="1">
        <v>119966</v>
      </c>
      <c r="M1315" s="1">
        <v>583682</v>
      </c>
      <c r="N1315" s="1">
        <v>0</v>
      </c>
      <c r="O1315" s="8"/>
      <c r="P1315" s="8"/>
      <c r="Q1315" s="8">
        <v>266860</v>
      </c>
    </row>
    <row r="1316" spans="1:17" x14ac:dyDescent="0.35">
      <c r="A1316" s="1">
        <v>1313</v>
      </c>
      <c r="B1316" s="1" t="s">
        <v>716</v>
      </c>
      <c r="C1316" s="1" t="s">
        <v>16</v>
      </c>
      <c r="D1316" s="1" t="s">
        <v>11</v>
      </c>
      <c r="E1316" s="1" t="s">
        <v>10</v>
      </c>
      <c r="F1316" s="1" t="s">
        <v>6</v>
      </c>
      <c r="G1316" s="1" t="s">
        <v>0</v>
      </c>
      <c r="H1316" s="1">
        <v>13612.74</v>
      </c>
      <c r="I1316" s="1">
        <v>12</v>
      </c>
      <c r="J1316" s="1">
        <v>72</v>
      </c>
      <c r="K1316" s="1">
        <v>8</v>
      </c>
      <c r="L1316" s="1">
        <v>93974</v>
      </c>
      <c r="M1316" s="1">
        <v>165616</v>
      </c>
      <c r="N1316" s="1">
        <v>1</v>
      </c>
      <c r="O1316" s="8">
        <v>729</v>
      </c>
      <c r="P1316" s="8">
        <v>742520</v>
      </c>
      <c r="Q1316" s="8">
        <v>171952</v>
      </c>
    </row>
    <row r="1317" spans="1:17" x14ac:dyDescent="0.35">
      <c r="A1317" s="1">
        <v>1314</v>
      </c>
      <c r="B1317" s="1" t="s">
        <v>715</v>
      </c>
      <c r="C1317" s="1" t="s">
        <v>4</v>
      </c>
      <c r="D1317" s="1" t="s">
        <v>11</v>
      </c>
      <c r="E1317" s="1" t="s">
        <v>18</v>
      </c>
      <c r="F1317" s="1" t="s">
        <v>1</v>
      </c>
      <c r="G1317" s="1" t="s">
        <v>0</v>
      </c>
      <c r="H1317" s="1">
        <v>27409.97</v>
      </c>
      <c r="I1317" s="1">
        <v>42.3</v>
      </c>
      <c r="K1317" s="1">
        <v>14</v>
      </c>
      <c r="L1317" s="1">
        <v>180405</v>
      </c>
      <c r="M1317" s="1">
        <v>412808</v>
      </c>
      <c r="N1317" s="1">
        <v>1</v>
      </c>
      <c r="O1317" s="8">
        <v>739</v>
      </c>
      <c r="P1317" s="8">
        <v>1501912</v>
      </c>
      <c r="Q1317" s="8"/>
    </row>
    <row r="1318" spans="1:17" x14ac:dyDescent="0.35">
      <c r="A1318" s="1">
        <v>1315</v>
      </c>
      <c r="B1318" s="1" t="s">
        <v>714</v>
      </c>
      <c r="C1318" s="1" t="s">
        <v>4</v>
      </c>
      <c r="D1318" s="1" t="s">
        <v>11</v>
      </c>
      <c r="E1318" s="1" t="s">
        <v>10</v>
      </c>
      <c r="F1318" s="1" t="s">
        <v>1</v>
      </c>
      <c r="G1318" s="1" t="s">
        <v>0</v>
      </c>
      <c r="H1318" s="1">
        <v>12886.75</v>
      </c>
      <c r="I1318" s="1">
        <v>39.4</v>
      </c>
      <c r="J1318" s="1">
        <v>10</v>
      </c>
      <c r="K1318" s="1">
        <v>14</v>
      </c>
      <c r="L1318" s="1">
        <v>257298</v>
      </c>
      <c r="M1318" s="1">
        <v>1038092</v>
      </c>
      <c r="N1318" s="1">
        <v>0</v>
      </c>
      <c r="O1318" s="8"/>
      <c r="P1318" s="8"/>
      <c r="Q1318" s="8">
        <v>142824</v>
      </c>
    </row>
    <row r="1319" spans="1:17" x14ac:dyDescent="0.35">
      <c r="A1319" s="1">
        <v>1316</v>
      </c>
      <c r="B1319" s="1" t="s">
        <v>713</v>
      </c>
      <c r="C1319" s="1" t="s">
        <v>4</v>
      </c>
      <c r="D1319" s="1" t="s">
        <v>11</v>
      </c>
      <c r="E1319" s="1" t="s">
        <v>21</v>
      </c>
      <c r="F1319" s="1" t="s">
        <v>6</v>
      </c>
      <c r="G1319" s="1" t="s">
        <v>0</v>
      </c>
      <c r="H1319" s="1">
        <v>34180.43</v>
      </c>
      <c r="I1319" s="1">
        <v>17.7</v>
      </c>
      <c r="J1319" s="1">
        <v>20</v>
      </c>
      <c r="K1319" s="1">
        <v>20</v>
      </c>
      <c r="L1319" s="1">
        <v>2682306</v>
      </c>
      <c r="M1319" s="1">
        <v>3649624</v>
      </c>
      <c r="N1319" s="1">
        <v>0</v>
      </c>
      <c r="O1319" s="8">
        <v>735</v>
      </c>
      <c r="P1319" s="8">
        <v>2427022</v>
      </c>
      <c r="Q1319" s="8">
        <v>324258</v>
      </c>
    </row>
    <row r="1320" spans="1:17" x14ac:dyDescent="0.35">
      <c r="A1320" s="1">
        <v>1317</v>
      </c>
      <c r="B1320" s="1" t="s">
        <v>712</v>
      </c>
      <c r="C1320" s="1" t="s">
        <v>4</v>
      </c>
      <c r="D1320" s="1" t="s">
        <v>11</v>
      </c>
      <c r="E1320" s="1" t="s">
        <v>38</v>
      </c>
      <c r="F1320" s="1" t="s">
        <v>6</v>
      </c>
      <c r="G1320" s="1" t="s">
        <v>0</v>
      </c>
      <c r="H1320" s="1">
        <v>5920.21</v>
      </c>
      <c r="I1320" s="1">
        <v>9.4</v>
      </c>
      <c r="J1320" s="1">
        <v>47</v>
      </c>
      <c r="K1320" s="1">
        <v>3</v>
      </c>
      <c r="L1320" s="1">
        <v>37753</v>
      </c>
      <c r="M1320" s="1">
        <v>45034</v>
      </c>
      <c r="N1320" s="1">
        <v>0</v>
      </c>
      <c r="O1320" s="8">
        <v>715</v>
      </c>
      <c r="P1320" s="8">
        <v>563844</v>
      </c>
      <c r="Q1320" s="8">
        <v>108064</v>
      </c>
    </row>
    <row r="1321" spans="1:17" x14ac:dyDescent="0.35">
      <c r="A1321" s="1">
        <v>1318</v>
      </c>
      <c r="B1321" s="1" t="s">
        <v>711</v>
      </c>
      <c r="C1321" s="1" t="s">
        <v>4</v>
      </c>
      <c r="D1321" s="1" t="s">
        <v>11</v>
      </c>
      <c r="F1321" s="1" t="s">
        <v>6</v>
      </c>
      <c r="G1321" s="1" t="s">
        <v>0</v>
      </c>
      <c r="H1321" s="1">
        <v>2015.52</v>
      </c>
      <c r="I1321" s="1">
        <v>9.1999999999999993</v>
      </c>
      <c r="K1321" s="1">
        <v>7</v>
      </c>
      <c r="L1321" s="1">
        <v>45410</v>
      </c>
      <c r="M1321" s="1">
        <v>383724</v>
      </c>
      <c r="N1321" s="1">
        <v>0</v>
      </c>
      <c r="O1321" s="8">
        <v>699</v>
      </c>
      <c r="P1321" s="8">
        <v>325945</v>
      </c>
      <c r="Q1321" s="8">
        <v>111012</v>
      </c>
    </row>
    <row r="1322" spans="1:17" x14ac:dyDescent="0.35">
      <c r="A1322" s="1">
        <v>1319</v>
      </c>
      <c r="B1322" s="1" t="s">
        <v>710</v>
      </c>
      <c r="C1322" s="1" t="s">
        <v>4</v>
      </c>
      <c r="D1322" s="1" t="s">
        <v>11</v>
      </c>
      <c r="E1322" s="1" t="s">
        <v>10</v>
      </c>
      <c r="F1322" s="1" t="s">
        <v>6</v>
      </c>
      <c r="G1322" s="1" t="s">
        <v>0</v>
      </c>
      <c r="H1322" s="1">
        <v>24274.21</v>
      </c>
      <c r="I1322" s="1">
        <v>16.399999999999999</v>
      </c>
      <c r="K1322" s="1">
        <v>11</v>
      </c>
      <c r="L1322" s="1">
        <v>378670</v>
      </c>
      <c r="M1322" s="1">
        <v>680834</v>
      </c>
      <c r="N1322" s="1">
        <v>0</v>
      </c>
      <c r="O1322" s="8"/>
      <c r="P1322" s="8"/>
      <c r="Q1322" s="8">
        <v>522500</v>
      </c>
    </row>
    <row r="1323" spans="1:17" x14ac:dyDescent="0.35">
      <c r="A1323" s="1">
        <v>1320</v>
      </c>
      <c r="B1323" s="1" t="s">
        <v>709</v>
      </c>
      <c r="C1323" s="1" t="s">
        <v>4</v>
      </c>
      <c r="D1323" s="1" t="s">
        <v>11</v>
      </c>
      <c r="E1323" s="1" t="s">
        <v>10</v>
      </c>
      <c r="F1323" s="1" t="s">
        <v>6</v>
      </c>
      <c r="G1323" s="1" t="s">
        <v>0</v>
      </c>
      <c r="H1323" s="1">
        <v>15044.77</v>
      </c>
      <c r="I1323" s="1">
        <v>12.2</v>
      </c>
      <c r="J1323" s="1">
        <v>20</v>
      </c>
      <c r="K1323" s="1">
        <v>6</v>
      </c>
      <c r="L1323" s="1">
        <v>161025</v>
      </c>
      <c r="M1323" s="1">
        <v>242462</v>
      </c>
      <c r="N1323" s="1">
        <v>0</v>
      </c>
      <c r="O1323" s="8">
        <v>713</v>
      </c>
      <c r="P1323" s="8">
        <v>930601</v>
      </c>
      <c r="Q1323" s="8">
        <v>325512</v>
      </c>
    </row>
    <row r="1324" spans="1:17" x14ac:dyDescent="0.35">
      <c r="A1324" s="1">
        <v>1321</v>
      </c>
      <c r="B1324" s="1" t="s">
        <v>708</v>
      </c>
      <c r="C1324" s="1" t="s">
        <v>4</v>
      </c>
      <c r="D1324" s="1" t="s">
        <v>11</v>
      </c>
      <c r="E1324" s="1" t="s">
        <v>43</v>
      </c>
      <c r="F1324" s="1" t="s">
        <v>1</v>
      </c>
      <c r="G1324" s="1" t="s">
        <v>0</v>
      </c>
      <c r="H1324" s="1">
        <v>19490.77</v>
      </c>
      <c r="I1324" s="1">
        <v>12.5</v>
      </c>
      <c r="J1324" s="1">
        <v>78</v>
      </c>
      <c r="K1324" s="1">
        <v>8</v>
      </c>
      <c r="L1324" s="1">
        <v>112385</v>
      </c>
      <c r="M1324" s="1">
        <v>130636</v>
      </c>
      <c r="N1324" s="1">
        <v>0</v>
      </c>
      <c r="O1324" s="8">
        <v>719</v>
      </c>
      <c r="P1324" s="8">
        <v>1264279</v>
      </c>
      <c r="Q1324" s="8">
        <v>67562</v>
      </c>
    </row>
    <row r="1325" spans="1:17" x14ac:dyDescent="0.35">
      <c r="A1325" s="1">
        <v>1322</v>
      </c>
      <c r="B1325" s="1" t="s">
        <v>707</v>
      </c>
      <c r="C1325" s="1" t="s">
        <v>16</v>
      </c>
      <c r="D1325" s="1" t="s">
        <v>11</v>
      </c>
      <c r="E1325" s="1" t="s">
        <v>18</v>
      </c>
      <c r="F1325" s="1" t="s">
        <v>6</v>
      </c>
      <c r="G1325" s="1" t="s">
        <v>0</v>
      </c>
      <c r="H1325" s="1">
        <v>30122.22</v>
      </c>
      <c r="I1325" s="1">
        <v>20.399999999999999</v>
      </c>
      <c r="J1325" s="1">
        <v>67</v>
      </c>
      <c r="K1325" s="1">
        <v>13</v>
      </c>
      <c r="L1325" s="1">
        <v>436164</v>
      </c>
      <c r="M1325" s="1">
        <v>890714</v>
      </c>
      <c r="N1325" s="1">
        <v>0</v>
      </c>
      <c r="O1325" s="8"/>
      <c r="P1325" s="8"/>
      <c r="Q1325" s="8">
        <v>718498</v>
      </c>
    </row>
    <row r="1326" spans="1:17" x14ac:dyDescent="0.35">
      <c r="A1326" s="1">
        <v>1323</v>
      </c>
      <c r="B1326" s="1" t="s">
        <v>706</v>
      </c>
      <c r="C1326" s="1" t="s">
        <v>4</v>
      </c>
      <c r="D1326" s="1" t="s">
        <v>11</v>
      </c>
      <c r="E1326" s="1" t="s">
        <v>10</v>
      </c>
      <c r="F1326" s="1" t="s">
        <v>6</v>
      </c>
      <c r="G1326" s="1" t="s">
        <v>0</v>
      </c>
      <c r="H1326" s="1">
        <v>18487</v>
      </c>
      <c r="I1326" s="1">
        <v>18.7</v>
      </c>
      <c r="K1326" s="1">
        <v>7</v>
      </c>
      <c r="L1326" s="1">
        <v>192375</v>
      </c>
      <c r="M1326" s="1">
        <v>317306</v>
      </c>
      <c r="N1326" s="1">
        <v>0</v>
      </c>
      <c r="O1326" s="8"/>
      <c r="P1326" s="8"/>
      <c r="Q1326" s="8">
        <v>303050</v>
      </c>
    </row>
    <row r="1327" spans="1:17" x14ac:dyDescent="0.35">
      <c r="A1327" s="1">
        <v>1324</v>
      </c>
      <c r="B1327" s="1" t="s">
        <v>705</v>
      </c>
      <c r="C1327" s="1" t="s">
        <v>4</v>
      </c>
      <c r="D1327" s="1" t="s">
        <v>11</v>
      </c>
      <c r="E1327" s="1" t="s">
        <v>7</v>
      </c>
      <c r="F1327" s="1" t="s">
        <v>6</v>
      </c>
      <c r="G1327" s="1" t="s">
        <v>26</v>
      </c>
      <c r="H1327" s="1">
        <v>11384.61</v>
      </c>
      <c r="I1327" s="1">
        <v>11.4</v>
      </c>
      <c r="K1327" s="1">
        <v>15</v>
      </c>
      <c r="L1327" s="1">
        <v>87837</v>
      </c>
      <c r="M1327" s="1">
        <v>309144</v>
      </c>
      <c r="N1327" s="1">
        <v>0</v>
      </c>
      <c r="O1327" s="8">
        <v>699</v>
      </c>
      <c r="P1327" s="8">
        <v>620977</v>
      </c>
      <c r="Q1327" s="8">
        <v>78430</v>
      </c>
    </row>
    <row r="1328" spans="1:17" x14ac:dyDescent="0.35">
      <c r="A1328" s="1">
        <v>1325</v>
      </c>
      <c r="B1328" s="1" t="s">
        <v>704</v>
      </c>
      <c r="C1328" s="1" t="s">
        <v>4</v>
      </c>
      <c r="D1328" s="1" t="s">
        <v>11</v>
      </c>
      <c r="E1328" s="1" t="s">
        <v>10</v>
      </c>
      <c r="F1328" s="1" t="s">
        <v>1</v>
      </c>
      <c r="G1328" s="1" t="s">
        <v>0</v>
      </c>
      <c r="H1328" s="1">
        <v>12947.93</v>
      </c>
      <c r="I1328" s="1">
        <v>25.4</v>
      </c>
      <c r="K1328" s="1">
        <v>8</v>
      </c>
      <c r="L1328" s="1">
        <v>156522</v>
      </c>
      <c r="M1328" s="1">
        <v>208318</v>
      </c>
      <c r="N1328" s="1">
        <v>1</v>
      </c>
      <c r="O1328" s="8">
        <v>731</v>
      </c>
      <c r="P1328" s="8">
        <v>1168215</v>
      </c>
      <c r="Q1328" s="8">
        <v>218174</v>
      </c>
    </row>
    <row r="1329" spans="1:17" x14ac:dyDescent="0.35">
      <c r="A1329" s="1">
        <v>1326</v>
      </c>
      <c r="B1329" s="1" t="s">
        <v>703</v>
      </c>
      <c r="C1329" s="1" t="s">
        <v>16</v>
      </c>
      <c r="D1329" s="1" t="s">
        <v>3</v>
      </c>
      <c r="E1329" s="1" t="s">
        <v>13</v>
      </c>
      <c r="F1329" s="1" t="s">
        <v>6</v>
      </c>
      <c r="G1329" s="1" t="s">
        <v>0</v>
      </c>
      <c r="H1329" s="1">
        <v>13036.28</v>
      </c>
      <c r="I1329" s="1">
        <v>11.8</v>
      </c>
      <c r="K1329" s="1">
        <v>9</v>
      </c>
      <c r="L1329" s="1">
        <v>82878</v>
      </c>
      <c r="M1329" s="1">
        <v>311586</v>
      </c>
      <c r="N1329" s="1">
        <v>0</v>
      </c>
      <c r="O1329" s="8"/>
      <c r="P1329" s="8"/>
      <c r="Q1329" s="8">
        <v>265408</v>
      </c>
    </row>
    <row r="1330" spans="1:17" x14ac:dyDescent="0.35">
      <c r="A1330" s="1">
        <v>1327</v>
      </c>
      <c r="B1330" s="1" t="s">
        <v>702</v>
      </c>
      <c r="C1330" s="1" t="s">
        <v>4</v>
      </c>
      <c r="D1330" s="1" t="s">
        <v>11</v>
      </c>
      <c r="E1330" s="1" t="s">
        <v>29</v>
      </c>
      <c r="F1330" s="1" t="s">
        <v>1</v>
      </c>
      <c r="G1330" s="1" t="s">
        <v>0</v>
      </c>
      <c r="H1330" s="1">
        <v>36263.21</v>
      </c>
      <c r="I1330" s="1">
        <v>9.9</v>
      </c>
      <c r="J1330" s="1">
        <v>45</v>
      </c>
      <c r="K1330" s="1">
        <v>15</v>
      </c>
      <c r="L1330" s="1">
        <v>313405</v>
      </c>
      <c r="M1330" s="1">
        <v>707388</v>
      </c>
      <c r="N1330" s="1">
        <v>0</v>
      </c>
      <c r="O1330" s="8">
        <v>739</v>
      </c>
      <c r="P1330" s="8">
        <v>1747620</v>
      </c>
      <c r="Q1330" s="8">
        <v>449680</v>
      </c>
    </row>
    <row r="1331" spans="1:17" x14ac:dyDescent="0.35">
      <c r="A1331" s="1">
        <v>1328</v>
      </c>
      <c r="B1331" s="1" t="s">
        <v>701</v>
      </c>
      <c r="C1331" s="1" t="s">
        <v>4</v>
      </c>
      <c r="D1331" s="1" t="s">
        <v>11</v>
      </c>
      <c r="E1331" s="1" t="s">
        <v>13</v>
      </c>
      <c r="F1331" s="1" t="s">
        <v>1</v>
      </c>
      <c r="G1331" s="1" t="s">
        <v>0</v>
      </c>
      <c r="H1331" s="1">
        <v>26143.05</v>
      </c>
      <c r="I1331" s="1">
        <v>20.8</v>
      </c>
      <c r="J1331" s="1">
        <v>76</v>
      </c>
      <c r="K1331" s="1">
        <v>16</v>
      </c>
      <c r="L1331" s="1">
        <v>265772</v>
      </c>
      <c r="M1331" s="1">
        <v>575212</v>
      </c>
      <c r="N1331" s="1">
        <v>1</v>
      </c>
      <c r="O1331" s="8">
        <v>715</v>
      </c>
      <c r="P1331" s="8">
        <v>930905</v>
      </c>
      <c r="Q1331" s="8">
        <v>269478</v>
      </c>
    </row>
    <row r="1332" spans="1:17" x14ac:dyDescent="0.35">
      <c r="A1332" s="1">
        <v>1329</v>
      </c>
      <c r="B1332" s="1" t="s">
        <v>700</v>
      </c>
      <c r="C1332" s="1" t="s">
        <v>4</v>
      </c>
      <c r="D1332" s="1" t="s">
        <v>3</v>
      </c>
      <c r="E1332" s="1" t="s">
        <v>10</v>
      </c>
      <c r="F1332" s="1" t="s">
        <v>6</v>
      </c>
      <c r="G1332" s="1" t="s">
        <v>0</v>
      </c>
      <c r="H1332" s="1">
        <v>12634.81</v>
      </c>
      <c r="I1332" s="1">
        <v>10.3</v>
      </c>
      <c r="K1332" s="1">
        <v>12</v>
      </c>
      <c r="L1332" s="1">
        <v>183445</v>
      </c>
      <c r="M1332" s="1">
        <v>495110</v>
      </c>
      <c r="N1332" s="1">
        <v>0</v>
      </c>
      <c r="O1332" s="8"/>
      <c r="P1332" s="8"/>
      <c r="Q1332" s="8">
        <v>310948</v>
      </c>
    </row>
    <row r="1333" spans="1:17" x14ac:dyDescent="0.35">
      <c r="A1333" s="1">
        <v>1330</v>
      </c>
      <c r="B1333" s="1" t="s">
        <v>699</v>
      </c>
      <c r="C1333" s="1" t="s">
        <v>4</v>
      </c>
      <c r="D1333" s="1" t="s">
        <v>11</v>
      </c>
      <c r="E1333" s="1" t="s">
        <v>33</v>
      </c>
      <c r="F1333" s="1" t="s">
        <v>6</v>
      </c>
      <c r="G1333" s="1" t="s">
        <v>15</v>
      </c>
      <c r="H1333" s="1">
        <v>28306.01</v>
      </c>
      <c r="I1333" s="1">
        <v>15.7</v>
      </c>
      <c r="J1333" s="1">
        <v>17</v>
      </c>
      <c r="K1333" s="1">
        <v>6</v>
      </c>
      <c r="L1333" s="1">
        <v>354559</v>
      </c>
      <c r="M1333" s="1">
        <v>546656</v>
      </c>
      <c r="N1333" s="1">
        <v>0</v>
      </c>
      <c r="O1333" s="8">
        <v>724</v>
      </c>
      <c r="P1333" s="8">
        <v>5806362</v>
      </c>
      <c r="Q1333" s="8">
        <v>433752</v>
      </c>
    </row>
    <row r="1334" spans="1:17" x14ac:dyDescent="0.35">
      <c r="A1334" s="1">
        <v>1331</v>
      </c>
      <c r="B1334" s="1" t="s">
        <v>698</v>
      </c>
      <c r="C1334" s="1" t="s">
        <v>16</v>
      </c>
      <c r="D1334" s="1" t="s">
        <v>11</v>
      </c>
      <c r="E1334" s="1" t="s">
        <v>41</v>
      </c>
      <c r="F1334" s="1" t="s">
        <v>6</v>
      </c>
      <c r="G1334" s="1" t="s">
        <v>35</v>
      </c>
      <c r="H1334" s="1">
        <v>7313.1</v>
      </c>
      <c r="I1334" s="1">
        <v>6.8</v>
      </c>
      <c r="K1334" s="1">
        <v>10</v>
      </c>
      <c r="L1334" s="1">
        <v>142861</v>
      </c>
      <c r="M1334" s="1">
        <v>386474</v>
      </c>
      <c r="N1334" s="1">
        <v>0</v>
      </c>
      <c r="O1334" s="8">
        <v>690</v>
      </c>
      <c r="P1334" s="8">
        <v>763116</v>
      </c>
      <c r="Q1334" s="8">
        <v>212058</v>
      </c>
    </row>
    <row r="1335" spans="1:17" x14ac:dyDescent="0.35">
      <c r="A1335" s="1">
        <v>1332</v>
      </c>
      <c r="B1335" s="1" t="s">
        <v>697</v>
      </c>
      <c r="C1335" s="1" t="s">
        <v>4</v>
      </c>
      <c r="D1335" s="1" t="s">
        <v>11</v>
      </c>
      <c r="E1335" s="1" t="s">
        <v>10</v>
      </c>
      <c r="F1335" s="1" t="s">
        <v>6</v>
      </c>
      <c r="G1335" s="1" t="s">
        <v>0</v>
      </c>
      <c r="H1335" s="1">
        <v>19056.810000000001</v>
      </c>
      <c r="I1335" s="1">
        <v>17</v>
      </c>
      <c r="J1335" s="1">
        <v>19</v>
      </c>
      <c r="K1335" s="1">
        <v>10</v>
      </c>
      <c r="L1335" s="1">
        <v>8474</v>
      </c>
      <c r="M1335" s="1">
        <v>755326</v>
      </c>
      <c r="N1335" s="1">
        <v>0</v>
      </c>
      <c r="O1335" s="8">
        <v>747</v>
      </c>
      <c r="P1335" s="8">
        <v>1153794</v>
      </c>
      <c r="Q1335" s="8">
        <v>213752</v>
      </c>
    </row>
    <row r="1336" spans="1:17" x14ac:dyDescent="0.35">
      <c r="A1336" s="1">
        <v>1333</v>
      </c>
      <c r="B1336" s="1" t="s">
        <v>696</v>
      </c>
      <c r="C1336" s="1" t="s">
        <v>4</v>
      </c>
      <c r="D1336" s="1" t="s">
        <v>11</v>
      </c>
      <c r="E1336" s="1" t="s">
        <v>10</v>
      </c>
      <c r="F1336" s="1" t="s">
        <v>1</v>
      </c>
      <c r="G1336" s="1" t="s">
        <v>0</v>
      </c>
      <c r="H1336" s="1">
        <v>7688.92</v>
      </c>
      <c r="I1336" s="1">
        <v>13</v>
      </c>
      <c r="J1336" s="1">
        <v>14</v>
      </c>
      <c r="K1336" s="1">
        <v>9</v>
      </c>
      <c r="L1336" s="1">
        <v>99750</v>
      </c>
      <c r="M1336" s="1">
        <v>220814</v>
      </c>
      <c r="N1336" s="1">
        <v>0</v>
      </c>
      <c r="O1336" s="8">
        <v>744</v>
      </c>
      <c r="P1336" s="8">
        <v>973275</v>
      </c>
      <c r="Q1336" s="8">
        <v>112706</v>
      </c>
    </row>
    <row r="1337" spans="1:17" x14ac:dyDescent="0.35">
      <c r="A1337" s="1">
        <v>1334</v>
      </c>
      <c r="B1337" s="1" t="s">
        <v>695</v>
      </c>
      <c r="C1337" s="1" t="s">
        <v>4</v>
      </c>
      <c r="D1337" s="1" t="s">
        <v>11</v>
      </c>
      <c r="E1337" s="1" t="s">
        <v>18</v>
      </c>
      <c r="F1337" s="1" t="s">
        <v>1</v>
      </c>
      <c r="G1337" s="1" t="s">
        <v>0</v>
      </c>
      <c r="H1337" s="1">
        <v>3623.11</v>
      </c>
      <c r="I1337" s="1">
        <v>26.8</v>
      </c>
      <c r="K1337" s="1">
        <v>5</v>
      </c>
      <c r="L1337" s="1">
        <v>79686</v>
      </c>
      <c r="M1337" s="1">
        <v>148346</v>
      </c>
      <c r="N1337" s="1">
        <v>1</v>
      </c>
      <c r="O1337" s="8">
        <v>709</v>
      </c>
      <c r="P1337" s="8">
        <v>1858010</v>
      </c>
      <c r="Q1337" s="8"/>
    </row>
    <row r="1338" spans="1:17" x14ac:dyDescent="0.35">
      <c r="A1338" s="1">
        <v>1335</v>
      </c>
      <c r="B1338" s="1" t="s">
        <v>694</v>
      </c>
      <c r="C1338" s="1" t="s">
        <v>4</v>
      </c>
      <c r="D1338" s="1" t="s">
        <v>3</v>
      </c>
      <c r="E1338" s="1" t="s">
        <v>10</v>
      </c>
      <c r="F1338" s="1" t="s">
        <v>31</v>
      </c>
      <c r="G1338" s="1" t="s">
        <v>0</v>
      </c>
      <c r="H1338" s="1">
        <v>35214.980000000003</v>
      </c>
      <c r="I1338" s="1">
        <v>17.600000000000001</v>
      </c>
      <c r="K1338" s="1">
        <v>13</v>
      </c>
      <c r="L1338" s="1">
        <v>424555</v>
      </c>
      <c r="M1338" s="1">
        <v>664334</v>
      </c>
      <c r="N1338" s="1">
        <v>1</v>
      </c>
      <c r="O1338" s="8">
        <v>660</v>
      </c>
      <c r="P1338" s="8">
        <v>3084536</v>
      </c>
      <c r="Q1338" s="8">
        <v>519508</v>
      </c>
    </row>
    <row r="1339" spans="1:17" x14ac:dyDescent="0.35">
      <c r="A1339" s="1">
        <v>1336</v>
      </c>
      <c r="B1339" s="1" t="s">
        <v>693</v>
      </c>
      <c r="C1339" s="1" t="s">
        <v>4</v>
      </c>
      <c r="D1339" s="1" t="s">
        <v>11</v>
      </c>
      <c r="E1339" s="1" t="s">
        <v>2</v>
      </c>
      <c r="F1339" s="1" t="s">
        <v>6</v>
      </c>
      <c r="G1339" s="1" t="s">
        <v>0</v>
      </c>
      <c r="H1339" s="1">
        <v>9551.2999999999993</v>
      </c>
      <c r="I1339" s="1">
        <v>20.9</v>
      </c>
      <c r="J1339" s="1">
        <v>16</v>
      </c>
      <c r="K1339" s="1">
        <v>9</v>
      </c>
      <c r="L1339" s="1">
        <v>13129</v>
      </c>
      <c r="M1339" s="1">
        <v>183040</v>
      </c>
      <c r="N1339" s="1">
        <v>0</v>
      </c>
      <c r="O1339" s="8">
        <v>740</v>
      </c>
      <c r="P1339" s="8">
        <v>1760597</v>
      </c>
      <c r="Q1339" s="8">
        <v>150216</v>
      </c>
    </row>
    <row r="1340" spans="1:17" x14ac:dyDescent="0.35">
      <c r="A1340" s="1">
        <v>1337</v>
      </c>
      <c r="B1340" s="1" t="s">
        <v>692</v>
      </c>
      <c r="C1340" s="1" t="s">
        <v>4</v>
      </c>
      <c r="D1340" s="1" t="s">
        <v>11</v>
      </c>
      <c r="E1340" s="1" t="s">
        <v>7</v>
      </c>
      <c r="F1340" s="1" t="s">
        <v>31</v>
      </c>
      <c r="G1340" s="1" t="s">
        <v>0</v>
      </c>
      <c r="H1340" s="1">
        <v>3749.84</v>
      </c>
      <c r="I1340" s="1">
        <v>5.7</v>
      </c>
      <c r="K1340" s="1">
        <v>10</v>
      </c>
      <c r="L1340" s="1">
        <v>192223</v>
      </c>
      <c r="M1340" s="1">
        <v>573650</v>
      </c>
      <c r="N1340" s="1">
        <v>0</v>
      </c>
      <c r="O1340" s="8">
        <v>737</v>
      </c>
      <c r="P1340" s="8">
        <v>941355</v>
      </c>
      <c r="Q1340" s="8">
        <v>327008</v>
      </c>
    </row>
    <row r="1341" spans="1:17" x14ac:dyDescent="0.35">
      <c r="A1341" s="1">
        <v>1338</v>
      </c>
      <c r="B1341" s="1" t="s">
        <v>691</v>
      </c>
      <c r="C1341" s="1" t="s">
        <v>4</v>
      </c>
      <c r="D1341" s="1" t="s">
        <v>3</v>
      </c>
      <c r="E1341" s="1" t="s">
        <v>38</v>
      </c>
      <c r="F1341" s="1" t="s">
        <v>6</v>
      </c>
      <c r="G1341" s="1" t="s">
        <v>0</v>
      </c>
      <c r="H1341" s="1">
        <v>6441.19</v>
      </c>
      <c r="I1341" s="1">
        <v>17.600000000000001</v>
      </c>
      <c r="K1341" s="1">
        <v>7</v>
      </c>
      <c r="L1341" s="1">
        <v>148675</v>
      </c>
      <c r="M1341" s="1">
        <v>214654</v>
      </c>
      <c r="N1341" s="1">
        <v>1</v>
      </c>
      <c r="O1341" s="8">
        <v>723</v>
      </c>
      <c r="P1341" s="8">
        <v>518757</v>
      </c>
      <c r="Q1341" s="8">
        <v>214522</v>
      </c>
    </row>
    <row r="1342" spans="1:17" x14ac:dyDescent="0.35">
      <c r="A1342" s="1">
        <v>1339</v>
      </c>
      <c r="B1342" s="1" t="s">
        <v>690</v>
      </c>
      <c r="C1342" s="1" t="s">
        <v>4</v>
      </c>
      <c r="D1342" s="1" t="s">
        <v>11</v>
      </c>
      <c r="E1342" s="1" t="s">
        <v>10</v>
      </c>
      <c r="F1342" s="1" t="s">
        <v>1</v>
      </c>
      <c r="G1342" s="1" t="s">
        <v>0</v>
      </c>
      <c r="H1342" s="1">
        <v>10572.93</v>
      </c>
      <c r="I1342" s="1">
        <v>25</v>
      </c>
      <c r="K1342" s="1">
        <v>9</v>
      </c>
      <c r="L1342" s="1">
        <v>197657</v>
      </c>
      <c r="M1342" s="1">
        <v>908182</v>
      </c>
      <c r="N1342" s="1">
        <v>0</v>
      </c>
      <c r="O1342" s="8">
        <v>748</v>
      </c>
      <c r="P1342" s="8">
        <v>1163978</v>
      </c>
      <c r="Q1342" s="8">
        <v>543466</v>
      </c>
    </row>
    <row r="1343" spans="1:17" x14ac:dyDescent="0.35">
      <c r="A1343" s="1">
        <v>1340</v>
      </c>
      <c r="B1343" s="1" t="s">
        <v>689</v>
      </c>
      <c r="C1343" s="1" t="s">
        <v>4</v>
      </c>
      <c r="D1343" s="1" t="s">
        <v>11</v>
      </c>
      <c r="E1343" s="1" t="s">
        <v>41</v>
      </c>
      <c r="F1343" s="1" t="s">
        <v>6</v>
      </c>
      <c r="G1343" s="1" t="s">
        <v>68</v>
      </c>
      <c r="H1343" s="1">
        <v>2289.12</v>
      </c>
      <c r="I1343" s="1">
        <v>9.5</v>
      </c>
      <c r="K1343" s="1">
        <v>4</v>
      </c>
      <c r="L1343" s="1">
        <v>47462</v>
      </c>
      <c r="M1343" s="1">
        <v>127226</v>
      </c>
      <c r="N1343" s="1">
        <v>0</v>
      </c>
      <c r="O1343" s="8"/>
      <c r="P1343" s="8"/>
      <c r="Q1343" s="8">
        <v>118514</v>
      </c>
    </row>
    <row r="1344" spans="1:17" x14ac:dyDescent="0.35">
      <c r="A1344" s="1">
        <v>1341</v>
      </c>
      <c r="B1344" s="1" t="s">
        <v>688</v>
      </c>
      <c r="C1344" s="1" t="s">
        <v>4</v>
      </c>
      <c r="D1344" s="1" t="s">
        <v>11</v>
      </c>
      <c r="E1344" s="1" t="s">
        <v>7</v>
      </c>
      <c r="F1344" s="1" t="s">
        <v>6</v>
      </c>
      <c r="G1344" s="1" t="s">
        <v>0</v>
      </c>
      <c r="H1344" s="1">
        <v>9462</v>
      </c>
      <c r="I1344" s="1">
        <v>6.6</v>
      </c>
      <c r="K1344" s="1">
        <v>5</v>
      </c>
      <c r="L1344" s="1">
        <v>101270</v>
      </c>
      <c r="M1344" s="1">
        <v>210518</v>
      </c>
      <c r="N1344" s="1">
        <v>0</v>
      </c>
      <c r="O1344" s="8"/>
      <c r="P1344" s="8"/>
      <c r="Q1344" s="8">
        <v>171776</v>
      </c>
    </row>
    <row r="1345" spans="1:17" x14ac:dyDescent="0.35">
      <c r="A1345" s="1">
        <v>1342</v>
      </c>
      <c r="B1345" s="1" t="s">
        <v>687</v>
      </c>
      <c r="C1345" s="1" t="s">
        <v>16</v>
      </c>
      <c r="D1345" s="1" t="s">
        <v>3</v>
      </c>
      <c r="E1345" s="1" t="s">
        <v>29</v>
      </c>
      <c r="F1345" s="1" t="s">
        <v>6</v>
      </c>
      <c r="G1345" s="1" t="s">
        <v>0</v>
      </c>
      <c r="H1345" s="1">
        <v>16652.740000000002</v>
      </c>
      <c r="I1345" s="1">
        <v>14</v>
      </c>
      <c r="J1345" s="1">
        <v>39</v>
      </c>
      <c r="K1345" s="1">
        <v>13</v>
      </c>
      <c r="L1345" s="1">
        <v>132240</v>
      </c>
      <c r="M1345" s="1">
        <v>293348</v>
      </c>
      <c r="N1345" s="1">
        <v>0</v>
      </c>
      <c r="O1345" s="8">
        <v>703</v>
      </c>
      <c r="P1345" s="8">
        <v>693861</v>
      </c>
      <c r="Q1345" s="8">
        <v>238854</v>
      </c>
    </row>
    <row r="1346" spans="1:17" x14ac:dyDescent="0.35">
      <c r="A1346" s="1">
        <v>1343</v>
      </c>
      <c r="B1346" s="1" t="s">
        <v>686</v>
      </c>
      <c r="C1346" s="1" t="s">
        <v>4</v>
      </c>
      <c r="D1346" s="1" t="s">
        <v>11</v>
      </c>
      <c r="E1346" s="1" t="s">
        <v>7</v>
      </c>
      <c r="F1346" s="1" t="s">
        <v>1</v>
      </c>
      <c r="G1346" s="1" t="s">
        <v>35</v>
      </c>
      <c r="H1346" s="1">
        <v>15804.39</v>
      </c>
      <c r="I1346" s="1">
        <v>19.600000000000001</v>
      </c>
      <c r="K1346" s="1">
        <v>11</v>
      </c>
      <c r="L1346" s="1">
        <v>168207</v>
      </c>
      <c r="M1346" s="1">
        <v>740542</v>
      </c>
      <c r="N1346" s="1">
        <v>0</v>
      </c>
      <c r="O1346" s="8">
        <v>738</v>
      </c>
      <c r="P1346" s="8">
        <v>2228586</v>
      </c>
      <c r="Q1346" s="8"/>
    </row>
    <row r="1347" spans="1:17" x14ac:dyDescent="0.35">
      <c r="A1347" s="1">
        <v>1344</v>
      </c>
      <c r="B1347" s="1" t="s">
        <v>685</v>
      </c>
      <c r="C1347" s="1" t="s">
        <v>4</v>
      </c>
      <c r="D1347" s="1" t="s">
        <v>11</v>
      </c>
      <c r="E1347" s="1" t="s">
        <v>21</v>
      </c>
      <c r="F1347" s="1" t="s">
        <v>6</v>
      </c>
      <c r="G1347" s="1" t="s">
        <v>0</v>
      </c>
      <c r="H1347" s="1">
        <v>19972.04</v>
      </c>
      <c r="I1347" s="1">
        <v>13.4</v>
      </c>
      <c r="K1347" s="1">
        <v>5</v>
      </c>
      <c r="L1347" s="1">
        <v>530309</v>
      </c>
      <c r="M1347" s="1">
        <v>746988</v>
      </c>
      <c r="N1347" s="1">
        <v>0</v>
      </c>
      <c r="O1347" s="8">
        <v>699</v>
      </c>
      <c r="P1347" s="8">
        <v>1141254</v>
      </c>
      <c r="Q1347" s="8">
        <v>352396</v>
      </c>
    </row>
    <row r="1348" spans="1:17" x14ac:dyDescent="0.35">
      <c r="A1348" s="1">
        <v>1345</v>
      </c>
      <c r="B1348" s="1" t="s">
        <v>684</v>
      </c>
      <c r="C1348" s="1" t="s">
        <v>4</v>
      </c>
      <c r="D1348" s="1" t="s">
        <v>11</v>
      </c>
      <c r="E1348" s="1" t="s">
        <v>10</v>
      </c>
      <c r="F1348" s="1" t="s">
        <v>6</v>
      </c>
      <c r="G1348" s="1" t="s">
        <v>0</v>
      </c>
      <c r="H1348" s="1">
        <v>25737.02</v>
      </c>
      <c r="I1348" s="1">
        <v>21.1</v>
      </c>
      <c r="K1348" s="1">
        <v>6</v>
      </c>
      <c r="L1348" s="1">
        <v>889162</v>
      </c>
      <c r="M1348" s="1">
        <v>1208394</v>
      </c>
      <c r="N1348" s="1">
        <v>0</v>
      </c>
      <c r="O1348" s="8">
        <v>739</v>
      </c>
      <c r="P1348" s="8">
        <v>2617326</v>
      </c>
      <c r="Q1348" s="8">
        <v>673464</v>
      </c>
    </row>
    <row r="1349" spans="1:17" x14ac:dyDescent="0.35">
      <c r="A1349" s="1">
        <v>1346</v>
      </c>
      <c r="B1349" s="1" t="s">
        <v>683</v>
      </c>
      <c r="C1349" s="1" t="s">
        <v>4</v>
      </c>
      <c r="D1349" s="1" t="s">
        <v>11</v>
      </c>
      <c r="E1349" s="1" t="s">
        <v>10</v>
      </c>
      <c r="F1349" s="1" t="s">
        <v>1</v>
      </c>
      <c r="G1349" s="1" t="s">
        <v>0</v>
      </c>
      <c r="H1349" s="1">
        <v>17985.400000000001</v>
      </c>
      <c r="I1349" s="1">
        <v>29.1</v>
      </c>
      <c r="J1349" s="1">
        <v>63</v>
      </c>
      <c r="K1349" s="1">
        <v>9</v>
      </c>
      <c r="L1349" s="1">
        <v>191710</v>
      </c>
      <c r="M1349" s="1">
        <v>765468</v>
      </c>
      <c r="N1349" s="1">
        <v>0</v>
      </c>
      <c r="O1349" s="8">
        <v>739</v>
      </c>
      <c r="P1349" s="8">
        <v>1037609</v>
      </c>
      <c r="Q1349" s="8">
        <v>257444</v>
      </c>
    </row>
    <row r="1350" spans="1:17" x14ac:dyDescent="0.35">
      <c r="A1350" s="1">
        <v>1347</v>
      </c>
      <c r="B1350" s="1" t="s">
        <v>682</v>
      </c>
      <c r="C1350" s="1" t="s">
        <v>4</v>
      </c>
      <c r="D1350" s="1" t="s">
        <v>3</v>
      </c>
      <c r="E1350" s="1" t="s">
        <v>13</v>
      </c>
      <c r="F1350" s="1" t="s">
        <v>1</v>
      </c>
      <c r="G1350" s="1" t="s">
        <v>9</v>
      </c>
      <c r="H1350" s="1">
        <v>12581.42</v>
      </c>
      <c r="I1350" s="1">
        <v>16.899999999999999</v>
      </c>
      <c r="K1350" s="1">
        <v>7</v>
      </c>
      <c r="L1350" s="1">
        <v>129276</v>
      </c>
      <c r="M1350" s="1">
        <v>645194</v>
      </c>
      <c r="N1350" s="1">
        <v>0</v>
      </c>
      <c r="O1350" s="8">
        <v>691</v>
      </c>
      <c r="P1350" s="8">
        <v>1207830</v>
      </c>
      <c r="Q1350" s="8">
        <v>642246</v>
      </c>
    </row>
    <row r="1351" spans="1:17" x14ac:dyDescent="0.35">
      <c r="A1351" s="1">
        <v>1348</v>
      </c>
      <c r="B1351" s="1" t="s">
        <v>681</v>
      </c>
      <c r="C1351" s="1" t="s">
        <v>4</v>
      </c>
      <c r="D1351" s="1" t="s">
        <v>11</v>
      </c>
      <c r="E1351" s="1" t="s">
        <v>21</v>
      </c>
      <c r="F1351" s="1" t="s">
        <v>1</v>
      </c>
      <c r="G1351" s="1" t="s">
        <v>0</v>
      </c>
      <c r="H1351" s="1">
        <v>8031.11</v>
      </c>
      <c r="I1351" s="1">
        <v>22.5</v>
      </c>
      <c r="K1351" s="1">
        <v>4</v>
      </c>
      <c r="L1351" s="1">
        <v>38893</v>
      </c>
      <c r="M1351" s="1">
        <v>281512</v>
      </c>
      <c r="N1351" s="1">
        <v>1</v>
      </c>
      <c r="O1351" s="8">
        <v>736</v>
      </c>
      <c r="P1351" s="8">
        <v>584079</v>
      </c>
      <c r="Q1351" s="8">
        <v>112728</v>
      </c>
    </row>
    <row r="1352" spans="1:17" x14ac:dyDescent="0.35">
      <c r="A1352" s="1">
        <v>1349</v>
      </c>
      <c r="B1352" s="1" t="s">
        <v>680</v>
      </c>
      <c r="C1352" s="1" t="s">
        <v>4</v>
      </c>
      <c r="D1352" s="1" t="s">
        <v>3</v>
      </c>
      <c r="E1352" s="1" t="s">
        <v>2</v>
      </c>
      <c r="F1352" s="1" t="s">
        <v>1</v>
      </c>
      <c r="G1352" s="1" t="s">
        <v>0</v>
      </c>
      <c r="H1352" s="1">
        <v>30511.72</v>
      </c>
      <c r="I1352" s="1">
        <v>22.9</v>
      </c>
      <c r="J1352" s="1">
        <v>44</v>
      </c>
      <c r="K1352" s="1">
        <v>11</v>
      </c>
      <c r="L1352" s="1">
        <v>145635</v>
      </c>
      <c r="M1352" s="1">
        <v>201938</v>
      </c>
      <c r="N1352" s="1">
        <v>1</v>
      </c>
      <c r="O1352" s="8">
        <v>711</v>
      </c>
      <c r="P1352" s="8">
        <v>1245374</v>
      </c>
      <c r="Q1352" s="8">
        <v>237930</v>
      </c>
    </row>
    <row r="1353" spans="1:17" x14ac:dyDescent="0.35">
      <c r="A1353" s="1">
        <v>1350</v>
      </c>
      <c r="B1353" s="1" t="s">
        <v>679</v>
      </c>
      <c r="C1353" s="1" t="s">
        <v>4</v>
      </c>
      <c r="D1353" s="1" t="s">
        <v>3</v>
      </c>
      <c r="E1353" s="1" t="s">
        <v>38</v>
      </c>
      <c r="F1353" s="1" t="s">
        <v>1</v>
      </c>
      <c r="G1353" s="1" t="s">
        <v>68</v>
      </c>
      <c r="H1353" s="1">
        <v>34.96</v>
      </c>
      <c r="I1353" s="1">
        <v>6.5</v>
      </c>
      <c r="K1353" s="1">
        <v>5</v>
      </c>
      <c r="L1353" s="1">
        <v>38</v>
      </c>
      <c r="M1353" s="1">
        <v>0</v>
      </c>
      <c r="N1353" s="1">
        <v>1</v>
      </c>
      <c r="O1353" s="8">
        <v>705</v>
      </c>
      <c r="P1353" s="8">
        <v>700967</v>
      </c>
      <c r="Q1353" s="8">
        <v>287386</v>
      </c>
    </row>
    <row r="1354" spans="1:17" x14ac:dyDescent="0.35">
      <c r="A1354" s="1">
        <v>1351</v>
      </c>
      <c r="B1354" s="1" t="s">
        <v>678</v>
      </c>
      <c r="C1354" s="1" t="s">
        <v>4</v>
      </c>
      <c r="D1354" s="1" t="s">
        <v>3</v>
      </c>
      <c r="E1354" s="1" t="s">
        <v>38</v>
      </c>
      <c r="F1354" s="1" t="s">
        <v>6</v>
      </c>
      <c r="G1354" s="1" t="s">
        <v>0</v>
      </c>
      <c r="H1354" s="1">
        <v>36331.800000000003</v>
      </c>
      <c r="I1354" s="1">
        <v>17</v>
      </c>
      <c r="J1354" s="1">
        <v>49</v>
      </c>
      <c r="K1354" s="1">
        <v>20</v>
      </c>
      <c r="L1354" s="1">
        <v>445341</v>
      </c>
      <c r="M1354" s="1">
        <v>935858</v>
      </c>
      <c r="N1354" s="1">
        <v>0</v>
      </c>
      <c r="O1354" s="8">
        <v>676</v>
      </c>
      <c r="P1354" s="8">
        <v>1123660</v>
      </c>
      <c r="Q1354" s="8">
        <v>545842</v>
      </c>
    </row>
    <row r="1355" spans="1:17" x14ac:dyDescent="0.35">
      <c r="A1355" s="1">
        <v>1352</v>
      </c>
      <c r="B1355" s="1" t="s">
        <v>677</v>
      </c>
      <c r="C1355" s="1" t="s">
        <v>4</v>
      </c>
      <c r="D1355" s="1" t="s">
        <v>3</v>
      </c>
      <c r="F1355" s="1" t="s">
        <v>1</v>
      </c>
      <c r="G1355" s="1" t="s">
        <v>35</v>
      </c>
      <c r="H1355" s="1">
        <v>34693.24</v>
      </c>
      <c r="I1355" s="1">
        <v>15</v>
      </c>
      <c r="J1355" s="1">
        <v>49</v>
      </c>
      <c r="K1355" s="1">
        <v>8</v>
      </c>
      <c r="L1355" s="1">
        <v>68989</v>
      </c>
      <c r="M1355" s="1">
        <v>272668</v>
      </c>
      <c r="N1355" s="1">
        <v>0</v>
      </c>
      <c r="O1355" s="8">
        <v>665</v>
      </c>
      <c r="P1355" s="8">
        <v>2124067</v>
      </c>
      <c r="Q1355" s="8">
        <v>670758</v>
      </c>
    </row>
    <row r="1356" spans="1:17" x14ac:dyDescent="0.35">
      <c r="A1356" s="1">
        <v>1353</v>
      </c>
      <c r="B1356" s="1" t="s">
        <v>676</v>
      </c>
      <c r="C1356" s="1" t="s">
        <v>16</v>
      </c>
      <c r="D1356" s="1" t="s">
        <v>3</v>
      </c>
      <c r="E1356" s="1" t="s">
        <v>43</v>
      </c>
      <c r="F1356" s="1" t="s">
        <v>1</v>
      </c>
      <c r="G1356" s="1" t="s">
        <v>0</v>
      </c>
      <c r="H1356" s="1">
        <v>31384.77</v>
      </c>
      <c r="I1356" s="1">
        <v>17.600000000000001</v>
      </c>
      <c r="K1356" s="1">
        <v>13</v>
      </c>
      <c r="L1356" s="1">
        <v>891708</v>
      </c>
      <c r="M1356" s="1">
        <v>2335982</v>
      </c>
      <c r="N1356" s="1">
        <v>0</v>
      </c>
      <c r="O1356" s="8">
        <v>738</v>
      </c>
      <c r="P1356" s="8">
        <v>1608787</v>
      </c>
      <c r="Q1356" s="8">
        <v>613668</v>
      </c>
    </row>
    <row r="1357" spans="1:17" x14ac:dyDescent="0.35">
      <c r="A1357" s="1">
        <v>1354</v>
      </c>
      <c r="B1357" s="1" t="s">
        <v>675</v>
      </c>
      <c r="C1357" s="1" t="s">
        <v>4</v>
      </c>
      <c r="D1357" s="1" t="s">
        <v>3</v>
      </c>
      <c r="E1357" s="1" t="s">
        <v>43</v>
      </c>
      <c r="F1357" s="1" t="s">
        <v>1</v>
      </c>
      <c r="G1357" s="1" t="s">
        <v>0</v>
      </c>
      <c r="H1357" s="1">
        <v>15648.59</v>
      </c>
      <c r="I1357" s="1">
        <v>9.5</v>
      </c>
      <c r="J1357" s="1">
        <v>73</v>
      </c>
      <c r="K1357" s="1">
        <v>7</v>
      </c>
      <c r="L1357" s="1">
        <v>75886</v>
      </c>
      <c r="M1357" s="1">
        <v>291962</v>
      </c>
      <c r="N1357" s="1">
        <v>0</v>
      </c>
      <c r="O1357" s="8">
        <v>683</v>
      </c>
      <c r="P1357" s="8">
        <v>916009</v>
      </c>
      <c r="Q1357" s="8">
        <v>245278</v>
      </c>
    </row>
    <row r="1358" spans="1:17" x14ac:dyDescent="0.35">
      <c r="A1358" s="1">
        <v>1355</v>
      </c>
      <c r="B1358" s="1" t="s">
        <v>674</v>
      </c>
      <c r="C1358" s="1" t="s">
        <v>4</v>
      </c>
      <c r="D1358" s="1" t="s">
        <v>11</v>
      </c>
      <c r="E1358" s="1" t="s">
        <v>10</v>
      </c>
      <c r="F1358" s="1" t="s">
        <v>6</v>
      </c>
      <c r="G1358" s="1" t="s">
        <v>0</v>
      </c>
      <c r="H1358" s="1">
        <v>22440.52</v>
      </c>
      <c r="I1358" s="1">
        <v>31</v>
      </c>
      <c r="J1358" s="1">
        <v>22</v>
      </c>
      <c r="K1358" s="1">
        <v>20</v>
      </c>
      <c r="L1358" s="1">
        <v>478154</v>
      </c>
      <c r="M1358" s="1">
        <v>1006654</v>
      </c>
      <c r="N1358" s="1">
        <v>0</v>
      </c>
      <c r="O1358" s="8">
        <v>719</v>
      </c>
      <c r="P1358" s="8">
        <v>1108175</v>
      </c>
      <c r="Q1358" s="8">
        <v>398222</v>
      </c>
    </row>
    <row r="1359" spans="1:17" x14ac:dyDescent="0.35">
      <c r="A1359" s="1">
        <v>1356</v>
      </c>
      <c r="B1359" s="1" t="s">
        <v>673</v>
      </c>
      <c r="C1359" s="1" t="s">
        <v>4</v>
      </c>
      <c r="D1359" s="1" t="s">
        <v>11</v>
      </c>
      <c r="E1359" s="1" t="s">
        <v>38</v>
      </c>
      <c r="F1359" s="1" t="s">
        <v>1</v>
      </c>
      <c r="G1359" s="1" t="s">
        <v>0</v>
      </c>
      <c r="H1359" s="1">
        <v>19174.419999999998</v>
      </c>
      <c r="I1359" s="1">
        <v>31.7</v>
      </c>
      <c r="J1359" s="1">
        <v>18</v>
      </c>
      <c r="K1359" s="1">
        <v>8</v>
      </c>
      <c r="L1359" s="1">
        <v>468806</v>
      </c>
      <c r="M1359" s="1">
        <v>714252</v>
      </c>
      <c r="N1359" s="1">
        <v>0</v>
      </c>
      <c r="O1359" s="8">
        <v>746</v>
      </c>
      <c r="P1359" s="8">
        <v>1892210</v>
      </c>
      <c r="Q1359" s="8">
        <v>153362</v>
      </c>
    </row>
    <row r="1360" spans="1:17" x14ac:dyDescent="0.35">
      <c r="A1360" s="1">
        <v>1357</v>
      </c>
      <c r="B1360" s="1" t="s">
        <v>672</v>
      </c>
      <c r="C1360" s="1" t="s">
        <v>4</v>
      </c>
      <c r="D1360" s="1" t="s">
        <v>11</v>
      </c>
      <c r="E1360" s="1" t="s">
        <v>41</v>
      </c>
      <c r="F1360" s="1" t="s">
        <v>6</v>
      </c>
      <c r="G1360" s="1" t="s">
        <v>0</v>
      </c>
      <c r="H1360" s="1">
        <v>1874.35</v>
      </c>
      <c r="I1360" s="1">
        <v>4.9000000000000004</v>
      </c>
      <c r="K1360" s="1">
        <v>4</v>
      </c>
      <c r="L1360" s="1">
        <v>73131</v>
      </c>
      <c r="M1360" s="1">
        <v>193336</v>
      </c>
      <c r="N1360" s="1">
        <v>0</v>
      </c>
      <c r="O1360" s="8">
        <v>718</v>
      </c>
      <c r="P1360" s="8">
        <v>556719</v>
      </c>
      <c r="Q1360" s="8">
        <v>85954</v>
      </c>
    </row>
    <row r="1361" spans="1:17" x14ac:dyDescent="0.35">
      <c r="A1361" s="1">
        <v>1358</v>
      </c>
      <c r="B1361" s="1" t="s">
        <v>671</v>
      </c>
      <c r="C1361" s="1" t="s">
        <v>16</v>
      </c>
      <c r="D1361" s="1" t="s">
        <v>3</v>
      </c>
      <c r="E1361" s="1" t="s">
        <v>10</v>
      </c>
      <c r="F1361" s="1" t="s">
        <v>1</v>
      </c>
      <c r="G1361" s="1" t="s">
        <v>0</v>
      </c>
      <c r="H1361" s="1">
        <v>11868.54</v>
      </c>
      <c r="I1361" s="1">
        <v>16</v>
      </c>
      <c r="K1361" s="1">
        <v>4</v>
      </c>
      <c r="L1361" s="1">
        <v>1995</v>
      </c>
      <c r="M1361" s="1">
        <v>289564</v>
      </c>
      <c r="N1361" s="1">
        <v>0</v>
      </c>
      <c r="O1361" s="8">
        <v>733</v>
      </c>
      <c r="P1361" s="8">
        <v>1095559</v>
      </c>
      <c r="Q1361" s="8">
        <v>308858</v>
      </c>
    </row>
    <row r="1362" spans="1:17" x14ac:dyDescent="0.35">
      <c r="A1362" s="1">
        <v>1359</v>
      </c>
      <c r="B1362" s="1" t="s">
        <v>670</v>
      </c>
      <c r="C1362" s="1" t="s">
        <v>16</v>
      </c>
      <c r="D1362" s="1" t="s">
        <v>3</v>
      </c>
      <c r="E1362" s="1" t="s">
        <v>7</v>
      </c>
      <c r="F1362" s="1" t="s">
        <v>31</v>
      </c>
      <c r="G1362" s="1" t="s">
        <v>35</v>
      </c>
      <c r="H1362" s="1">
        <v>16963.2</v>
      </c>
      <c r="I1362" s="1">
        <v>15.9</v>
      </c>
      <c r="K1362" s="1">
        <v>12</v>
      </c>
      <c r="L1362" s="1">
        <v>328301</v>
      </c>
      <c r="M1362" s="1">
        <v>576818</v>
      </c>
      <c r="N1362" s="1">
        <v>0</v>
      </c>
      <c r="O1362" s="8"/>
      <c r="P1362" s="8"/>
      <c r="Q1362" s="8">
        <v>348524</v>
      </c>
    </row>
    <row r="1363" spans="1:17" x14ac:dyDescent="0.35">
      <c r="A1363" s="1">
        <v>1360</v>
      </c>
      <c r="B1363" s="1" t="s">
        <v>669</v>
      </c>
      <c r="C1363" s="1" t="s">
        <v>16</v>
      </c>
      <c r="D1363" s="1" t="s">
        <v>3</v>
      </c>
      <c r="E1363" s="1" t="s">
        <v>7</v>
      </c>
      <c r="F1363" s="1" t="s">
        <v>31</v>
      </c>
      <c r="G1363" s="1" t="s">
        <v>0</v>
      </c>
      <c r="H1363" s="1">
        <v>8092.48</v>
      </c>
      <c r="I1363" s="1">
        <v>10.6</v>
      </c>
      <c r="K1363" s="1">
        <v>8</v>
      </c>
      <c r="L1363" s="1">
        <v>87115</v>
      </c>
      <c r="M1363" s="1">
        <v>478082</v>
      </c>
      <c r="N1363" s="1">
        <v>0</v>
      </c>
      <c r="O1363" s="8">
        <v>697</v>
      </c>
      <c r="P1363" s="8">
        <v>2522364</v>
      </c>
      <c r="Q1363" s="8">
        <v>718916</v>
      </c>
    </row>
    <row r="1364" spans="1:17" x14ac:dyDescent="0.35">
      <c r="A1364" s="1">
        <v>1361</v>
      </c>
      <c r="B1364" s="1" t="s">
        <v>668</v>
      </c>
      <c r="C1364" s="1" t="s">
        <v>4</v>
      </c>
      <c r="D1364" s="1" t="s">
        <v>3</v>
      </c>
      <c r="E1364" s="1" t="s">
        <v>2</v>
      </c>
      <c r="F1364" s="1" t="s">
        <v>1</v>
      </c>
      <c r="G1364" s="1" t="s">
        <v>9</v>
      </c>
      <c r="H1364" s="1">
        <v>16457.8</v>
      </c>
      <c r="I1364" s="1">
        <v>16.7</v>
      </c>
      <c r="J1364" s="1">
        <v>48</v>
      </c>
      <c r="K1364" s="1">
        <v>14</v>
      </c>
      <c r="L1364" s="1">
        <v>72542</v>
      </c>
      <c r="M1364" s="1">
        <v>240680</v>
      </c>
      <c r="N1364" s="1">
        <v>0</v>
      </c>
      <c r="O1364" s="8"/>
      <c r="P1364" s="8"/>
      <c r="Q1364" s="8">
        <v>278740</v>
      </c>
    </row>
    <row r="1365" spans="1:17" x14ac:dyDescent="0.35">
      <c r="A1365" s="1">
        <v>1362</v>
      </c>
      <c r="B1365" s="3" t="s">
        <v>667</v>
      </c>
      <c r="C1365" s="1" t="s">
        <v>4</v>
      </c>
      <c r="D1365" s="1" t="s">
        <v>11</v>
      </c>
      <c r="E1365" s="1" t="s">
        <v>18</v>
      </c>
      <c r="F1365" s="1" t="s">
        <v>31</v>
      </c>
      <c r="G1365" s="1" t="s">
        <v>35</v>
      </c>
      <c r="H1365" s="1">
        <v>10387.49</v>
      </c>
      <c r="I1365" s="1">
        <v>16</v>
      </c>
      <c r="K1365" s="1">
        <v>6</v>
      </c>
      <c r="L1365" s="1">
        <v>161044</v>
      </c>
      <c r="M1365" s="1">
        <v>966196</v>
      </c>
      <c r="N1365" s="1">
        <v>0</v>
      </c>
      <c r="O1365" s="8"/>
      <c r="P1365" s="8"/>
      <c r="Q1365" s="8">
        <v>346522</v>
      </c>
    </row>
    <row r="1366" spans="1:17" x14ac:dyDescent="0.35">
      <c r="A1366" s="1">
        <v>1363</v>
      </c>
      <c r="B1366" s="1" t="s">
        <v>666</v>
      </c>
      <c r="C1366" s="1" t="s">
        <v>16</v>
      </c>
      <c r="D1366" s="1" t="s">
        <v>11</v>
      </c>
      <c r="E1366" s="1" t="s">
        <v>33</v>
      </c>
      <c r="F1366" s="1" t="s">
        <v>6</v>
      </c>
      <c r="G1366" s="1" t="s">
        <v>0</v>
      </c>
      <c r="H1366" s="1">
        <v>24305.94</v>
      </c>
      <c r="I1366" s="1">
        <v>20.399999999999999</v>
      </c>
      <c r="J1366" s="1">
        <v>50</v>
      </c>
      <c r="K1366" s="1">
        <v>23</v>
      </c>
      <c r="L1366" s="1">
        <v>160265</v>
      </c>
      <c r="M1366" s="1">
        <v>751322</v>
      </c>
      <c r="N1366" s="1">
        <v>0</v>
      </c>
      <c r="O1366" s="8">
        <v>747</v>
      </c>
      <c r="P1366" s="8">
        <v>2160528</v>
      </c>
      <c r="Q1366" s="8">
        <v>261052</v>
      </c>
    </row>
    <row r="1367" spans="1:17" x14ac:dyDescent="0.35">
      <c r="A1367" s="1">
        <v>1364</v>
      </c>
      <c r="B1367" s="1" t="s">
        <v>665</v>
      </c>
      <c r="C1367" s="1" t="s">
        <v>4</v>
      </c>
      <c r="D1367" s="1" t="s">
        <v>11</v>
      </c>
      <c r="E1367" s="1" t="s">
        <v>10</v>
      </c>
      <c r="F1367" s="1" t="s">
        <v>6</v>
      </c>
      <c r="G1367" s="1" t="s">
        <v>0</v>
      </c>
      <c r="H1367" s="1">
        <v>19703.38</v>
      </c>
      <c r="I1367" s="1">
        <v>17.399999999999999</v>
      </c>
      <c r="J1367" s="1">
        <v>12</v>
      </c>
      <c r="K1367" s="1">
        <v>10</v>
      </c>
      <c r="L1367" s="1">
        <v>479902</v>
      </c>
      <c r="M1367" s="1">
        <v>765402</v>
      </c>
      <c r="N1367" s="1">
        <v>0</v>
      </c>
      <c r="O1367" s="8"/>
      <c r="P1367" s="8"/>
      <c r="Q1367" s="8">
        <v>173338</v>
      </c>
    </row>
    <row r="1368" spans="1:17" x14ac:dyDescent="0.35">
      <c r="A1368" s="1">
        <v>1365</v>
      </c>
      <c r="B1368" s="1" t="s">
        <v>664</v>
      </c>
      <c r="C1368" s="1" t="s">
        <v>4</v>
      </c>
      <c r="D1368" s="1" t="s">
        <v>11</v>
      </c>
      <c r="E1368" s="1" t="s">
        <v>18</v>
      </c>
      <c r="F1368" s="1" t="s">
        <v>1</v>
      </c>
      <c r="G1368" s="1" t="s">
        <v>0</v>
      </c>
      <c r="H1368" s="1">
        <v>13568.66</v>
      </c>
      <c r="I1368" s="1">
        <v>14.2</v>
      </c>
      <c r="J1368" s="1">
        <v>47</v>
      </c>
      <c r="K1368" s="1">
        <v>6</v>
      </c>
      <c r="L1368" s="1">
        <v>47500</v>
      </c>
      <c r="M1368" s="1">
        <v>56298</v>
      </c>
      <c r="N1368" s="1">
        <v>0</v>
      </c>
      <c r="O1368" s="8">
        <v>703</v>
      </c>
      <c r="P1368" s="8">
        <v>1215126</v>
      </c>
      <c r="Q1368" s="8">
        <v>138534</v>
      </c>
    </row>
    <row r="1369" spans="1:17" x14ac:dyDescent="0.35">
      <c r="A1369" s="1">
        <v>1366</v>
      </c>
      <c r="B1369" s="1" t="s">
        <v>663</v>
      </c>
      <c r="C1369" s="1" t="s">
        <v>4</v>
      </c>
      <c r="D1369" s="1" t="s">
        <v>11</v>
      </c>
      <c r="E1369" s="1" t="s">
        <v>7</v>
      </c>
      <c r="F1369" s="1" t="s">
        <v>6</v>
      </c>
      <c r="G1369" s="1" t="s">
        <v>35</v>
      </c>
      <c r="H1369" s="1">
        <v>9094.92</v>
      </c>
      <c r="I1369" s="1">
        <v>10</v>
      </c>
      <c r="K1369" s="1">
        <v>10</v>
      </c>
      <c r="L1369" s="1">
        <v>83125</v>
      </c>
      <c r="M1369" s="1">
        <v>190234</v>
      </c>
      <c r="N1369" s="1">
        <v>0</v>
      </c>
      <c r="O1369" s="8"/>
      <c r="P1369" s="8"/>
      <c r="Q1369" s="8">
        <v>44726</v>
      </c>
    </row>
    <row r="1370" spans="1:17" x14ac:dyDescent="0.35">
      <c r="A1370" s="1">
        <v>1367</v>
      </c>
      <c r="B1370" s="1" t="s">
        <v>662</v>
      </c>
      <c r="C1370" s="1" t="s">
        <v>4</v>
      </c>
      <c r="D1370" s="1" t="s">
        <v>11</v>
      </c>
      <c r="E1370" s="1" t="s">
        <v>10</v>
      </c>
      <c r="F1370" s="1" t="s">
        <v>1</v>
      </c>
      <c r="G1370" s="1" t="s">
        <v>0</v>
      </c>
      <c r="H1370" s="1">
        <v>12201.99</v>
      </c>
      <c r="I1370" s="1">
        <v>30</v>
      </c>
      <c r="J1370" s="1">
        <v>12</v>
      </c>
      <c r="K1370" s="1">
        <v>22</v>
      </c>
      <c r="L1370" s="1">
        <v>407968</v>
      </c>
      <c r="M1370" s="1">
        <v>1769240</v>
      </c>
      <c r="N1370" s="1">
        <v>0</v>
      </c>
      <c r="O1370" s="8">
        <v>747</v>
      </c>
      <c r="P1370" s="8">
        <v>1877219</v>
      </c>
      <c r="Q1370" s="8">
        <v>217470</v>
      </c>
    </row>
    <row r="1371" spans="1:17" x14ac:dyDescent="0.35">
      <c r="A1371" s="1">
        <v>1368</v>
      </c>
      <c r="B1371" s="1" t="s">
        <v>661</v>
      </c>
      <c r="C1371" s="1" t="s">
        <v>16</v>
      </c>
      <c r="D1371" s="1" t="s">
        <v>11</v>
      </c>
      <c r="E1371" s="1" t="s">
        <v>41</v>
      </c>
      <c r="F1371" s="1" t="s">
        <v>1</v>
      </c>
      <c r="G1371" s="1" t="s">
        <v>0</v>
      </c>
      <c r="H1371" s="1">
        <v>34859.11</v>
      </c>
      <c r="I1371" s="1">
        <v>19.399999999999999</v>
      </c>
      <c r="K1371" s="1">
        <v>20</v>
      </c>
      <c r="L1371" s="1">
        <v>413060</v>
      </c>
      <c r="M1371" s="1">
        <v>534402</v>
      </c>
      <c r="N1371" s="1">
        <v>0</v>
      </c>
      <c r="O1371" s="8">
        <v>734</v>
      </c>
      <c r="P1371" s="8">
        <v>2225052</v>
      </c>
      <c r="Q1371" s="8">
        <v>644094</v>
      </c>
    </row>
    <row r="1372" spans="1:17" x14ac:dyDescent="0.35">
      <c r="A1372" s="1">
        <v>1369</v>
      </c>
      <c r="B1372" s="1" t="s">
        <v>660</v>
      </c>
      <c r="C1372" s="1" t="s">
        <v>4</v>
      </c>
      <c r="D1372" s="1" t="s">
        <v>3</v>
      </c>
      <c r="E1372" s="1" t="s">
        <v>38</v>
      </c>
      <c r="F1372" s="1" t="s">
        <v>1</v>
      </c>
      <c r="G1372" s="1" t="s">
        <v>68</v>
      </c>
      <c r="H1372" s="1">
        <v>31585.22</v>
      </c>
      <c r="I1372" s="1">
        <v>27</v>
      </c>
      <c r="J1372" s="1">
        <v>2</v>
      </c>
      <c r="K1372" s="1">
        <v>27</v>
      </c>
      <c r="L1372" s="1">
        <v>227373</v>
      </c>
      <c r="M1372" s="1">
        <v>2289430</v>
      </c>
      <c r="N1372" s="1">
        <v>0</v>
      </c>
      <c r="O1372" s="8">
        <v>696</v>
      </c>
      <c r="P1372" s="8">
        <v>2461184</v>
      </c>
      <c r="Q1372" s="8">
        <v>244420</v>
      </c>
    </row>
    <row r="1373" spans="1:17" x14ac:dyDescent="0.35">
      <c r="A1373" s="1">
        <v>1370</v>
      </c>
      <c r="B1373" s="1" t="s">
        <v>659</v>
      </c>
      <c r="C1373" s="1" t="s">
        <v>4</v>
      </c>
      <c r="D1373" s="1" t="s">
        <v>11</v>
      </c>
      <c r="E1373" s="1" t="s">
        <v>43</v>
      </c>
      <c r="F1373" s="1" t="s">
        <v>6</v>
      </c>
      <c r="G1373" s="1" t="s">
        <v>0</v>
      </c>
      <c r="H1373" s="1">
        <v>18704.55</v>
      </c>
      <c r="I1373" s="1">
        <v>14.4</v>
      </c>
      <c r="K1373" s="1">
        <v>24</v>
      </c>
      <c r="L1373" s="1">
        <v>137731</v>
      </c>
      <c r="M1373" s="1">
        <v>239470</v>
      </c>
      <c r="N1373" s="1">
        <v>0</v>
      </c>
      <c r="O1373" s="8">
        <v>733</v>
      </c>
      <c r="P1373" s="8">
        <v>1127916</v>
      </c>
      <c r="Q1373" s="8">
        <v>189376</v>
      </c>
    </row>
    <row r="1374" spans="1:17" x14ac:dyDescent="0.35">
      <c r="A1374" s="1">
        <v>1371</v>
      </c>
      <c r="B1374" s="1" t="s">
        <v>658</v>
      </c>
      <c r="C1374" s="1" t="s">
        <v>4</v>
      </c>
      <c r="D1374" s="1" t="s">
        <v>11</v>
      </c>
      <c r="E1374" s="1" t="s">
        <v>18</v>
      </c>
      <c r="F1374" s="1" t="s">
        <v>6</v>
      </c>
      <c r="G1374" s="1" t="s">
        <v>35</v>
      </c>
      <c r="H1374" s="1">
        <v>23688.63</v>
      </c>
      <c r="I1374" s="1">
        <v>6</v>
      </c>
      <c r="J1374" s="1">
        <v>17</v>
      </c>
      <c r="K1374" s="1">
        <v>13</v>
      </c>
      <c r="L1374" s="1">
        <v>83600</v>
      </c>
      <c r="M1374" s="1">
        <v>509498</v>
      </c>
      <c r="N1374" s="1">
        <v>1</v>
      </c>
      <c r="O1374" s="8">
        <v>672</v>
      </c>
      <c r="P1374" s="8">
        <v>1692045</v>
      </c>
      <c r="Q1374" s="8">
        <v>108856</v>
      </c>
    </row>
    <row r="1375" spans="1:17" x14ac:dyDescent="0.35">
      <c r="A1375" s="1">
        <v>1372</v>
      </c>
      <c r="B1375" s="1" t="s">
        <v>657</v>
      </c>
      <c r="C1375" s="1" t="s">
        <v>4</v>
      </c>
      <c r="D1375" s="1" t="s">
        <v>11</v>
      </c>
      <c r="E1375" s="1" t="s">
        <v>10</v>
      </c>
      <c r="F1375" s="1" t="s">
        <v>6</v>
      </c>
      <c r="G1375" s="1" t="s">
        <v>0</v>
      </c>
      <c r="H1375" s="1">
        <v>10820.69</v>
      </c>
      <c r="I1375" s="1">
        <v>15.4</v>
      </c>
      <c r="J1375" s="1">
        <v>9</v>
      </c>
      <c r="K1375" s="1">
        <v>11</v>
      </c>
      <c r="L1375" s="1">
        <v>251674</v>
      </c>
      <c r="M1375" s="1">
        <v>419298</v>
      </c>
      <c r="N1375" s="1">
        <v>0</v>
      </c>
      <c r="O1375" s="8">
        <v>731</v>
      </c>
      <c r="P1375" s="8">
        <v>552539</v>
      </c>
      <c r="Q1375" s="8">
        <v>216194</v>
      </c>
    </row>
    <row r="1376" spans="1:17" x14ac:dyDescent="0.35">
      <c r="A1376" s="1">
        <v>1373</v>
      </c>
      <c r="B1376" s="1" t="s">
        <v>656</v>
      </c>
      <c r="C1376" s="1" t="s">
        <v>4</v>
      </c>
      <c r="D1376" s="1" t="s">
        <v>11</v>
      </c>
      <c r="E1376" s="1" t="s">
        <v>43</v>
      </c>
      <c r="F1376" s="1" t="s">
        <v>1</v>
      </c>
      <c r="G1376" s="1" t="s">
        <v>0</v>
      </c>
      <c r="H1376" s="1">
        <v>25382.29</v>
      </c>
      <c r="I1376" s="1">
        <v>17.5</v>
      </c>
      <c r="J1376" s="1">
        <v>25</v>
      </c>
      <c r="K1376" s="1">
        <v>15</v>
      </c>
      <c r="L1376" s="1">
        <v>344147</v>
      </c>
      <c r="M1376" s="1">
        <v>591228</v>
      </c>
      <c r="N1376" s="1">
        <v>0</v>
      </c>
      <c r="O1376" s="8">
        <v>689</v>
      </c>
      <c r="P1376" s="8">
        <v>2072026</v>
      </c>
      <c r="Q1376" s="8"/>
    </row>
    <row r="1377" spans="1:17" x14ac:dyDescent="0.35">
      <c r="A1377" s="1">
        <v>1374</v>
      </c>
      <c r="B1377" s="1" t="s">
        <v>655</v>
      </c>
      <c r="C1377" s="1" t="s">
        <v>16</v>
      </c>
      <c r="D1377" s="1" t="s">
        <v>11</v>
      </c>
      <c r="E1377" s="1" t="s">
        <v>38</v>
      </c>
      <c r="F1377" s="1" t="s">
        <v>6</v>
      </c>
      <c r="G1377" s="1" t="s">
        <v>35</v>
      </c>
      <c r="H1377" s="1">
        <v>3936.8</v>
      </c>
      <c r="I1377" s="1">
        <v>9.1</v>
      </c>
      <c r="J1377" s="1">
        <v>16</v>
      </c>
      <c r="K1377" s="1">
        <v>5</v>
      </c>
      <c r="L1377" s="1">
        <v>43833</v>
      </c>
      <c r="M1377" s="1">
        <v>111782</v>
      </c>
      <c r="N1377" s="1">
        <v>0</v>
      </c>
      <c r="O1377" s="8">
        <v>681</v>
      </c>
      <c r="P1377" s="8">
        <v>807576</v>
      </c>
      <c r="Q1377" s="8">
        <v>107492</v>
      </c>
    </row>
    <row r="1378" spans="1:17" x14ac:dyDescent="0.35">
      <c r="A1378" s="1">
        <v>1375</v>
      </c>
      <c r="B1378" s="1" t="s">
        <v>654</v>
      </c>
      <c r="C1378" s="1" t="s">
        <v>4</v>
      </c>
      <c r="D1378" s="1" t="s">
        <v>11</v>
      </c>
      <c r="E1378" s="1" t="s">
        <v>18</v>
      </c>
      <c r="F1378" s="1" t="s">
        <v>6</v>
      </c>
      <c r="G1378" s="1" t="s">
        <v>0</v>
      </c>
      <c r="H1378" s="1">
        <v>6419.34</v>
      </c>
      <c r="I1378" s="1">
        <v>14.5</v>
      </c>
      <c r="K1378" s="1">
        <v>16</v>
      </c>
      <c r="L1378" s="1">
        <v>361779</v>
      </c>
      <c r="M1378" s="1">
        <v>856680</v>
      </c>
      <c r="N1378" s="1">
        <v>0</v>
      </c>
      <c r="O1378" s="8">
        <v>716</v>
      </c>
      <c r="P1378" s="8">
        <v>1121285</v>
      </c>
      <c r="Q1378" s="8">
        <v>455532</v>
      </c>
    </row>
    <row r="1379" spans="1:17" x14ac:dyDescent="0.35">
      <c r="A1379" s="1">
        <v>1376</v>
      </c>
      <c r="B1379" s="1" t="s">
        <v>653</v>
      </c>
      <c r="C1379" s="1" t="s">
        <v>16</v>
      </c>
      <c r="D1379" s="1" t="s">
        <v>11</v>
      </c>
      <c r="F1379" s="1" t="s">
        <v>1</v>
      </c>
      <c r="G1379" s="1" t="s">
        <v>0</v>
      </c>
      <c r="H1379" s="1">
        <v>16028.4</v>
      </c>
      <c r="I1379" s="1">
        <v>16.100000000000001</v>
      </c>
      <c r="K1379" s="1">
        <v>13</v>
      </c>
      <c r="L1379" s="1">
        <v>347928</v>
      </c>
      <c r="M1379" s="1">
        <v>540012</v>
      </c>
      <c r="N1379" s="1">
        <v>0</v>
      </c>
      <c r="O1379" s="8">
        <v>719</v>
      </c>
      <c r="P1379" s="8">
        <v>1007019</v>
      </c>
      <c r="Q1379" s="8">
        <v>204600</v>
      </c>
    </row>
    <row r="1380" spans="1:17" x14ac:dyDescent="0.35">
      <c r="A1380" s="1">
        <v>1377</v>
      </c>
      <c r="B1380" s="1" t="s">
        <v>652</v>
      </c>
      <c r="C1380" s="1" t="s">
        <v>4</v>
      </c>
      <c r="D1380" s="1" t="s">
        <v>3</v>
      </c>
      <c r="E1380" s="1" t="s">
        <v>33</v>
      </c>
      <c r="F1380" s="1" t="s">
        <v>6</v>
      </c>
      <c r="G1380" s="1" t="s">
        <v>0</v>
      </c>
      <c r="H1380" s="1">
        <v>32513.94</v>
      </c>
      <c r="I1380" s="1">
        <v>24</v>
      </c>
      <c r="J1380" s="1">
        <v>31</v>
      </c>
      <c r="K1380" s="1">
        <v>20</v>
      </c>
      <c r="L1380" s="1">
        <v>856330</v>
      </c>
      <c r="M1380" s="1">
        <v>1404436</v>
      </c>
      <c r="N1380" s="1">
        <v>0</v>
      </c>
      <c r="O1380" s="8">
        <v>676</v>
      </c>
      <c r="P1380" s="8">
        <v>2042766</v>
      </c>
      <c r="Q1380" s="8"/>
    </row>
    <row r="1381" spans="1:17" x14ac:dyDescent="0.35">
      <c r="A1381" s="1">
        <v>1378</v>
      </c>
      <c r="B1381" s="1" t="s">
        <v>651</v>
      </c>
      <c r="C1381" s="1" t="s">
        <v>4</v>
      </c>
      <c r="D1381" s="1" t="s">
        <v>11</v>
      </c>
      <c r="E1381" s="1" t="s">
        <v>10</v>
      </c>
      <c r="F1381" s="1" t="s">
        <v>1</v>
      </c>
      <c r="G1381" s="1" t="s">
        <v>0</v>
      </c>
      <c r="H1381" s="1">
        <v>13835.04</v>
      </c>
      <c r="I1381" s="1">
        <v>21.9</v>
      </c>
      <c r="K1381" s="1">
        <v>26</v>
      </c>
      <c r="L1381" s="1">
        <v>674785</v>
      </c>
      <c r="M1381" s="1">
        <v>1676642</v>
      </c>
      <c r="N1381" s="1">
        <v>0</v>
      </c>
      <c r="O1381" s="8">
        <v>747</v>
      </c>
      <c r="P1381" s="8">
        <v>1238952</v>
      </c>
      <c r="Q1381" s="8">
        <v>505912</v>
      </c>
    </row>
    <row r="1382" spans="1:17" x14ac:dyDescent="0.35">
      <c r="A1382" s="1">
        <v>1379</v>
      </c>
      <c r="B1382" s="1" t="s">
        <v>650</v>
      </c>
      <c r="C1382" s="1" t="s">
        <v>4</v>
      </c>
      <c r="D1382" s="1" t="s">
        <v>11</v>
      </c>
      <c r="E1382" s="1" t="s">
        <v>21</v>
      </c>
      <c r="F1382" s="1" t="s">
        <v>1</v>
      </c>
      <c r="G1382" s="1" t="s">
        <v>0</v>
      </c>
      <c r="H1382" s="1">
        <v>14277.17</v>
      </c>
      <c r="I1382" s="1">
        <v>19.899999999999999</v>
      </c>
      <c r="K1382" s="1">
        <v>18</v>
      </c>
      <c r="L1382" s="1">
        <v>456057</v>
      </c>
      <c r="M1382" s="1">
        <v>1239568</v>
      </c>
      <c r="N1382" s="1">
        <v>0</v>
      </c>
      <c r="O1382" s="8">
        <v>742</v>
      </c>
      <c r="P1382" s="8">
        <v>896990</v>
      </c>
      <c r="Q1382" s="8"/>
    </row>
    <row r="1383" spans="1:17" x14ac:dyDescent="0.35">
      <c r="A1383" s="1">
        <v>1380</v>
      </c>
      <c r="B1383" s="1" t="s">
        <v>649</v>
      </c>
      <c r="C1383" s="1" t="s">
        <v>4</v>
      </c>
      <c r="D1383" s="1" t="s">
        <v>11</v>
      </c>
      <c r="E1383" s="1" t="s">
        <v>38</v>
      </c>
      <c r="F1383" s="1" t="s">
        <v>6</v>
      </c>
      <c r="G1383" s="1" t="s">
        <v>35</v>
      </c>
      <c r="H1383" s="1">
        <v>14294.27</v>
      </c>
      <c r="I1383" s="1">
        <v>22.6</v>
      </c>
      <c r="K1383" s="1">
        <v>9</v>
      </c>
      <c r="L1383" s="1">
        <v>137446</v>
      </c>
      <c r="M1383" s="1">
        <v>254232</v>
      </c>
      <c r="N1383" s="1">
        <v>1</v>
      </c>
      <c r="O1383" s="8">
        <v>720</v>
      </c>
      <c r="P1383" s="8">
        <v>2003854</v>
      </c>
      <c r="Q1383" s="8"/>
    </row>
    <row r="1384" spans="1:17" x14ac:dyDescent="0.35">
      <c r="A1384" s="1">
        <v>1381</v>
      </c>
      <c r="B1384" s="1" t="s">
        <v>648</v>
      </c>
      <c r="C1384" s="1" t="s">
        <v>4</v>
      </c>
      <c r="D1384" s="1" t="s">
        <v>3</v>
      </c>
      <c r="E1384" s="1" t="s">
        <v>21</v>
      </c>
      <c r="F1384" s="1" t="s">
        <v>1</v>
      </c>
      <c r="G1384" s="1" t="s">
        <v>0</v>
      </c>
      <c r="H1384" s="1">
        <v>38843.22</v>
      </c>
      <c r="I1384" s="1">
        <v>22.6</v>
      </c>
      <c r="J1384" s="1">
        <v>5</v>
      </c>
      <c r="K1384" s="1">
        <v>17</v>
      </c>
      <c r="L1384" s="1">
        <v>634847</v>
      </c>
      <c r="M1384" s="1">
        <v>1904386</v>
      </c>
      <c r="N1384" s="1">
        <v>0</v>
      </c>
      <c r="O1384" s="8">
        <v>726</v>
      </c>
      <c r="P1384" s="8">
        <v>1465774</v>
      </c>
      <c r="Q1384" s="8"/>
    </row>
    <row r="1385" spans="1:17" x14ac:dyDescent="0.35">
      <c r="A1385" s="1">
        <v>1382</v>
      </c>
      <c r="B1385" s="1" t="s">
        <v>647</v>
      </c>
      <c r="C1385" s="1" t="s">
        <v>4</v>
      </c>
      <c r="D1385" s="1" t="s">
        <v>11</v>
      </c>
      <c r="E1385" s="1" t="s">
        <v>18</v>
      </c>
      <c r="F1385" s="1" t="s">
        <v>6</v>
      </c>
      <c r="G1385" s="1" t="s">
        <v>0</v>
      </c>
      <c r="H1385" s="1">
        <v>7828</v>
      </c>
      <c r="I1385" s="1">
        <v>9.6999999999999993</v>
      </c>
      <c r="K1385" s="1">
        <v>12</v>
      </c>
      <c r="L1385" s="1">
        <v>219355</v>
      </c>
      <c r="M1385" s="1">
        <v>310508</v>
      </c>
      <c r="N1385" s="1">
        <v>0</v>
      </c>
      <c r="O1385" s="8">
        <v>730</v>
      </c>
      <c r="P1385" s="8">
        <v>479275</v>
      </c>
      <c r="Q1385" s="8">
        <v>172040</v>
      </c>
    </row>
    <row r="1386" spans="1:17" x14ac:dyDescent="0.35">
      <c r="A1386" s="1">
        <v>1383</v>
      </c>
      <c r="B1386" s="1" t="s">
        <v>646</v>
      </c>
      <c r="C1386" s="1" t="s">
        <v>4</v>
      </c>
      <c r="D1386" s="1" t="s">
        <v>11</v>
      </c>
      <c r="E1386" s="1" t="s">
        <v>38</v>
      </c>
      <c r="F1386" s="1" t="s">
        <v>6</v>
      </c>
      <c r="G1386" s="1" t="s">
        <v>0</v>
      </c>
      <c r="H1386" s="1">
        <v>10948.94</v>
      </c>
      <c r="I1386" s="1">
        <v>9.6</v>
      </c>
      <c r="J1386" s="1">
        <v>37</v>
      </c>
      <c r="K1386" s="1">
        <v>12</v>
      </c>
      <c r="L1386" s="1">
        <v>379392</v>
      </c>
      <c r="M1386" s="1">
        <v>536382</v>
      </c>
      <c r="N1386" s="1">
        <v>0</v>
      </c>
      <c r="O1386" s="8">
        <v>731</v>
      </c>
      <c r="P1386" s="8">
        <v>1688796</v>
      </c>
      <c r="Q1386" s="8"/>
    </row>
    <row r="1387" spans="1:17" x14ac:dyDescent="0.35">
      <c r="A1387" s="1">
        <v>1384</v>
      </c>
      <c r="B1387" s="1" t="s">
        <v>645</v>
      </c>
      <c r="C1387" s="1" t="s">
        <v>4</v>
      </c>
      <c r="D1387" s="1" t="s">
        <v>11</v>
      </c>
      <c r="E1387" s="1" t="s">
        <v>10</v>
      </c>
      <c r="F1387" s="1" t="s">
        <v>1</v>
      </c>
      <c r="G1387" s="1" t="s">
        <v>35</v>
      </c>
      <c r="H1387" s="1">
        <v>30017.91</v>
      </c>
      <c r="I1387" s="1">
        <v>17.5</v>
      </c>
      <c r="J1387" s="1">
        <v>45</v>
      </c>
      <c r="K1387" s="1">
        <v>12</v>
      </c>
      <c r="L1387" s="1">
        <v>162070</v>
      </c>
      <c r="M1387" s="1">
        <v>461098</v>
      </c>
      <c r="N1387" s="1">
        <v>0</v>
      </c>
      <c r="O1387" s="8">
        <v>745</v>
      </c>
      <c r="P1387" s="8">
        <v>1435127</v>
      </c>
      <c r="Q1387" s="8"/>
    </row>
    <row r="1388" spans="1:17" x14ac:dyDescent="0.35">
      <c r="A1388" s="1">
        <v>1385</v>
      </c>
      <c r="B1388" s="1" t="s">
        <v>644</v>
      </c>
      <c r="C1388" s="1" t="s">
        <v>4</v>
      </c>
      <c r="D1388" s="1" t="s">
        <v>11</v>
      </c>
      <c r="E1388" s="1" t="s">
        <v>43</v>
      </c>
      <c r="F1388" s="1" t="s">
        <v>1</v>
      </c>
      <c r="G1388" s="1" t="s">
        <v>15</v>
      </c>
      <c r="H1388" s="1">
        <v>15925.23</v>
      </c>
      <c r="I1388" s="1">
        <v>7.4</v>
      </c>
      <c r="K1388" s="1">
        <v>6</v>
      </c>
      <c r="L1388" s="1">
        <v>40622</v>
      </c>
      <c r="M1388" s="1">
        <v>199276</v>
      </c>
      <c r="N1388" s="1">
        <v>2</v>
      </c>
      <c r="O1388" s="8">
        <v>651</v>
      </c>
      <c r="P1388" s="8">
        <v>3244535</v>
      </c>
      <c r="Q1388" s="8"/>
    </row>
    <row r="1389" spans="1:17" x14ac:dyDescent="0.35">
      <c r="A1389" s="1">
        <v>1386</v>
      </c>
      <c r="B1389" s="1" t="s">
        <v>643</v>
      </c>
      <c r="C1389" s="1" t="s">
        <v>16</v>
      </c>
      <c r="D1389" s="1" t="s">
        <v>3</v>
      </c>
      <c r="E1389" s="1" t="s">
        <v>21</v>
      </c>
      <c r="F1389" s="1" t="s">
        <v>31</v>
      </c>
      <c r="G1389" s="1" t="s">
        <v>9</v>
      </c>
      <c r="H1389" s="1">
        <v>43383.839999999997</v>
      </c>
      <c r="I1389" s="1">
        <v>25.7</v>
      </c>
      <c r="J1389" s="1">
        <v>30</v>
      </c>
      <c r="K1389" s="1">
        <v>10</v>
      </c>
      <c r="L1389" s="1">
        <v>265354</v>
      </c>
      <c r="M1389" s="1">
        <v>618200</v>
      </c>
      <c r="N1389" s="1">
        <v>1</v>
      </c>
      <c r="O1389" s="8">
        <v>614</v>
      </c>
      <c r="P1389" s="8">
        <v>1637135</v>
      </c>
      <c r="Q1389" s="8">
        <v>780560</v>
      </c>
    </row>
    <row r="1390" spans="1:17" x14ac:dyDescent="0.35">
      <c r="A1390" s="1">
        <v>1387</v>
      </c>
      <c r="B1390" s="1" t="s">
        <v>642</v>
      </c>
      <c r="C1390" s="1" t="s">
        <v>4</v>
      </c>
      <c r="D1390" s="1" t="s">
        <v>11</v>
      </c>
      <c r="E1390" s="1" t="s">
        <v>18</v>
      </c>
      <c r="F1390" s="1" t="s">
        <v>6</v>
      </c>
      <c r="G1390" s="1" t="s">
        <v>0</v>
      </c>
      <c r="H1390" s="1">
        <v>20717.79</v>
      </c>
      <c r="I1390" s="1">
        <v>15.6</v>
      </c>
      <c r="K1390" s="1">
        <v>9</v>
      </c>
      <c r="L1390" s="1">
        <v>301169</v>
      </c>
      <c r="M1390" s="1">
        <v>345620</v>
      </c>
      <c r="N1390" s="1">
        <v>0</v>
      </c>
      <c r="O1390" s="8">
        <v>720</v>
      </c>
      <c r="P1390" s="8">
        <v>869288</v>
      </c>
      <c r="Q1390" s="8">
        <v>441452</v>
      </c>
    </row>
    <row r="1391" spans="1:17" x14ac:dyDescent="0.35">
      <c r="A1391" s="1">
        <v>1388</v>
      </c>
      <c r="B1391" s="1" t="s">
        <v>641</v>
      </c>
      <c r="C1391" s="1" t="s">
        <v>4</v>
      </c>
      <c r="D1391" s="1" t="s">
        <v>11</v>
      </c>
      <c r="E1391" s="1" t="s">
        <v>7</v>
      </c>
      <c r="F1391" s="1" t="s">
        <v>31</v>
      </c>
      <c r="G1391" s="1" t="s">
        <v>0</v>
      </c>
      <c r="H1391" s="1">
        <v>9454.9699999999993</v>
      </c>
      <c r="I1391" s="1">
        <v>24.4</v>
      </c>
      <c r="K1391" s="1">
        <v>16</v>
      </c>
      <c r="L1391" s="1">
        <v>526870</v>
      </c>
      <c r="M1391" s="1">
        <v>1289772</v>
      </c>
      <c r="N1391" s="1">
        <v>1</v>
      </c>
      <c r="O1391" s="8">
        <v>745</v>
      </c>
      <c r="P1391" s="8">
        <v>1841879</v>
      </c>
      <c r="Q1391" s="8">
        <v>111078</v>
      </c>
    </row>
    <row r="1392" spans="1:17" x14ac:dyDescent="0.35">
      <c r="A1392" s="1">
        <v>1389</v>
      </c>
      <c r="B1392" s="1" t="s">
        <v>640</v>
      </c>
      <c r="C1392" s="1" t="s">
        <v>4</v>
      </c>
      <c r="D1392" s="1" t="s">
        <v>3</v>
      </c>
      <c r="E1392" s="1" t="s">
        <v>21</v>
      </c>
      <c r="F1392" s="1" t="s">
        <v>1</v>
      </c>
      <c r="G1392" s="1" t="s">
        <v>0</v>
      </c>
      <c r="H1392" s="1">
        <v>10995.3</v>
      </c>
      <c r="I1392" s="1">
        <v>7.8</v>
      </c>
      <c r="K1392" s="1">
        <v>8</v>
      </c>
      <c r="L1392" s="1">
        <v>354692</v>
      </c>
      <c r="M1392" s="1">
        <v>613910</v>
      </c>
      <c r="N1392" s="1">
        <v>0</v>
      </c>
      <c r="O1392" s="8">
        <v>728</v>
      </c>
      <c r="P1392" s="8">
        <v>916275</v>
      </c>
      <c r="Q1392" s="8">
        <v>444840</v>
      </c>
    </row>
    <row r="1393" spans="1:17" x14ac:dyDescent="0.35">
      <c r="A1393" s="1">
        <v>1390</v>
      </c>
      <c r="B1393" s="1" t="s">
        <v>639</v>
      </c>
      <c r="C1393" s="1" t="s">
        <v>4</v>
      </c>
      <c r="D1393" s="1" t="s">
        <v>11</v>
      </c>
      <c r="F1393" s="1" t="s">
        <v>1</v>
      </c>
      <c r="G1393" s="1" t="s">
        <v>0</v>
      </c>
      <c r="H1393" s="1">
        <v>4446</v>
      </c>
      <c r="I1393" s="1">
        <v>39.6</v>
      </c>
      <c r="J1393" s="1">
        <v>34</v>
      </c>
      <c r="K1393" s="1">
        <v>12</v>
      </c>
      <c r="L1393" s="1">
        <v>86070</v>
      </c>
      <c r="M1393" s="1">
        <v>324676</v>
      </c>
      <c r="N1393" s="1">
        <v>0</v>
      </c>
      <c r="O1393" s="8">
        <v>747</v>
      </c>
      <c r="P1393" s="8">
        <v>827127</v>
      </c>
      <c r="Q1393" s="8">
        <v>178178</v>
      </c>
    </row>
    <row r="1394" spans="1:17" x14ac:dyDescent="0.35">
      <c r="A1394" s="1">
        <v>1391</v>
      </c>
      <c r="B1394" s="1" t="s">
        <v>638</v>
      </c>
      <c r="C1394" s="1" t="s">
        <v>4</v>
      </c>
      <c r="D1394" s="1" t="s">
        <v>3</v>
      </c>
      <c r="E1394" s="1" t="s">
        <v>41</v>
      </c>
      <c r="F1394" s="1" t="s">
        <v>6</v>
      </c>
      <c r="G1394" s="1" t="s">
        <v>0</v>
      </c>
      <c r="H1394" s="1">
        <v>18858.07</v>
      </c>
      <c r="I1394" s="1">
        <v>9.9</v>
      </c>
      <c r="K1394" s="1">
        <v>7</v>
      </c>
      <c r="L1394" s="1">
        <v>356307</v>
      </c>
      <c r="M1394" s="1">
        <v>541420</v>
      </c>
      <c r="N1394" s="1">
        <v>0</v>
      </c>
      <c r="O1394" s="8">
        <v>681</v>
      </c>
      <c r="P1394" s="8">
        <v>890929</v>
      </c>
      <c r="Q1394" s="8">
        <v>371272</v>
      </c>
    </row>
    <row r="1395" spans="1:17" x14ac:dyDescent="0.35">
      <c r="A1395" s="1">
        <v>1392</v>
      </c>
      <c r="B1395" s="1" t="s">
        <v>637</v>
      </c>
      <c r="C1395" s="1" t="s">
        <v>16</v>
      </c>
      <c r="D1395" s="1" t="s">
        <v>3</v>
      </c>
      <c r="E1395" s="1" t="s">
        <v>33</v>
      </c>
      <c r="F1395" s="1" t="s">
        <v>6</v>
      </c>
      <c r="G1395" s="1" t="s">
        <v>0</v>
      </c>
      <c r="H1395" s="1">
        <v>24229.94</v>
      </c>
      <c r="I1395" s="1">
        <v>12.3</v>
      </c>
      <c r="J1395" s="1">
        <v>17</v>
      </c>
      <c r="K1395" s="1">
        <v>15</v>
      </c>
      <c r="L1395" s="1">
        <v>308047</v>
      </c>
      <c r="M1395" s="1">
        <v>457886</v>
      </c>
      <c r="N1395" s="1">
        <v>0</v>
      </c>
      <c r="O1395" s="8">
        <v>693</v>
      </c>
      <c r="P1395" s="8">
        <v>1404632</v>
      </c>
      <c r="Q1395" s="8">
        <v>432168</v>
      </c>
    </row>
    <row r="1396" spans="1:17" x14ac:dyDescent="0.35">
      <c r="A1396" s="1">
        <v>1393</v>
      </c>
      <c r="B1396" s="1" t="s">
        <v>636</v>
      </c>
      <c r="C1396" s="1" t="s">
        <v>16</v>
      </c>
      <c r="D1396" s="1" t="s">
        <v>3</v>
      </c>
      <c r="E1396" s="1" t="s">
        <v>21</v>
      </c>
      <c r="F1396" s="1" t="s">
        <v>6</v>
      </c>
      <c r="G1396" s="1" t="s">
        <v>0</v>
      </c>
      <c r="H1396" s="1">
        <v>16454.57</v>
      </c>
      <c r="I1396" s="1">
        <v>23.3</v>
      </c>
      <c r="K1396" s="1">
        <v>5</v>
      </c>
      <c r="L1396" s="1">
        <v>169195</v>
      </c>
      <c r="M1396" s="1">
        <v>201542</v>
      </c>
      <c r="N1396" s="1">
        <v>0</v>
      </c>
      <c r="O1396" s="8">
        <v>730</v>
      </c>
      <c r="P1396" s="8">
        <v>870219</v>
      </c>
      <c r="Q1396" s="8">
        <v>268708</v>
      </c>
    </row>
    <row r="1397" spans="1:17" x14ac:dyDescent="0.35">
      <c r="A1397" s="1">
        <v>1394</v>
      </c>
      <c r="B1397" s="1" t="s">
        <v>635</v>
      </c>
      <c r="C1397" s="1" t="s">
        <v>4</v>
      </c>
      <c r="D1397" s="1" t="s">
        <v>3</v>
      </c>
      <c r="E1397" s="1" t="s">
        <v>10</v>
      </c>
      <c r="F1397" s="1" t="s">
        <v>1</v>
      </c>
      <c r="G1397" s="1" t="s">
        <v>0</v>
      </c>
      <c r="H1397" s="1">
        <v>44228.2</v>
      </c>
      <c r="I1397" s="1">
        <v>17.3</v>
      </c>
      <c r="K1397" s="1">
        <v>17</v>
      </c>
      <c r="L1397" s="1">
        <v>632263</v>
      </c>
      <c r="M1397" s="1">
        <v>1247180</v>
      </c>
      <c r="N1397" s="1">
        <v>0</v>
      </c>
      <c r="O1397" s="8">
        <v>713</v>
      </c>
      <c r="P1397" s="8">
        <v>2239416</v>
      </c>
      <c r="Q1397" s="8"/>
    </row>
    <row r="1398" spans="1:17" x14ac:dyDescent="0.35">
      <c r="A1398" s="1">
        <v>1395</v>
      </c>
      <c r="B1398" s="1" t="s">
        <v>634</v>
      </c>
      <c r="C1398" s="1" t="s">
        <v>4</v>
      </c>
      <c r="D1398" s="1" t="s">
        <v>11</v>
      </c>
      <c r="E1398" s="1" t="s">
        <v>18</v>
      </c>
      <c r="F1398" s="1" t="s">
        <v>6</v>
      </c>
      <c r="G1398" s="1" t="s">
        <v>0</v>
      </c>
      <c r="H1398" s="1">
        <v>8809.5400000000009</v>
      </c>
      <c r="I1398" s="1">
        <v>11</v>
      </c>
      <c r="K1398" s="1">
        <v>11</v>
      </c>
      <c r="L1398" s="1">
        <v>179949</v>
      </c>
      <c r="M1398" s="1">
        <v>304612</v>
      </c>
      <c r="N1398" s="1">
        <v>0</v>
      </c>
      <c r="O1398" s="8">
        <v>707</v>
      </c>
      <c r="P1398" s="8">
        <v>783085</v>
      </c>
      <c r="Q1398" s="8">
        <v>215886</v>
      </c>
    </row>
    <row r="1399" spans="1:17" x14ac:dyDescent="0.35">
      <c r="A1399" s="1">
        <v>1396</v>
      </c>
      <c r="B1399" s="1" t="s">
        <v>633</v>
      </c>
      <c r="C1399" s="1" t="s">
        <v>4</v>
      </c>
      <c r="D1399" s="1" t="s">
        <v>3</v>
      </c>
      <c r="E1399" s="1" t="s">
        <v>41</v>
      </c>
      <c r="F1399" s="1" t="s">
        <v>1</v>
      </c>
      <c r="G1399" s="1" t="s">
        <v>15</v>
      </c>
      <c r="H1399" s="1">
        <v>16398.900000000001</v>
      </c>
      <c r="I1399" s="1">
        <v>17.399999999999999</v>
      </c>
      <c r="K1399" s="1">
        <v>10</v>
      </c>
      <c r="L1399" s="1">
        <v>429229</v>
      </c>
      <c r="M1399" s="1">
        <v>1453254</v>
      </c>
      <c r="N1399" s="1">
        <v>0</v>
      </c>
      <c r="O1399" s="8">
        <v>708</v>
      </c>
      <c r="P1399" s="8">
        <v>1780870</v>
      </c>
      <c r="Q1399" s="8">
        <v>544940</v>
      </c>
    </row>
    <row r="1400" spans="1:17" x14ac:dyDescent="0.35">
      <c r="A1400" s="1">
        <v>1397</v>
      </c>
      <c r="B1400" s="1" t="s">
        <v>632</v>
      </c>
      <c r="C1400" s="1" t="s">
        <v>4</v>
      </c>
      <c r="D1400" s="1" t="s">
        <v>11</v>
      </c>
      <c r="E1400" s="1" t="s">
        <v>29</v>
      </c>
      <c r="F1400" s="1" t="s">
        <v>1</v>
      </c>
      <c r="G1400" s="1" t="s">
        <v>68</v>
      </c>
      <c r="H1400" s="1">
        <v>19164.349999999999</v>
      </c>
      <c r="I1400" s="1">
        <v>25.9</v>
      </c>
      <c r="J1400" s="1">
        <v>36</v>
      </c>
      <c r="K1400" s="1">
        <v>12</v>
      </c>
      <c r="L1400" s="1">
        <v>503538</v>
      </c>
      <c r="M1400" s="1">
        <v>1154560</v>
      </c>
      <c r="N1400" s="1">
        <v>0</v>
      </c>
      <c r="O1400" s="8">
        <v>747</v>
      </c>
      <c r="P1400" s="8">
        <v>2071817</v>
      </c>
      <c r="Q1400" s="8"/>
    </row>
    <row r="1401" spans="1:17" x14ac:dyDescent="0.35">
      <c r="A1401" s="1">
        <v>1398</v>
      </c>
      <c r="B1401" s="1" t="s">
        <v>631</v>
      </c>
      <c r="C1401" s="1" t="s">
        <v>4</v>
      </c>
      <c r="D1401" s="1" t="s">
        <v>3</v>
      </c>
      <c r="E1401" s="1" t="s">
        <v>13</v>
      </c>
      <c r="F1401" s="1" t="s">
        <v>1</v>
      </c>
      <c r="G1401" s="1" t="s">
        <v>0</v>
      </c>
      <c r="H1401" s="1">
        <v>39956.43</v>
      </c>
      <c r="I1401" s="1">
        <v>28.1</v>
      </c>
      <c r="K1401" s="1">
        <v>17</v>
      </c>
      <c r="L1401" s="1">
        <v>2191726</v>
      </c>
      <c r="M1401" s="1">
        <v>2589576</v>
      </c>
      <c r="N1401" s="1">
        <v>0</v>
      </c>
      <c r="O1401" s="8">
        <v>681</v>
      </c>
      <c r="P1401" s="8">
        <v>2433900</v>
      </c>
      <c r="Q1401" s="8">
        <v>789096</v>
      </c>
    </row>
    <row r="1402" spans="1:17" x14ac:dyDescent="0.35">
      <c r="A1402" s="1">
        <v>1399</v>
      </c>
      <c r="B1402" s="1" t="s">
        <v>630</v>
      </c>
      <c r="C1402" s="1" t="s">
        <v>4</v>
      </c>
      <c r="D1402" s="1" t="s">
        <v>11</v>
      </c>
      <c r="E1402" s="1" t="s">
        <v>10</v>
      </c>
      <c r="F1402" s="1" t="s">
        <v>6</v>
      </c>
      <c r="G1402" s="1" t="s">
        <v>0</v>
      </c>
      <c r="H1402" s="1">
        <v>25768.37</v>
      </c>
      <c r="I1402" s="1">
        <v>22.5</v>
      </c>
      <c r="K1402" s="1">
        <v>24</v>
      </c>
      <c r="L1402" s="1">
        <v>616113</v>
      </c>
      <c r="M1402" s="1">
        <v>1017698</v>
      </c>
      <c r="N1402" s="1">
        <v>0</v>
      </c>
      <c r="O1402" s="8">
        <v>704</v>
      </c>
      <c r="P1402" s="8">
        <v>1458592</v>
      </c>
      <c r="Q1402" s="8">
        <v>444444</v>
      </c>
    </row>
    <row r="1403" spans="1:17" x14ac:dyDescent="0.35">
      <c r="A1403" s="1">
        <v>1400</v>
      </c>
      <c r="B1403" s="1" t="s">
        <v>629</v>
      </c>
      <c r="C1403" s="1" t="s">
        <v>4</v>
      </c>
      <c r="D1403" s="1" t="s">
        <v>11</v>
      </c>
      <c r="E1403" s="1" t="s">
        <v>10</v>
      </c>
      <c r="F1403" s="1" t="s">
        <v>6</v>
      </c>
      <c r="G1403" s="1" t="s">
        <v>0</v>
      </c>
      <c r="H1403" s="1">
        <v>27453.48</v>
      </c>
      <c r="I1403" s="1">
        <v>38.799999999999997</v>
      </c>
      <c r="J1403" s="1">
        <v>39</v>
      </c>
      <c r="K1403" s="1">
        <v>11</v>
      </c>
      <c r="L1403" s="1">
        <v>732754</v>
      </c>
      <c r="M1403" s="1">
        <v>968550</v>
      </c>
      <c r="N1403" s="1">
        <v>0</v>
      </c>
      <c r="O1403" s="8">
        <v>668</v>
      </c>
      <c r="P1403" s="8">
        <v>1780775</v>
      </c>
      <c r="Q1403" s="8">
        <v>536976</v>
      </c>
    </row>
    <row r="1404" spans="1:17" x14ac:dyDescent="0.35">
      <c r="A1404" s="1">
        <v>1401</v>
      </c>
      <c r="B1404" s="1" t="s">
        <v>628</v>
      </c>
      <c r="C1404" s="1" t="s">
        <v>4</v>
      </c>
      <c r="D1404" s="1" t="s">
        <v>11</v>
      </c>
      <c r="E1404" s="1" t="s">
        <v>10</v>
      </c>
      <c r="F1404" s="1" t="s">
        <v>6</v>
      </c>
      <c r="G1404" s="1" t="s">
        <v>0</v>
      </c>
      <c r="H1404" s="1">
        <v>14379.77</v>
      </c>
      <c r="I1404" s="1">
        <v>8.5</v>
      </c>
      <c r="K1404" s="1">
        <v>7</v>
      </c>
      <c r="L1404" s="1">
        <v>100852</v>
      </c>
      <c r="M1404" s="1">
        <v>269698</v>
      </c>
      <c r="N1404" s="1">
        <v>0</v>
      </c>
      <c r="O1404" s="8">
        <v>721</v>
      </c>
      <c r="P1404" s="8">
        <v>2022930</v>
      </c>
      <c r="Q1404" s="8">
        <v>223080</v>
      </c>
    </row>
    <row r="1405" spans="1:17" x14ac:dyDescent="0.35">
      <c r="A1405" s="1">
        <v>1402</v>
      </c>
      <c r="B1405" s="1" t="s">
        <v>627</v>
      </c>
      <c r="C1405" s="1" t="s">
        <v>4</v>
      </c>
      <c r="D1405" s="1" t="s">
        <v>3</v>
      </c>
      <c r="E1405" s="1" t="s">
        <v>43</v>
      </c>
      <c r="F1405" s="1" t="s">
        <v>1</v>
      </c>
      <c r="G1405" s="1" t="s">
        <v>35</v>
      </c>
      <c r="H1405" s="1">
        <v>7957.77</v>
      </c>
      <c r="I1405" s="1">
        <v>19.100000000000001</v>
      </c>
      <c r="K1405" s="1">
        <v>3</v>
      </c>
      <c r="L1405" s="1">
        <v>123120</v>
      </c>
      <c r="M1405" s="1">
        <v>145464</v>
      </c>
      <c r="N1405" s="1">
        <v>0</v>
      </c>
      <c r="O1405" s="8">
        <v>679</v>
      </c>
      <c r="P1405" s="8">
        <v>918194</v>
      </c>
      <c r="Q1405" s="8">
        <v>329780</v>
      </c>
    </row>
    <row r="1406" spans="1:17" x14ac:dyDescent="0.35">
      <c r="A1406" s="1">
        <v>1403</v>
      </c>
      <c r="B1406" s="1" t="s">
        <v>626</v>
      </c>
      <c r="C1406" s="1" t="s">
        <v>4</v>
      </c>
      <c r="D1406" s="1" t="s">
        <v>3</v>
      </c>
      <c r="E1406" s="1" t="s">
        <v>41</v>
      </c>
      <c r="F1406" s="1" t="s">
        <v>31</v>
      </c>
      <c r="G1406" s="1" t="s">
        <v>9</v>
      </c>
      <c r="H1406" s="1">
        <v>43246.28</v>
      </c>
      <c r="I1406" s="1">
        <v>13</v>
      </c>
      <c r="K1406" s="1">
        <v>13</v>
      </c>
      <c r="L1406" s="1">
        <v>191691</v>
      </c>
      <c r="M1406" s="1">
        <v>932624</v>
      </c>
      <c r="N1406" s="1">
        <v>0</v>
      </c>
      <c r="O1406" s="8">
        <v>726</v>
      </c>
      <c r="P1406" s="8">
        <v>5306301</v>
      </c>
      <c r="Q1406" s="8">
        <v>451154</v>
      </c>
    </row>
    <row r="1407" spans="1:17" x14ac:dyDescent="0.35">
      <c r="A1407" s="1">
        <v>1404</v>
      </c>
      <c r="B1407" s="1" t="s">
        <v>625</v>
      </c>
      <c r="C1407" s="1" t="s">
        <v>4</v>
      </c>
      <c r="D1407" s="1" t="s">
        <v>3</v>
      </c>
      <c r="E1407" s="1" t="s">
        <v>33</v>
      </c>
      <c r="F1407" s="1" t="s">
        <v>1</v>
      </c>
      <c r="G1407" s="1" t="s">
        <v>0</v>
      </c>
      <c r="H1407" s="1">
        <v>23925.56</v>
      </c>
      <c r="I1407" s="1">
        <v>20.2</v>
      </c>
      <c r="K1407" s="1">
        <v>9</v>
      </c>
      <c r="L1407" s="1">
        <v>284430</v>
      </c>
      <c r="M1407" s="1">
        <v>411158</v>
      </c>
      <c r="N1407" s="1">
        <v>0</v>
      </c>
      <c r="O1407" s="8">
        <v>711</v>
      </c>
      <c r="P1407" s="8">
        <v>1708974</v>
      </c>
      <c r="Q1407" s="8"/>
    </row>
    <row r="1408" spans="1:17" x14ac:dyDescent="0.35">
      <c r="A1408" s="1">
        <v>1405</v>
      </c>
      <c r="B1408" s="1" t="s">
        <v>624</v>
      </c>
      <c r="C1408" s="1" t="s">
        <v>4</v>
      </c>
      <c r="D1408" s="1" t="s">
        <v>11</v>
      </c>
      <c r="E1408" s="1" t="s">
        <v>10</v>
      </c>
      <c r="F1408" s="1" t="s">
        <v>1</v>
      </c>
      <c r="G1408" s="1" t="s">
        <v>35</v>
      </c>
      <c r="H1408" s="1">
        <v>10366.4</v>
      </c>
      <c r="I1408" s="1">
        <v>16.2</v>
      </c>
      <c r="K1408" s="1">
        <v>5</v>
      </c>
      <c r="L1408" s="1">
        <v>63764</v>
      </c>
      <c r="M1408" s="1">
        <v>101112</v>
      </c>
      <c r="N1408" s="1">
        <v>0</v>
      </c>
      <c r="O1408" s="8">
        <v>724</v>
      </c>
      <c r="P1408" s="8">
        <v>1320557</v>
      </c>
      <c r="Q1408" s="8">
        <v>116930</v>
      </c>
    </row>
    <row r="1409" spans="1:17" x14ac:dyDescent="0.35">
      <c r="A1409" s="1">
        <v>1406</v>
      </c>
      <c r="B1409" s="1" t="s">
        <v>623</v>
      </c>
      <c r="C1409" s="1" t="s">
        <v>4</v>
      </c>
      <c r="D1409" s="1" t="s">
        <v>11</v>
      </c>
      <c r="E1409" s="1" t="s">
        <v>13</v>
      </c>
      <c r="F1409" s="1" t="s">
        <v>31</v>
      </c>
      <c r="G1409" s="1" t="s">
        <v>26</v>
      </c>
      <c r="H1409" s="1">
        <v>11981.78</v>
      </c>
      <c r="I1409" s="1">
        <v>26.1</v>
      </c>
      <c r="K1409" s="1">
        <v>6</v>
      </c>
      <c r="L1409" s="1">
        <v>45239</v>
      </c>
      <c r="M1409" s="1">
        <v>131274</v>
      </c>
      <c r="N1409" s="1">
        <v>1</v>
      </c>
      <c r="O1409" s="8">
        <v>719</v>
      </c>
      <c r="P1409" s="8">
        <v>835943</v>
      </c>
      <c r="Q1409" s="8">
        <v>167772</v>
      </c>
    </row>
    <row r="1410" spans="1:17" x14ac:dyDescent="0.35">
      <c r="A1410" s="1">
        <v>1407</v>
      </c>
      <c r="B1410" s="1" t="s">
        <v>622</v>
      </c>
      <c r="C1410" s="1" t="s">
        <v>16</v>
      </c>
      <c r="D1410" s="1" t="s">
        <v>11</v>
      </c>
      <c r="E1410" s="1" t="s">
        <v>7</v>
      </c>
      <c r="F1410" s="1" t="s">
        <v>31</v>
      </c>
      <c r="G1410" s="1" t="s">
        <v>0</v>
      </c>
      <c r="H1410" s="1">
        <v>15089.42</v>
      </c>
      <c r="I1410" s="1">
        <v>30.9</v>
      </c>
      <c r="J1410" s="1">
        <v>30</v>
      </c>
      <c r="K1410" s="1">
        <v>18</v>
      </c>
      <c r="L1410" s="1">
        <v>120498</v>
      </c>
      <c r="M1410" s="1">
        <v>375056</v>
      </c>
      <c r="N1410" s="1">
        <v>0</v>
      </c>
      <c r="O1410" s="8">
        <v>748</v>
      </c>
      <c r="P1410" s="8">
        <v>1168215</v>
      </c>
      <c r="Q1410" s="8">
        <v>392722</v>
      </c>
    </row>
    <row r="1411" spans="1:17" x14ac:dyDescent="0.35">
      <c r="A1411" s="1">
        <v>1408</v>
      </c>
      <c r="B1411" s="1" t="s">
        <v>621</v>
      </c>
      <c r="C1411" s="1" t="s">
        <v>4</v>
      </c>
      <c r="D1411" s="1" t="s">
        <v>11</v>
      </c>
      <c r="E1411" s="1" t="s">
        <v>21</v>
      </c>
      <c r="F1411" s="1" t="s">
        <v>6</v>
      </c>
      <c r="G1411" s="1" t="s">
        <v>0</v>
      </c>
      <c r="H1411" s="1">
        <v>6224.59</v>
      </c>
      <c r="I1411" s="1">
        <v>15</v>
      </c>
      <c r="K1411" s="1">
        <v>7</v>
      </c>
      <c r="L1411" s="1">
        <v>161500</v>
      </c>
      <c r="M1411" s="1">
        <v>229724</v>
      </c>
      <c r="N1411" s="1">
        <v>0</v>
      </c>
      <c r="O1411" s="8"/>
      <c r="P1411" s="8"/>
      <c r="Q1411" s="8">
        <v>178486</v>
      </c>
    </row>
    <row r="1412" spans="1:17" x14ac:dyDescent="0.35">
      <c r="A1412" s="1">
        <v>1409</v>
      </c>
      <c r="B1412" s="1" t="s">
        <v>620</v>
      </c>
      <c r="C1412" s="1" t="s">
        <v>4</v>
      </c>
      <c r="D1412" s="1" t="s">
        <v>11</v>
      </c>
      <c r="E1412" s="1" t="s">
        <v>2</v>
      </c>
      <c r="F1412" s="1" t="s">
        <v>31</v>
      </c>
      <c r="G1412" s="1" t="s">
        <v>0</v>
      </c>
      <c r="H1412" s="1">
        <v>7288.59</v>
      </c>
      <c r="I1412" s="1">
        <v>11.9</v>
      </c>
      <c r="K1412" s="1">
        <v>19</v>
      </c>
      <c r="L1412" s="1">
        <v>196213</v>
      </c>
      <c r="M1412" s="1">
        <v>584078</v>
      </c>
      <c r="N1412" s="1">
        <v>0</v>
      </c>
      <c r="O1412" s="8">
        <v>737</v>
      </c>
      <c r="P1412" s="8">
        <v>741228</v>
      </c>
      <c r="Q1412" s="8">
        <v>120164</v>
      </c>
    </row>
    <row r="1413" spans="1:17" x14ac:dyDescent="0.35">
      <c r="A1413" s="1">
        <v>1410</v>
      </c>
      <c r="B1413" s="1" t="s">
        <v>619</v>
      </c>
      <c r="C1413" s="1" t="s">
        <v>16</v>
      </c>
      <c r="D1413" s="1" t="s">
        <v>11</v>
      </c>
      <c r="F1413" s="1" t="s">
        <v>31</v>
      </c>
      <c r="G1413" s="1" t="s">
        <v>0</v>
      </c>
      <c r="H1413" s="1">
        <v>4996.8100000000004</v>
      </c>
      <c r="I1413" s="1">
        <v>9.6999999999999993</v>
      </c>
      <c r="K1413" s="1">
        <v>7</v>
      </c>
      <c r="L1413" s="1">
        <v>122227</v>
      </c>
      <c r="M1413" s="1">
        <v>202202</v>
      </c>
      <c r="N1413" s="1">
        <v>0</v>
      </c>
      <c r="O1413" s="8">
        <v>654</v>
      </c>
      <c r="P1413" s="8">
        <v>525996</v>
      </c>
      <c r="Q1413" s="8">
        <v>217514</v>
      </c>
    </row>
    <row r="1414" spans="1:17" x14ac:dyDescent="0.35">
      <c r="A1414" s="1">
        <v>1411</v>
      </c>
      <c r="B1414" s="1" t="s">
        <v>618</v>
      </c>
      <c r="C1414" s="1" t="s">
        <v>16</v>
      </c>
      <c r="D1414" s="1" t="s">
        <v>11</v>
      </c>
      <c r="E1414" s="1" t="s">
        <v>29</v>
      </c>
      <c r="F1414" s="1" t="s">
        <v>1</v>
      </c>
      <c r="G1414" s="1" t="s">
        <v>9</v>
      </c>
      <c r="H1414" s="1">
        <v>14126.69</v>
      </c>
      <c r="I1414" s="1">
        <v>17.5</v>
      </c>
      <c r="J1414" s="1">
        <v>36</v>
      </c>
      <c r="K1414" s="1">
        <v>9</v>
      </c>
      <c r="L1414" s="1">
        <v>86583</v>
      </c>
      <c r="M1414" s="1">
        <v>169356</v>
      </c>
      <c r="N1414" s="1">
        <v>1</v>
      </c>
      <c r="O1414" s="8">
        <v>707</v>
      </c>
      <c r="P1414" s="8">
        <v>2467530</v>
      </c>
      <c r="Q1414" s="8">
        <v>234058</v>
      </c>
    </row>
    <row r="1415" spans="1:17" x14ac:dyDescent="0.35">
      <c r="A1415" s="1">
        <v>1412</v>
      </c>
      <c r="B1415" s="1" t="s">
        <v>617</v>
      </c>
      <c r="C1415" s="1" t="s">
        <v>4</v>
      </c>
      <c r="D1415" s="1" t="s">
        <v>11</v>
      </c>
      <c r="E1415" s="1" t="s">
        <v>18</v>
      </c>
      <c r="F1415" s="1" t="s">
        <v>6</v>
      </c>
      <c r="G1415" s="1" t="s">
        <v>0</v>
      </c>
      <c r="H1415" s="1">
        <v>5668.08</v>
      </c>
      <c r="I1415" s="1">
        <v>13</v>
      </c>
      <c r="K1415" s="1">
        <v>7</v>
      </c>
      <c r="L1415" s="1">
        <v>156370</v>
      </c>
      <c r="M1415" s="1">
        <v>203214</v>
      </c>
      <c r="N1415" s="1">
        <v>0</v>
      </c>
      <c r="O1415" s="8">
        <v>724</v>
      </c>
      <c r="P1415" s="8">
        <v>1156758</v>
      </c>
      <c r="Q1415" s="8">
        <v>223234</v>
      </c>
    </row>
    <row r="1416" spans="1:17" x14ac:dyDescent="0.35">
      <c r="A1416" s="1">
        <v>1413</v>
      </c>
      <c r="B1416" s="1" t="s">
        <v>616</v>
      </c>
      <c r="C1416" s="1" t="s">
        <v>4</v>
      </c>
      <c r="D1416" s="1" t="s">
        <v>11</v>
      </c>
      <c r="E1416" s="1" t="s">
        <v>10</v>
      </c>
      <c r="F1416" s="1" t="s">
        <v>1</v>
      </c>
      <c r="G1416" s="1" t="s">
        <v>0</v>
      </c>
      <c r="H1416" s="1">
        <v>13854.61</v>
      </c>
      <c r="I1416" s="1">
        <v>19.2</v>
      </c>
      <c r="J1416" s="1">
        <v>50</v>
      </c>
      <c r="K1416" s="1">
        <v>13</v>
      </c>
      <c r="L1416" s="1">
        <v>487407</v>
      </c>
      <c r="M1416" s="1">
        <v>990132</v>
      </c>
      <c r="N1416" s="1">
        <v>0</v>
      </c>
      <c r="O1416" s="8">
        <v>703</v>
      </c>
      <c r="P1416" s="8">
        <v>823042</v>
      </c>
      <c r="Q1416" s="8">
        <v>428846</v>
      </c>
    </row>
    <row r="1417" spans="1:17" x14ac:dyDescent="0.35">
      <c r="A1417" s="1">
        <v>1414</v>
      </c>
      <c r="B1417" s="1" t="s">
        <v>615</v>
      </c>
      <c r="C1417" s="1" t="s">
        <v>16</v>
      </c>
      <c r="D1417" s="1" t="s">
        <v>11</v>
      </c>
      <c r="E1417" s="1" t="s">
        <v>10</v>
      </c>
      <c r="F1417" s="1" t="s">
        <v>31</v>
      </c>
      <c r="G1417" s="1" t="s">
        <v>35</v>
      </c>
      <c r="H1417" s="1">
        <v>5055.33</v>
      </c>
      <c r="I1417" s="1">
        <v>23.1</v>
      </c>
      <c r="J1417" s="1">
        <v>13</v>
      </c>
      <c r="K1417" s="1">
        <v>15</v>
      </c>
      <c r="L1417" s="1">
        <v>243333</v>
      </c>
      <c r="M1417" s="1">
        <v>759418</v>
      </c>
      <c r="N1417" s="1">
        <v>0</v>
      </c>
      <c r="O1417" s="8"/>
      <c r="P1417" s="8"/>
      <c r="Q1417" s="8">
        <v>67562</v>
      </c>
    </row>
    <row r="1418" spans="1:17" x14ac:dyDescent="0.35">
      <c r="A1418" s="1">
        <v>1415</v>
      </c>
      <c r="B1418" s="1" t="s">
        <v>614</v>
      </c>
      <c r="C1418" s="1" t="s">
        <v>4</v>
      </c>
      <c r="D1418" s="1" t="s">
        <v>3</v>
      </c>
      <c r="E1418" s="1" t="s">
        <v>10</v>
      </c>
      <c r="F1418" s="1" t="s">
        <v>1</v>
      </c>
      <c r="G1418" s="1" t="s">
        <v>0</v>
      </c>
      <c r="H1418" s="1">
        <v>15582.47</v>
      </c>
      <c r="I1418" s="1">
        <v>24.5</v>
      </c>
      <c r="J1418" s="1">
        <v>66</v>
      </c>
      <c r="K1418" s="1">
        <v>16</v>
      </c>
      <c r="L1418" s="1">
        <v>641307</v>
      </c>
      <c r="M1418" s="1">
        <v>1847208</v>
      </c>
      <c r="N1418" s="1">
        <v>0</v>
      </c>
      <c r="O1418" s="8"/>
      <c r="P1418" s="8"/>
      <c r="Q1418" s="8">
        <v>583352</v>
      </c>
    </row>
    <row r="1419" spans="1:17" x14ac:dyDescent="0.35">
      <c r="A1419" s="1">
        <v>1416</v>
      </c>
      <c r="B1419" s="1" t="s">
        <v>613</v>
      </c>
      <c r="C1419" s="1" t="s">
        <v>4</v>
      </c>
      <c r="D1419" s="1" t="s">
        <v>11</v>
      </c>
      <c r="E1419" s="1" t="s">
        <v>41</v>
      </c>
      <c r="F1419" s="1" t="s">
        <v>31</v>
      </c>
      <c r="G1419" s="1" t="s">
        <v>0</v>
      </c>
      <c r="H1419" s="1">
        <v>6938.04</v>
      </c>
      <c r="I1419" s="1">
        <v>14.9</v>
      </c>
      <c r="K1419" s="1">
        <v>8</v>
      </c>
      <c r="L1419" s="1">
        <v>190817</v>
      </c>
      <c r="M1419" s="1">
        <v>265562</v>
      </c>
      <c r="N1419" s="1">
        <v>0</v>
      </c>
      <c r="O1419" s="8">
        <v>709</v>
      </c>
      <c r="P1419" s="8">
        <v>846108</v>
      </c>
      <c r="Q1419" s="8">
        <v>348348</v>
      </c>
    </row>
    <row r="1420" spans="1:17" x14ac:dyDescent="0.35">
      <c r="A1420" s="1">
        <v>1417</v>
      </c>
      <c r="B1420" s="3" t="s">
        <v>612</v>
      </c>
      <c r="C1420" s="1" t="s">
        <v>4</v>
      </c>
      <c r="D1420" s="1" t="s">
        <v>11</v>
      </c>
      <c r="E1420" s="1" t="s">
        <v>10</v>
      </c>
      <c r="F1420" s="1" t="s">
        <v>6</v>
      </c>
      <c r="G1420" s="1" t="s">
        <v>35</v>
      </c>
      <c r="H1420" s="1">
        <v>7503.86</v>
      </c>
      <c r="I1420" s="1">
        <v>23.8</v>
      </c>
      <c r="K1420" s="1">
        <v>8</v>
      </c>
      <c r="L1420" s="1">
        <v>57874</v>
      </c>
      <c r="M1420" s="1">
        <v>183590</v>
      </c>
      <c r="N1420" s="1">
        <v>1</v>
      </c>
      <c r="O1420" s="8">
        <v>701</v>
      </c>
      <c r="P1420" s="8">
        <v>1228464</v>
      </c>
      <c r="Q1420" s="8">
        <v>43758</v>
      </c>
    </row>
    <row r="1421" spans="1:17" x14ac:dyDescent="0.35">
      <c r="A1421" s="1">
        <v>1418</v>
      </c>
      <c r="B1421" s="1" t="s">
        <v>611</v>
      </c>
      <c r="C1421" s="1" t="s">
        <v>4</v>
      </c>
      <c r="D1421" s="1" t="s">
        <v>3</v>
      </c>
      <c r="E1421" s="1" t="s">
        <v>41</v>
      </c>
      <c r="F1421" s="1" t="s">
        <v>6</v>
      </c>
      <c r="G1421" s="1" t="s">
        <v>0</v>
      </c>
      <c r="H1421" s="1">
        <v>18020.55</v>
      </c>
      <c r="I1421" s="1">
        <v>16</v>
      </c>
      <c r="K1421" s="1">
        <v>3</v>
      </c>
      <c r="L1421" s="1">
        <v>117762</v>
      </c>
      <c r="M1421" s="1">
        <v>592856</v>
      </c>
      <c r="N1421" s="1">
        <v>0</v>
      </c>
      <c r="O1421" s="8">
        <v>725</v>
      </c>
      <c r="P1421" s="8">
        <v>2621164</v>
      </c>
      <c r="Q1421" s="8">
        <v>411730</v>
      </c>
    </row>
    <row r="1422" spans="1:17" x14ac:dyDescent="0.35">
      <c r="A1422" s="1">
        <v>1419</v>
      </c>
      <c r="B1422" s="1" t="s">
        <v>610</v>
      </c>
      <c r="C1422" s="1" t="s">
        <v>16</v>
      </c>
      <c r="D1422" s="1" t="s">
        <v>3</v>
      </c>
      <c r="E1422" s="1" t="s">
        <v>41</v>
      </c>
      <c r="F1422" s="1" t="s">
        <v>6</v>
      </c>
      <c r="G1422" s="1" t="s">
        <v>0</v>
      </c>
      <c r="H1422" s="1">
        <v>22921.79</v>
      </c>
      <c r="I1422" s="1">
        <v>14.5</v>
      </c>
      <c r="K1422" s="1">
        <v>9</v>
      </c>
      <c r="L1422" s="1">
        <v>255341</v>
      </c>
      <c r="M1422" s="1">
        <v>658482</v>
      </c>
      <c r="N1422" s="1">
        <v>0</v>
      </c>
      <c r="O1422" s="8"/>
      <c r="P1422" s="8"/>
      <c r="Q1422" s="8">
        <v>776710</v>
      </c>
    </row>
    <row r="1423" spans="1:17" x14ac:dyDescent="0.35">
      <c r="A1423" s="1">
        <v>1420</v>
      </c>
      <c r="B1423" s="1" t="s">
        <v>609</v>
      </c>
      <c r="C1423" s="1" t="s">
        <v>16</v>
      </c>
      <c r="D1423" s="1" t="s">
        <v>3</v>
      </c>
      <c r="E1423" s="1" t="s">
        <v>38</v>
      </c>
      <c r="F1423" s="1" t="s">
        <v>31</v>
      </c>
      <c r="G1423" s="1" t="s">
        <v>0</v>
      </c>
      <c r="H1423" s="1">
        <v>8291.2199999999993</v>
      </c>
      <c r="I1423" s="1">
        <v>11</v>
      </c>
      <c r="K1423" s="1">
        <v>11</v>
      </c>
      <c r="L1423" s="1">
        <v>220115</v>
      </c>
      <c r="M1423" s="1">
        <v>407154</v>
      </c>
      <c r="N1423" s="1">
        <v>0</v>
      </c>
      <c r="O1423" s="8">
        <v>665</v>
      </c>
      <c r="P1423" s="8">
        <v>595783</v>
      </c>
      <c r="Q1423" s="8">
        <v>215578</v>
      </c>
    </row>
    <row r="1424" spans="1:17" x14ac:dyDescent="0.35">
      <c r="A1424" s="1">
        <v>1421</v>
      </c>
      <c r="B1424" s="1" t="s">
        <v>608</v>
      </c>
      <c r="C1424" s="1" t="s">
        <v>4</v>
      </c>
      <c r="D1424" s="1" t="s">
        <v>11</v>
      </c>
      <c r="E1424" s="1" t="s">
        <v>13</v>
      </c>
      <c r="F1424" s="1" t="s">
        <v>6</v>
      </c>
      <c r="G1424" s="1" t="s">
        <v>0</v>
      </c>
      <c r="H1424" s="1">
        <v>4753.99</v>
      </c>
      <c r="I1424" s="1">
        <v>16.399999999999999</v>
      </c>
      <c r="J1424" s="1">
        <v>31</v>
      </c>
      <c r="K1424" s="1">
        <v>8</v>
      </c>
      <c r="L1424" s="1">
        <v>58881</v>
      </c>
      <c r="M1424" s="1">
        <v>112310</v>
      </c>
      <c r="N1424" s="1">
        <v>0</v>
      </c>
      <c r="O1424" s="8">
        <v>706</v>
      </c>
      <c r="P1424" s="8">
        <v>846431</v>
      </c>
      <c r="Q1424" s="8">
        <v>198308</v>
      </c>
    </row>
    <row r="1425" spans="1:17" x14ac:dyDescent="0.35">
      <c r="A1425" s="1">
        <v>1422</v>
      </c>
      <c r="B1425" s="1" t="s">
        <v>607</v>
      </c>
      <c r="C1425" s="1" t="s">
        <v>16</v>
      </c>
      <c r="D1425" s="1" t="s">
        <v>11</v>
      </c>
      <c r="E1425" s="1" t="s">
        <v>41</v>
      </c>
      <c r="F1425" s="1" t="s">
        <v>1</v>
      </c>
      <c r="G1425" s="1" t="s">
        <v>0</v>
      </c>
      <c r="H1425" s="1">
        <v>11670.75</v>
      </c>
      <c r="I1425" s="1">
        <v>21.5</v>
      </c>
      <c r="K1425" s="1">
        <v>9</v>
      </c>
      <c r="L1425" s="1">
        <v>211204</v>
      </c>
      <c r="M1425" s="1">
        <v>445456</v>
      </c>
      <c r="N1425" s="1">
        <v>0</v>
      </c>
      <c r="O1425" s="8"/>
      <c r="P1425" s="8"/>
      <c r="Q1425" s="8">
        <v>272866</v>
      </c>
    </row>
    <row r="1426" spans="1:17" x14ac:dyDescent="0.35">
      <c r="A1426" s="1">
        <v>1423</v>
      </c>
      <c r="B1426" s="1" t="s">
        <v>606</v>
      </c>
      <c r="C1426" s="1" t="s">
        <v>16</v>
      </c>
      <c r="D1426" s="1" t="s">
        <v>11</v>
      </c>
      <c r="E1426" s="1" t="s">
        <v>10</v>
      </c>
      <c r="F1426" s="1" t="s">
        <v>1</v>
      </c>
      <c r="G1426" s="1" t="s">
        <v>0</v>
      </c>
      <c r="H1426" s="1">
        <v>21713.01</v>
      </c>
      <c r="I1426" s="1">
        <v>22.1</v>
      </c>
      <c r="J1426" s="1">
        <v>31</v>
      </c>
      <c r="K1426" s="1">
        <v>15</v>
      </c>
      <c r="L1426" s="1">
        <v>387714</v>
      </c>
      <c r="M1426" s="1">
        <v>811800</v>
      </c>
      <c r="N1426" s="1">
        <v>0</v>
      </c>
      <c r="O1426" s="8">
        <v>739</v>
      </c>
      <c r="P1426" s="8">
        <v>1029857</v>
      </c>
      <c r="Q1426" s="8">
        <v>292490</v>
      </c>
    </row>
    <row r="1427" spans="1:17" x14ac:dyDescent="0.35">
      <c r="A1427" s="1">
        <v>1424</v>
      </c>
      <c r="B1427" s="1" t="s">
        <v>605</v>
      </c>
      <c r="C1427" s="1" t="s">
        <v>4</v>
      </c>
      <c r="D1427" s="1" t="s">
        <v>11</v>
      </c>
      <c r="E1427" s="1" t="s">
        <v>10</v>
      </c>
      <c r="F1427" s="1" t="s">
        <v>1</v>
      </c>
      <c r="G1427" s="1" t="s">
        <v>15</v>
      </c>
      <c r="H1427" s="1">
        <v>53902.239999999998</v>
      </c>
      <c r="I1427" s="1">
        <v>29.7</v>
      </c>
      <c r="J1427" s="1">
        <v>28</v>
      </c>
      <c r="K1427" s="1">
        <v>11</v>
      </c>
      <c r="L1427" s="1">
        <v>141037</v>
      </c>
      <c r="M1427" s="1">
        <v>265100</v>
      </c>
      <c r="N1427" s="1">
        <v>1</v>
      </c>
      <c r="O1427" s="8">
        <v>684</v>
      </c>
      <c r="P1427" s="8">
        <v>3368890</v>
      </c>
      <c r="Q1427" s="8">
        <v>668712</v>
      </c>
    </row>
    <row r="1428" spans="1:17" x14ac:dyDescent="0.35">
      <c r="A1428" s="1">
        <v>1425</v>
      </c>
      <c r="B1428" s="1" t="s">
        <v>604</v>
      </c>
      <c r="C1428" s="1" t="s">
        <v>4</v>
      </c>
      <c r="D1428" s="1" t="s">
        <v>11</v>
      </c>
      <c r="E1428" s="1" t="s">
        <v>10</v>
      </c>
      <c r="F1428" s="1" t="s">
        <v>31</v>
      </c>
      <c r="G1428" s="1" t="s">
        <v>9</v>
      </c>
      <c r="H1428" s="1">
        <v>1797.97</v>
      </c>
      <c r="I1428" s="1">
        <v>13</v>
      </c>
      <c r="J1428" s="1">
        <v>51</v>
      </c>
      <c r="K1428" s="1">
        <v>4</v>
      </c>
      <c r="L1428" s="1">
        <v>42370</v>
      </c>
      <c r="M1428" s="1">
        <v>225038</v>
      </c>
      <c r="N1428" s="1">
        <v>1</v>
      </c>
      <c r="O1428" s="8">
        <v>744</v>
      </c>
      <c r="P1428" s="8">
        <v>1239940</v>
      </c>
      <c r="Q1428" s="8">
        <v>220880</v>
      </c>
    </row>
    <row r="1429" spans="1:17" x14ac:dyDescent="0.35">
      <c r="A1429" s="1">
        <v>1426</v>
      </c>
      <c r="B1429" s="1" t="s">
        <v>603</v>
      </c>
      <c r="C1429" s="1" t="s">
        <v>4</v>
      </c>
      <c r="D1429" s="1" t="s">
        <v>11</v>
      </c>
      <c r="E1429" s="1" t="s">
        <v>10</v>
      </c>
      <c r="F1429" s="1" t="s">
        <v>1</v>
      </c>
      <c r="G1429" s="1" t="s">
        <v>9</v>
      </c>
      <c r="H1429" s="1">
        <v>12280.46</v>
      </c>
      <c r="I1429" s="1">
        <v>9.6</v>
      </c>
      <c r="K1429" s="1">
        <v>6</v>
      </c>
      <c r="L1429" s="1">
        <v>31160</v>
      </c>
      <c r="M1429" s="1">
        <v>70620</v>
      </c>
      <c r="N1429" s="1">
        <v>0</v>
      </c>
      <c r="O1429" s="8">
        <v>736</v>
      </c>
      <c r="P1429" s="8">
        <v>969513</v>
      </c>
      <c r="Q1429" s="8">
        <v>110286</v>
      </c>
    </row>
    <row r="1430" spans="1:17" x14ac:dyDescent="0.35">
      <c r="A1430" s="1">
        <v>1427</v>
      </c>
      <c r="B1430" s="1" t="s">
        <v>602</v>
      </c>
      <c r="C1430" s="1" t="s">
        <v>4</v>
      </c>
      <c r="D1430" s="1" t="s">
        <v>3</v>
      </c>
      <c r="E1430" s="1" t="s">
        <v>41</v>
      </c>
      <c r="F1430" s="1" t="s">
        <v>1</v>
      </c>
      <c r="G1430" s="1" t="s">
        <v>0</v>
      </c>
      <c r="H1430" s="1">
        <v>7925.28</v>
      </c>
      <c r="I1430" s="1">
        <v>14.9</v>
      </c>
      <c r="J1430" s="1">
        <v>15</v>
      </c>
      <c r="K1430" s="1">
        <v>5</v>
      </c>
      <c r="L1430" s="1">
        <v>160569</v>
      </c>
      <c r="M1430" s="1">
        <v>701580</v>
      </c>
      <c r="N1430" s="1">
        <v>0</v>
      </c>
      <c r="O1430" s="8">
        <v>708</v>
      </c>
      <c r="P1430" s="8">
        <v>1124154</v>
      </c>
      <c r="Q1430" s="8">
        <v>249480</v>
      </c>
    </row>
    <row r="1431" spans="1:17" x14ac:dyDescent="0.35">
      <c r="A1431" s="1">
        <v>1428</v>
      </c>
      <c r="B1431" s="1" t="s">
        <v>601</v>
      </c>
      <c r="C1431" s="1" t="s">
        <v>4</v>
      </c>
      <c r="D1431" s="1" t="s">
        <v>11</v>
      </c>
      <c r="E1431" s="1" t="s">
        <v>43</v>
      </c>
      <c r="F1431" s="1" t="s">
        <v>1</v>
      </c>
      <c r="G1431" s="1" t="s">
        <v>0</v>
      </c>
      <c r="H1431" s="1">
        <v>20295.61</v>
      </c>
      <c r="I1431" s="1">
        <v>19.3</v>
      </c>
      <c r="K1431" s="1">
        <v>14</v>
      </c>
      <c r="L1431" s="1">
        <v>256348</v>
      </c>
      <c r="M1431" s="1">
        <v>463804</v>
      </c>
      <c r="N1431" s="1">
        <v>1</v>
      </c>
      <c r="O1431" s="8">
        <v>735</v>
      </c>
      <c r="P1431" s="8">
        <v>1058908</v>
      </c>
      <c r="Q1431" s="8">
        <v>334400</v>
      </c>
    </row>
    <row r="1432" spans="1:17" x14ac:dyDescent="0.35">
      <c r="A1432" s="1">
        <v>1429</v>
      </c>
      <c r="B1432" s="1" t="s">
        <v>600</v>
      </c>
      <c r="C1432" s="1" t="s">
        <v>16</v>
      </c>
      <c r="D1432" s="1" t="s">
        <v>11</v>
      </c>
      <c r="E1432" s="1" t="s">
        <v>33</v>
      </c>
      <c r="F1432" s="1" t="s">
        <v>6</v>
      </c>
      <c r="G1432" s="1" t="s">
        <v>68</v>
      </c>
      <c r="H1432" s="1">
        <v>12934.25</v>
      </c>
      <c r="I1432" s="1">
        <v>14.5</v>
      </c>
      <c r="K1432" s="1">
        <v>7</v>
      </c>
      <c r="L1432" s="1">
        <v>207138</v>
      </c>
      <c r="M1432" s="1">
        <v>329890</v>
      </c>
      <c r="N1432" s="1">
        <v>0</v>
      </c>
      <c r="O1432" s="8">
        <v>747</v>
      </c>
      <c r="P1432" s="8">
        <v>749816</v>
      </c>
      <c r="Q1432" s="8">
        <v>325578</v>
      </c>
    </row>
    <row r="1433" spans="1:17" x14ac:dyDescent="0.35">
      <c r="A1433" s="1">
        <v>1430</v>
      </c>
      <c r="B1433" s="1" t="s">
        <v>599</v>
      </c>
      <c r="C1433" s="1" t="s">
        <v>4</v>
      </c>
      <c r="D1433" s="1" t="s">
        <v>11</v>
      </c>
      <c r="E1433" s="1" t="s">
        <v>29</v>
      </c>
      <c r="F1433" s="1" t="s">
        <v>6</v>
      </c>
      <c r="G1433" s="1" t="s">
        <v>0</v>
      </c>
      <c r="H1433" s="1">
        <v>25891.11</v>
      </c>
      <c r="I1433" s="1">
        <v>16.7</v>
      </c>
      <c r="J1433" s="1">
        <v>2</v>
      </c>
      <c r="K1433" s="1">
        <v>13</v>
      </c>
      <c r="L1433" s="1">
        <v>178334</v>
      </c>
      <c r="M1433" s="1">
        <v>357258</v>
      </c>
      <c r="N1433" s="1">
        <v>1</v>
      </c>
      <c r="O1433" s="8">
        <v>701</v>
      </c>
      <c r="P1433" s="8">
        <v>1150716</v>
      </c>
      <c r="Q1433" s="8">
        <v>111034</v>
      </c>
    </row>
    <row r="1434" spans="1:17" x14ac:dyDescent="0.35">
      <c r="A1434" s="1">
        <v>1431</v>
      </c>
      <c r="B1434" s="1" t="s">
        <v>598</v>
      </c>
      <c r="C1434" s="1" t="s">
        <v>16</v>
      </c>
      <c r="D1434" s="1" t="s">
        <v>11</v>
      </c>
      <c r="F1434" s="1" t="s">
        <v>1</v>
      </c>
      <c r="G1434" s="1" t="s">
        <v>0</v>
      </c>
      <c r="H1434" s="1">
        <v>15469.04</v>
      </c>
      <c r="I1434" s="1">
        <v>17.100000000000001</v>
      </c>
      <c r="J1434" s="1">
        <v>7</v>
      </c>
      <c r="K1434" s="1">
        <v>10</v>
      </c>
      <c r="L1434" s="1">
        <v>235505</v>
      </c>
      <c r="M1434" s="1">
        <v>529474</v>
      </c>
      <c r="N1434" s="1">
        <v>0</v>
      </c>
      <c r="O1434" s="8">
        <v>746</v>
      </c>
      <c r="P1434" s="8">
        <v>810616</v>
      </c>
      <c r="Q1434" s="8">
        <v>420684</v>
      </c>
    </row>
    <row r="1435" spans="1:17" x14ac:dyDescent="0.35">
      <c r="A1435" s="1">
        <v>1432</v>
      </c>
      <c r="B1435" s="1" t="s">
        <v>597</v>
      </c>
      <c r="C1435" s="1" t="s">
        <v>4</v>
      </c>
      <c r="D1435" s="1" t="s">
        <v>11</v>
      </c>
      <c r="E1435" s="1" t="s">
        <v>10</v>
      </c>
      <c r="F1435" s="1" t="s">
        <v>6</v>
      </c>
      <c r="G1435" s="1" t="s">
        <v>0</v>
      </c>
      <c r="H1435" s="1">
        <v>10688.83</v>
      </c>
      <c r="I1435" s="1">
        <v>18.5</v>
      </c>
      <c r="J1435" s="1">
        <v>24</v>
      </c>
      <c r="K1435" s="1">
        <v>9</v>
      </c>
      <c r="L1435" s="1">
        <v>243428</v>
      </c>
      <c r="M1435" s="1">
        <v>319220</v>
      </c>
      <c r="N1435" s="1">
        <v>1</v>
      </c>
      <c r="O1435" s="8">
        <v>692</v>
      </c>
      <c r="P1435" s="8">
        <v>1060048</v>
      </c>
      <c r="Q1435" s="8">
        <v>267806</v>
      </c>
    </row>
    <row r="1436" spans="1:17" x14ac:dyDescent="0.35">
      <c r="A1436" s="1">
        <v>1433</v>
      </c>
      <c r="B1436" s="1" t="s">
        <v>596</v>
      </c>
      <c r="C1436" s="1" t="s">
        <v>4</v>
      </c>
      <c r="D1436" s="1" t="s">
        <v>3</v>
      </c>
      <c r="E1436" s="1" t="s">
        <v>2</v>
      </c>
      <c r="F1436" s="1" t="s">
        <v>1</v>
      </c>
      <c r="G1436" s="1" t="s">
        <v>0</v>
      </c>
      <c r="H1436" s="1">
        <v>24073.95</v>
      </c>
      <c r="I1436" s="1">
        <v>22.5</v>
      </c>
      <c r="K1436" s="1">
        <v>14</v>
      </c>
      <c r="L1436" s="1">
        <v>434606</v>
      </c>
      <c r="M1436" s="1">
        <v>944130</v>
      </c>
      <c r="N1436" s="1">
        <v>0</v>
      </c>
      <c r="O1436" s="8">
        <v>722</v>
      </c>
      <c r="P1436" s="8">
        <v>972686</v>
      </c>
      <c r="Q1436" s="8">
        <v>346544</v>
      </c>
    </row>
    <row r="1437" spans="1:17" x14ac:dyDescent="0.35">
      <c r="A1437" s="1">
        <v>1434</v>
      </c>
      <c r="B1437" s="1" t="s">
        <v>595</v>
      </c>
      <c r="C1437" s="1" t="s">
        <v>4</v>
      </c>
      <c r="D1437" s="1" t="s">
        <v>11</v>
      </c>
      <c r="E1437" s="1" t="s">
        <v>10</v>
      </c>
      <c r="F1437" s="1" t="s">
        <v>1</v>
      </c>
      <c r="G1437" s="1" t="s">
        <v>0</v>
      </c>
      <c r="H1437" s="1">
        <v>18310.490000000002</v>
      </c>
      <c r="I1437" s="1">
        <v>13.3</v>
      </c>
      <c r="K1437" s="1">
        <v>6</v>
      </c>
      <c r="L1437" s="1">
        <v>31445</v>
      </c>
      <c r="M1437" s="1">
        <v>246026</v>
      </c>
      <c r="N1437" s="1">
        <v>0</v>
      </c>
      <c r="O1437" s="8">
        <v>724</v>
      </c>
      <c r="P1437" s="8">
        <v>697547</v>
      </c>
      <c r="Q1437" s="8">
        <v>24684</v>
      </c>
    </row>
    <row r="1438" spans="1:17" x14ac:dyDescent="0.35">
      <c r="A1438" s="1">
        <v>1435</v>
      </c>
      <c r="B1438" s="3" t="s">
        <v>594</v>
      </c>
      <c r="C1438" s="1" t="s">
        <v>16</v>
      </c>
      <c r="D1438" s="1" t="s">
        <v>11</v>
      </c>
      <c r="F1438" s="1" t="s">
        <v>1</v>
      </c>
      <c r="G1438" s="1" t="s">
        <v>0</v>
      </c>
      <c r="H1438" s="1">
        <v>7589.74</v>
      </c>
      <c r="I1438" s="1">
        <v>14.5</v>
      </c>
      <c r="K1438" s="1">
        <v>9</v>
      </c>
      <c r="L1438" s="1">
        <v>113316</v>
      </c>
      <c r="M1438" s="1">
        <v>390522</v>
      </c>
      <c r="N1438" s="1">
        <v>0</v>
      </c>
      <c r="O1438" s="8">
        <v>733</v>
      </c>
      <c r="P1438" s="8">
        <v>529511</v>
      </c>
      <c r="Q1438" s="8">
        <v>207680</v>
      </c>
    </row>
    <row r="1439" spans="1:17" x14ac:dyDescent="0.35">
      <c r="A1439" s="1">
        <v>1436</v>
      </c>
      <c r="B1439" s="1" t="s">
        <v>593</v>
      </c>
      <c r="C1439" s="1" t="s">
        <v>4</v>
      </c>
      <c r="D1439" s="1" t="s">
        <v>11</v>
      </c>
      <c r="E1439" s="1" t="s">
        <v>10</v>
      </c>
      <c r="F1439" s="1" t="s">
        <v>6</v>
      </c>
      <c r="G1439" s="1" t="s">
        <v>0</v>
      </c>
      <c r="H1439" s="1">
        <v>3407.46</v>
      </c>
      <c r="I1439" s="1">
        <v>13.9</v>
      </c>
      <c r="K1439" s="1">
        <v>5</v>
      </c>
      <c r="L1439" s="1">
        <v>107293</v>
      </c>
      <c r="M1439" s="1">
        <v>255090</v>
      </c>
      <c r="N1439" s="1">
        <v>0</v>
      </c>
      <c r="O1439" s="8">
        <v>742</v>
      </c>
      <c r="P1439" s="8">
        <v>765700</v>
      </c>
      <c r="Q1439" s="8">
        <v>110836</v>
      </c>
    </row>
    <row r="1440" spans="1:17" x14ac:dyDescent="0.35">
      <c r="A1440" s="1">
        <v>1437</v>
      </c>
      <c r="B1440" s="1" t="s">
        <v>592</v>
      </c>
      <c r="C1440" s="1" t="s">
        <v>4</v>
      </c>
      <c r="D1440" s="1" t="s">
        <v>11</v>
      </c>
      <c r="E1440" s="1" t="s">
        <v>10</v>
      </c>
      <c r="F1440" s="1" t="s">
        <v>6</v>
      </c>
      <c r="G1440" s="1" t="s">
        <v>0</v>
      </c>
      <c r="H1440" s="1">
        <v>18297.57</v>
      </c>
      <c r="I1440" s="1">
        <v>24.7</v>
      </c>
      <c r="K1440" s="1">
        <v>5</v>
      </c>
      <c r="L1440" s="1">
        <v>712994</v>
      </c>
      <c r="M1440" s="1">
        <v>1120196</v>
      </c>
      <c r="N1440" s="1">
        <v>0</v>
      </c>
      <c r="O1440" s="8">
        <v>744</v>
      </c>
      <c r="P1440" s="8">
        <v>1557240</v>
      </c>
      <c r="Q1440" s="8">
        <v>676170</v>
      </c>
    </row>
    <row r="1441" spans="1:17" x14ac:dyDescent="0.35">
      <c r="A1441" s="1">
        <v>1438</v>
      </c>
      <c r="B1441" s="1" t="s">
        <v>591</v>
      </c>
      <c r="C1441" s="1" t="s">
        <v>4</v>
      </c>
      <c r="D1441" s="1" t="s">
        <v>3</v>
      </c>
      <c r="E1441" s="1" t="s">
        <v>10</v>
      </c>
      <c r="F1441" s="1" t="s">
        <v>1</v>
      </c>
      <c r="G1441" s="1" t="s">
        <v>590</v>
      </c>
      <c r="H1441" s="1">
        <v>6885.6</v>
      </c>
      <c r="I1441" s="1">
        <v>30</v>
      </c>
      <c r="J1441" s="1">
        <v>41</v>
      </c>
      <c r="K1441" s="1">
        <v>12</v>
      </c>
      <c r="L1441" s="1">
        <v>21565</v>
      </c>
      <c r="M1441" s="1">
        <v>402930</v>
      </c>
      <c r="N1441" s="1">
        <v>0</v>
      </c>
      <c r="O1441" s="8">
        <v>686</v>
      </c>
      <c r="P1441" s="8">
        <v>2972189</v>
      </c>
      <c r="Q1441" s="8">
        <v>548790</v>
      </c>
    </row>
    <row r="1442" spans="1:17" x14ac:dyDescent="0.35">
      <c r="A1442" s="1">
        <v>1439</v>
      </c>
      <c r="B1442" s="1" t="s">
        <v>589</v>
      </c>
      <c r="C1442" s="1" t="s">
        <v>16</v>
      </c>
      <c r="D1442" s="1" t="s">
        <v>11</v>
      </c>
      <c r="E1442" s="1" t="s">
        <v>10</v>
      </c>
      <c r="F1442" s="1" t="s">
        <v>6</v>
      </c>
      <c r="G1442" s="1" t="s">
        <v>0</v>
      </c>
      <c r="H1442" s="1">
        <v>17948.349999999999</v>
      </c>
      <c r="I1442" s="1">
        <v>16.100000000000001</v>
      </c>
      <c r="J1442" s="1">
        <v>32</v>
      </c>
      <c r="K1442" s="1">
        <v>19</v>
      </c>
      <c r="L1442" s="1">
        <v>109896</v>
      </c>
      <c r="M1442" s="1">
        <v>130768</v>
      </c>
      <c r="N1442" s="1">
        <v>0</v>
      </c>
      <c r="O1442" s="8">
        <v>716</v>
      </c>
      <c r="P1442" s="8">
        <v>1223771</v>
      </c>
      <c r="Q1442" s="8">
        <v>185306</v>
      </c>
    </row>
    <row r="1443" spans="1:17" x14ac:dyDescent="0.35">
      <c r="A1443" s="1">
        <v>1440</v>
      </c>
      <c r="B1443" s="1" t="s">
        <v>588</v>
      </c>
      <c r="C1443" s="1" t="s">
        <v>4</v>
      </c>
      <c r="D1443" s="1" t="s">
        <v>11</v>
      </c>
      <c r="E1443" s="1" t="s">
        <v>29</v>
      </c>
      <c r="F1443" s="1" t="s">
        <v>6</v>
      </c>
      <c r="G1443" s="1" t="s">
        <v>0</v>
      </c>
      <c r="H1443" s="1">
        <v>33315.17</v>
      </c>
      <c r="I1443" s="1">
        <v>14.5</v>
      </c>
      <c r="K1443" s="1">
        <v>13</v>
      </c>
      <c r="L1443" s="1">
        <v>190152</v>
      </c>
      <c r="M1443" s="1">
        <v>410036</v>
      </c>
      <c r="N1443" s="1">
        <v>0</v>
      </c>
      <c r="O1443" s="8">
        <v>743</v>
      </c>
      <c r="P1443" s="8">
        <v>1265134</v>
      </c>
      <c r="Q1443" s="8"/>
    </row>
    <row r="1444" spans="1:17" x14ac:dyDescent="0.35">
      <c r="A1444" s="1">
        <v>1441</v>
      </c>
      <c r="B1444" s="1" t="s">
        <v>587</v>
      </c>
      <c r="C1444" s="1" t="s">
        <v>4</v>
      </c>
      <c r="D1444" s="1" t="s">
        <v>11</v>
      </c>
      <c r="E1444" s="1" t="s">
        <v>21</v>
      </c>
      <c r="F1444" s="1" t="s">
        <v>6</v>
      </c>
      <c r="G1444" s="1" t="s">
        <v>0</v>
      </c>
      <c r="H1444" s="1">
        <v>24835.09</v>
      </c>
      <c r="I1444" s="1">
        <v>11.3</v>
      </c>
      <c r="J1444" s="1">
        <v>71</v>
      </c>
      <c r="K1444" s="1">
        <v>11</v>
      </c>
      <c r="L1444" s="1">
        <v>234745</v>
      </c>
      <c r="M1444" s="1">
        <v>313874</v>
      </c>
      <c r="N1444" s="1">
        <v>0</v>
      </c>
      <c r="O1444" s="8"/>
      <c r="P1444" s="8"/>
      <c r="Q1444" s="8">
        <v>173624</v>
      </c>
    </row>
    <row r="1445" spans="1:17" x14ac:dyDescent="0.35">
      <c r="A1445" s="1">
        <v>1442</v>
      </c>
      <c r="B1445" s="1" t="s">
        <v>586</v>
      </c>
      <c r="C1445" s="1" t="s">
        <v>16</v>
      </c>
      <c r="D1445" s="1" t="s">
        <v>11</v>
      </c>
      <c r="E1445" s="1" t="s">
        <v>2</v>
      </c>
      <c r="F1445" s="1" t="s">
        <v>31</v>
      </c>
      <c r="G1445" s="1" t="s">
        <v>0</v>
      </c>
      <c r="H1445" s="1">
        <v>11249.52</v>
      </c>
      <c r="I1445" s="1">
        <v>17.899999999999999</v>
      </c>
      <c r="K1445" s="1">
        <v>19</v>
      </c>
      <c r="L1445" s="1">
        <v>451136</v>
      </c>
      <c r="M1445" s="1">
        <v>1949112</v>
      </c>
      <c r="N1445" s="1">
        <v>0</v>
      </c>
      <c r="O1445" s="8"/>
      <c r="P1445" s="8"/>
      <c r="Q1445" s="8">
        <v>534556</v>
      </c>
    </row>
    <row r="1446" spans="1:17" x14ac:dyDescent="0.35">
      <c r="A1446" s="1">
        <v>1443</v>
      </c>
      <c r="B1446" s="1" t="s">
        <v>585</v>
      </c>
      <c r="C1446" s="1" t="s">
        <v>4</v>
      </c>
      <c r="D1446" s="1" t="s">
        <v>11</v>
      </c>
      <c r="E1446" s="1" t="s">
        <v>7</v>
      </c>
      <c r="F1446" s="1" t="s">
        <v>31</v>
      </c>
      <c r="G1446" s="1" t="s">
        <v>0</v>
      </c>
      <c r="H1446" s="1">
        <v>57414.77</v>
      </c>
      <c r="I1446" s="1">
        <v>10</v>
      </c>
      <c r="K1446" s="1">
        <v>12</v>
      </c>
      <c r="L1446" s="1">
        <v>811243</v>
      </c>
      <c r="M1446" s="1">
        <v>1369302</v>
      </c>
      <c r="N1446" s="1">
        <v>0</v>
      </c>
      <c r="O1446" s="8">
        <v>734</v>
      </c>
      <c r="P1446" s="8">
        <v>2044438</v>
      </c>
      <c r="Q1446" s="8">
        <v>729542</v>
      </c>
    </row>
    <row r="1447" spans="1:17" x14ac:dyDescent="0.35">
      <c r="A1447" s="1">
        <v>1444</v>
      </c>
      <c r="B1447" s="1" t="s">
        <v>584</v>
      </c>
      <c r="C1447" s="1" t="s">
        <v>4</v>
      </c>
      <c r="D1447" s="1" t="s">
        <v>11</v>
      </c>
      <c r="E1447" s="1" t="s">
        <v>2</v>
      </c>
      <c r="F1447" s="1" t="s">
        <v>6</v>
      </c>
      <c r="G1447" s="1" t="s">
        <v>0</v>
      </c>
      <c r="H1447" s="1">
        <v>16331.83</v>
      </c>
      <c r="I1447" s="1">
        <v>6.9</v>
      </c>
      <c r="K1447" s="1">
        <v>5</v>
      </c>
      <c r="L1447" s="1">
        <v>272403</v>
      </c>
      <c r="M1447" s="1">
        <v>830060</v>
      </c>
      <c r="N1447" s="1">
        <v>0</v>
      </c>
      <c r="O1447" s="8"/>
      <c r="P1447" s="8"/>
      <c r="Q1447" s="8">
        <v>287034</v>
      </c>
    </row>
    <row r="1448" spans="1:17" x14ac:dyDescent="0.35">
      <c r="A1448" s="1">
        <v>1445</v>
      </c>
      <c r="B1448" s="1" t="s">
        <v>583</v>
      </c>
      <c r="C1448" s="1" t="s">
        <v>16</v>
      </c>
      <c r="D1448" s="1" t="s">
        <v>3</v>
      </c>
      <c r="E1448" s="1" t="s">
        <v>18</v>
      </c>
      <c r="F1448" s="1" t="s">
        <v>1</v>
      </c>
      <c r="G1448" s="1" t="s">
        <v>35</v>
      </c>
      <c r="H1448" s="1">
        <v>35325.56</v>
      </c>
      <c r="I1448" s="1">
        <v>30.3</v>
      </c>
      <c r="J1448" s="1">
        <v>22</v>
      </c>
      <c r="K1448" s="1">
        <v>29</v>
      </c>
      <c r="L1448" s="1">
        <v>570912</v>
      </c>
      <c r="M1448" s="1">
        <v>2592348</v>
      </c>
      <c r="N1448" s="1">
        <v>0</v>
      </c>
      <c r="O1448" s="8">
        <v>668</v>
      </c>
      <c r="P1448" s="8">
        <v>3391253</v>
      </c>
      <c r="Q1448" s="8">
        <v>560956</v>
      </c>
    </row>
    <row r="1449" spans="1:17" x14ac:dyDescent="0.35">
      <c r="A1449" s="1">
        <v>1446</v>
      </c>
      <c r="B1449" s="1" t="s">
        <v>582</v>
      </c>
      <c r="C1449" s="1" t="s">
        <v>4</v>
      </c>
      <c r="D1449" s="1" t="s">
        <v>11</v>
      </c>
      <c r="F1449" s="1" t="s">
        <v>31</v>
      </c>
      <c r="G1449" s="1" t="s">
        <v>0</v>
      </c>
      <c r="H1449" s="1">
        <v>29373.24</v>
      </c>
      <c r="I1449" s="1">
        <v>10.7</v>
      </c>
      <c r="K1449" s="1">
        <v>12</v>
      </c>
      <c r="L1449" s="1">
        <v>561830</v>
      </c>
      <c r="M1449" s="1">
        <v>1115840</v>
      </c>
      <c r="N1449" s="1">
        <v>0</v>
      </c>
      <c r="O1449" s="8">
        <v>715</v>
      </c>
      <c r="P1449" s="8">
        <v>1719405</v>
      </c>
      <c r="Q1449" s="8">
        <v>782936</v>
      </c>
    </row>
    <row r="1450" spans="1:17" x14ac:dyDescent="0.35">
      <c r="A1450" s="1">
        <v>1447</v>
      </c>
      <c r="B1450" s="1" t="s">
        <v>581</v>
      </c>
      <c r="C1450" s="1" t="s">
        <v>4</v>
      </c>
      <c r="D1450" s="1" t="s">
        <v>11</v>
      </c>
      <c r="E1450" s="1" t="s">
        <v>10</v>
      </c>
      <c r="F1450" s="1" t="s">
        <v>6</v>
      </c>
      <c r="G1450" s="1" t="s">
        <v>0</v>
      </c>
      <c r="H1450" s="1">
        <v>3265.53</v>
      </c>
      <c r="I1450" s="1">
        <v>20.100000000000001</v>
      </c>
      <c r="J1450" s="1">
        <v>22</v>
      </c>
      <c r="K1450" s="1">
        <v>15</v>
      </c>
      <c r="L1450" s="1">
        <v>112575</v>
      </c>
      <c r="M1450" s="1">
        <v>413798</v>
      </c>
      <c r="N1450" s="1">
        <v>0</v>
      </c>
      <c r="O1450" s="8">
        <v>730</v>
      </c>
      <c r="P1450" s="8">
        <v>857489</v>
      </c>
      <c r="Q1450" s="8"/>
    </row>
    <row r="1451" spans="1:17" x14ac:dyDescent="0.35">
      <c r="A1451" s="1">
        <v>1448</v>
      </c>
      <c r="B1451" s="1" t="s">
        <v>580</v>
      </c>
      <c r="C1451" s="1" t="s">
        <v>4</v>
      </c>
      <c r="D1451" s="1" t="s">
        <v>11</v>
      </c>
      <c r="E1451" s="1" t="s">
        <v>29</v>
      </c>
      <c r="F1451" s="1" t="s">
        <v>6</v>
      </c>
      <c r="G1451" s="1" t="s">
        <v>0</v>
      </c>
      <c r="H1451" s="1">
        <v>2502.87</v>
      </c>
      <c r="I1451" s="1">
        <v>15.5</v>
      </c>
      <c r="K1451" s="1">
        <v>7</v>
      </c>
      <c r="L1451" s="1">
        <v>114133</v>
      </c>
      <c r="M1451" s="1">
        <v>211442</v>
      </c>
      <c r="N1451" s="1">
        <v>0</v>
      </c>
      <c r="O1451" s="8">
        <v>725</v>
      </c>
      <c r="P1451" s="8">
        <v>1358994</v>
      </c>
      <c r="Q1451" s="8">
        <v>215798</v>
      </c>
    </row>
    <row r="1452" spans="1:17" x14ac:dyDescent="0.35">
      <c r="A1452" s="1">
        <v>1449</v>
      </c>
      <c r="B1452" s="1" t="s">
        <v>579</v>
      </c>
      <c r="C1452" s="1" t="s">
        <v>4</v>
      </c>
      <c r="D1452" s="1" t="s">
        <v>11</v>
      </c>
      <c r="E1452" s="1" t="s">
        <v>21</v>
      </c>
      <c r="F1452" s="1" t="s">
        <v>31</v>
      </c>
      <c r="G1452" s="1" t="s">
        <v>0</v>
      </c>
      <c r="H1452" s="1">
        <v>14511.82</v>
      </c>
      <c r="I1452" s="1">
        <v>31</v>
      </c>
      <c r="K1452" s="1">
        <v>10</v>
      </c>
      <c r="L1452" s="1">
        <v>262789</v>
      </c>
      <c r="M1452" s="1">
        <v>652982</v>
      </c>
      <c r="N1452" s="1">
        <v>0</v>
      </c>
      <c r="O1452" s="8"/>
      <c r="P1452" s="8"/>
      <c r="Q1452" s="8">
        <v>150788</v>
      </c>
    </row>
    <row r="1453" spans="1:17" x14ac:dyDescent="0.35">
      <c r="A1453" s="1">
        <v>1450</v>
      </c>
      <c r="B1453" s="1" t="s">
        <v>578</v>
      </c>
      <c r="C1453" s="1" t="s">
        <v>4</v>
      </c>
      <c r="D1453" s="1" t="s">
        <v>3</v>
      </c>
      <c r="E1453" s="1" t="s">
        <v>13</v>
      </c>
      <c r="F1453" s="1" t="s">
        <v>6</v>
      </c>
      <c r="G1453" s="1" t="s">
        <v>0</v>
      </c>
      <c r="H1453" s="1">
        <v>5646.23</v>
      </c>
      <c r="I1453" s="1">
        <v>18.899999999999999</v>
      </c>
      <c r="K1453" s="1">
        <v>10</v>
      </c>
      <c r="L1453" s="1">
        <v>182058</v>
      </c>
      <c r="M1453" s="1">
        <v>932734</v>
      </c>
      <c r="N1453" s="1">
        <v>0</v>
      </c>
      <c r="O1453" s="8">
        <v>738</v>
      </c>
      <c r="P1453" s="8">
        <v>1341704</v>
      </c>
      <c r="Q1453" s="8"/>
    </row>
    <row r="1454" spans="1:17" x14ac:dyDescent="0.35">
      <c r="A1454" s="1">
        <v>1451</v>
      </c>
      <c r="B1454" s="1" t="s">
        <v>577</v>
      </c>
      <c r="C1454" s="1" t="s">
        <v>4</v>
      </c>
      <c r="D1454" s="1" t="s">
        <v>11</v>
      </c>
      <c r="E1454" s="1" t="s">
        <v>10</v>
      </c>
      <c r="F1454" s="1" t="s">
        <v>1</v>
      </c>
      <c r="G1454" s="1" t="s">
        <v>0</v>
      </c>
      <c r="H1454" s="1">
        <v>16937.740000000002</v>
      </c>
      <c r="I1454" s="1">
        <v>14.7</v>
      </c>
      <c r="K1454" s="1">
        <v>7</v>
      </c>
      <c r="L1454" s="1">
        <v>261402</v>
      </c>
      <c r="M1454" s="1">
        <v>441232</v>
      </c>
      <c r="N1454" s="1">
        <v>0</v>
      </c>
      <c r="O1454" s="8">
        <v>746</v>
      </c>
      <c r="P1454" s="8">
        <v>1652468</v>
      </c>
      <c r="Q1454" s="8">
        <v>270116</v>
      </c>
    </row>
    <row r="1455" spans="1:17" x14ac:dyDescent="0.35">
      <c r="A1455" s="1">
        <v>1452</v>
      </c>
      <c r="B1455" s="1" t="s">
        <v>576</v>
      </c>
      <c r="C1455" s="1" t="s">
        <v>4</v>
      </c>
      <c r="D1455" s="1" t="s">
        <v>11</v>
      </c>
      <c r="E1455" s="1" t="s">
        <v>38</v>
      </c>
      <c r="F1455" s="1" t="s">
        <v>1</v>
      </c>
      <c r="G1455" s="1" t="s">
        <v>0</v>
      </c>
      <c r="H1455" s="1">
        <v>18255.2</v>
      </c>
      <c r="I1455" s="1">
        <v>20.6</v>
      </c>
      <c r="K1455" s="1">
        <v>10</v>
      </c>
      <c r="L1455" s="1">
        <v>409051</v>
      </c>
      <c r="M1455" s="1">
        <v>923252</v>
      </c>
      <c r="N1455" s="1">
        <v>0</v>
      </c>
      <c r="O1455" s="8">
        <v>749</v>
      </c>
      <c r="P1455" s="8">
        <v>1068598</v>
      </c>
      <c r="Q1455" s="8"/>
    </row>
    <row r="1456" spans="1:17" x14ac:dyDescent="0.35">
      <c r="A1456" s="1">
        <v>1453</v>
      </c>
      <c r="B1456" s="1" t="s">
        <v>575</v>
      </c>
      <c r="C1456" s="1" t="s">
        <v>16</v>
      </c>
      <c r="D1456" s="1" t="s">
        <v>11</v>
      </c>
      <c r="E1456" s="1" t="s">
        <v>21</v>
      </c>
      <c r="F1456" s="1" t="s">
        <v>31</v>
      </c>
      <c r="G1456" s="1" t="s">
        <v>0</v>
      </c>
      <c r="H1456" s="1">
        <v>9437.49</v>
      </c>
      <c r="I1456" s="1">
        <v>6.7</v>
      </c>
      <c r="K1456" s="1">
        <v>6</v>
      </c>
      <c r="L1456" s="1">
        <v>155268</v>
      </c>
      <c r="M1456" s="1">
        <v>256828</v>
      </c>
      <c r="N1456" s="1">
        <v>0</v>
      </c>
      <c r="O1456" s="8"/>
      <c r="P1456" s="8"/>
      <c r="Q1456" s="8">
        <v>177144</v>
      </c>
    </row>
    <row r="1457" spans="1:17" x14ac:dyDescent="0.35">
      <c r="A1457" s="1">
        <v>1454</v>
      </c>
      <c r="B1457" s="1" t="s">
        <v>574</v>
      </c>
      <c r="C1457" s="1" t="s">
        <v>4</v>
      </c>
      <c r="D1457" s="1" t="s">
        <v>11</v>
      </c>
      <c r="E1457" s="1" t="s">
        <v>10</v>
      </c>
      <c r="F1457" s="1" t="s">
        <v>6</v>
      </c>
      <c r="G1457" s="1" t="s">
        <v>0</v>
      </c>
      <c r="H1457" s="1">
        <v>20686.439999999999</v>
      </c>
      <c r="I1457" s="1">
        <v>16.399999999999999</v>
      </c>
      <c r="K1457" s="1">
        <v>12</v>
      </c>
      <c r="L1457" s="1">
        <v>505343</v>
      </c>
      <c r="M1457" s="1">
        <v>645854</v>
      </c>
      <c r="N1457" s="1">
        <v>0</v>
      </c>
      <c r="O1457" s="8">
        <v>706</v>
      </c>
      <c r="P1457" s="8">
        <v>1273000</v>
      </c>
      <c r="Q1457" s="8">
        <v>585266</v>
      </c>
    </row>
    <row r="1458" spans="1:17" x14ac:dyDescent="0.35">
      <c r="A1458" s="1">
        <v>1455</v>
      </c>
      <c r="B1458" s="1" t="s">
        <v>573</v>
      </c>
      <c r="C1458" s="1" t="s">
        <v>4</v>
      </c>
      <c r="D1458" s="1" t="s">
        <v>11</v>
      </c>
      <c r="E1458" s="1" t="s">
        <v>41</v>
      </c>
      <c r="F1458" s="1" t="s">
        <v>6</v>
      </c>
      <c r="G1458" s="1" t="s">
        <v>0</v>
      </c>
      <c r="H1458" s="1">
        <v>13137.36</v>
      </c>
      <c r="I1458" s="1">
        <v>9.5</v>
      </c>
      <c r="K1458" s="1">
        <v>8</v>
      </c>
      <c r="L1458" s="1">
        <v>183198</v>
      </c>
      <c r="M1458" s="1">
        <v>564168</v>
      </c>
      <c r="N1458" s="1">
        <v>0</v>
      </c>
      <c r="O1458" s="8">
        <v>744</v>
      </c>
      <c r="P1458" s="8">
        <v>916560</v>
      </c>
      <c r="Q1458" s="8">
        <v>265320</v>
      </c>
    </row>
    <row r="1459" spans="1:17" x14ac:dyDescent="0.35">
      <c r="A1459" s="1">
        <v>1456</v>
      </c>
      <c r="B1459" s="1" t="s">
        <v>572</v>
      </c>
      <c r="C1459" s="1" t="s">
        <v>4</v>
      </c>
      <c r="D1459" s="1" t="s">
        <v>11</v>
      </c>
      <c r="E1459" s="1" t="s">
        <v>13</v>
      </c>
      <c r="F1459" s="1" t="s">
        <v>1</v>
      </c>
      <c r="G1459" s="1" t="s">
        <v>9</v>
      </c>
      <c r="H1459" s="1">
        <v>17317.55</v>
      </c>
      <c r="I1459" s="1">
        <v>25.6</v>
      </c>
      <c r="J1459" s="1">
        <v>27</v>
      </c>
      <c r="K1459" s="1">
        <v>9</v>
      </c>
      <c r="L1459" s="1">
        <v>205409</v>
      </c>
      <c r="M1459" s="1">
        <v>417274</v>
      </c>
      <c r="N1459" s="1">
        <v>0</v>
      </c>
      <c r="O1459" s="8"/>
      <c r="P1459" s="8"/>
      <c r="Q1459" s="8">
        <v>75394</v>
      </c>
    </row>
    <row r="1460" spans="1:17" x14ac:dyDescent="0.35">
      <c r="A1460" s="1">
        <v>1457</v>
      </c>
      <c r="B1460" s="1" t="s">
        <v>571</v>
      </c>
      <c r="C1460" s="1" t="s">
        <v>4</v>
      </c>
      <c r="D1460" s="1" t="s">
        <v>3</v>
      </c>
      <c r="E1460" s="1" t="s">
        <v>18</v>
      </c>
      <c r="F1460" s="1" t="s">
        <v>1</v>
      </c>
      <c r="G1460" s="1" t="s">
        <v>0</v>
      </c>
      <c r="H1460" s="1">
        <v>18114.41</v>
      </c>
      <c r="I1460" s="1">
        <v>18.7</v>
      </c>
      <c r="J1460" s="1">
        <v>18</v>
      </c>
      <c r="K1460" s="1">
        <v>10</v>
      </c>
      <c r="L1460" s="1">
        <v>154508</v>
      </c>
      <c r="M1460" s="1">
        <v>378202</v>
      </c>
      <c r="N1460" s="1">
        <v>0</v>
      </c>
      <c r="O1460" s="8">
        <v>714</v>
      </c>
      <c r="P1460" s="8">
        <v>2090114</v>
      </c>
      <c r="Q1460" s="8">
        <v>432168</v>
      </c>
    </row>
    <row r="1461" spans="1:17" x14ac:dyDescent="0.35">
      <c r="A1461" s="1">
        <v>1458</v>
      </c>
      <c r="B1461" s="1" t="s">
        <v>570</v>
      </c>
      <c r="C1461" s="1" t="s">
        <v>16</v>
      </c>
      <c r="D1461" s="1" t="s">
        <v>3</v>
      </c>
      <c r="E1461" s="1" t="s">
        <v>10</v>
      </c>
      <c r="F1461" s="1" t="s">
        <v>1</v>
      </c>
      <c r="G1461" s="1" t="s">
        <v>9</v>
      </c>
      <c r="H1461" s="1">
        <v>21133.7</v>
      </c>
      <c r="I1461" s="1">
        <v>28.2</v>
      </c>
      <c r="K1461" s="1">
        <v>15</v>
      </c>
      <c r="L1461" s="1">
        <v>109459</v>
      </c>
      <c r="M1461" s="1">
        <v>551034</v>
      </c>
      <c r="N1461" s="1">
        <v>1</v>
      </c>
      <c r="O1461" s="8">
        <v>695</v>
      </c>
      <c r="P1461" s="8">
        <v>896135</v>
      </c>
      <c r="Q1461" s="8">
        <v>324258</v>
      </c>
    </row>
    <row r="1462" spans="1:17" x14ac:dyDescent="0.35">
      <c r="A1462" s="1">
        <v>1459</v>
      </c>
      <c r="B1462" s="1" t="s">
        <v>569</v>
      </c>
      <c r="C1462" s="1" t="s">
        <v>4</v>
      </c>
      <c r="D1462" s="1" t="s">
        <v>3</v>
      </c>
      <c r="E1462" s="1" t="s">
        <v>2</v>
      </c>
      <c r="F1462" s="1" t="s">
        <v>1</v>
      </c>
      <c r="G1462" s="1" t="s">
        <v>0</v>
      </c>
      <c r="H1462" s="1">
        <v>19166.060000000001</v>
      </c>
      <c r="I1462" s="1">
        <v>12.7</v>
      </c>
      <c r="K1462" s="1">
        <v>8</v>
      </c>
      <c r="L1462" s="1">
        <v>356307</v>
      </c>
      <c r="M1462" s="1">
        <v>574596</v>
      </c>
      <c r="N1462" s="1">
        <v>0</v>
      </c>
      <c r="O1462" s="8">
        <v>728</v>
      </c>
      <c r="P1462" s="8">
        <v>1828237</v>
      </c>
      <c r="Q1462" s="8">
        <v>434236</v>
      </c>
    </row>
    <row r="1463" spans="1:17" x14ac:dyDescent="0.35">
      <c r="A1463" s="1">
        <v>1460</v>
      </c>
      <c r="B1463" s="3" t="s">
        <v>568</v>
      </c>
      <c r="C1463" s="1" t="s">
        <v>4</v>
      </c>
      <c r="D1463" s="1" t="s">
        <v>3</v>
      </c>
      <c r="E1463" s="1" t="s">
        <v>10</v>
      </c>
      <c r="F1463" s="1" t="s">
        <v>1</v>
      </c>
      <c r="G1463" s="1" t="s">
        <v>0</v>
      </c>
      <c r="H1463" s="1">
        <v>22362.240000000002</v>
      </c>
      <c r="I1463" s="1">
        <v>27.5</v>
      </c>
      <c r="J1463" s="1">
        <v>24</v>
      </c>
      <c r="K1463" s="1">
        <v>15</v>
      </c>
      <c r="L1463" s="1">
        <v>306736</v>
      </c>
      <c r="M1463" s="1">
        <v>369578</v>
      </c>
      <c r="N1463" s="1">
        <v>0</v>
      </c>
      <c r="O1463" s="8">
        <v>670</v>
      </c>
      <c r="P1463" s="8">
        <v>903526</v>
      </c>
      <c r="Q1463" s="8">
        <v>457402</v>
      </c>
    </row>
    <row r="1464" spans="1:17" x14ac:dyDescent="0.35">
      <c r="A1464" s="1">
        <v>1461</v>
      </c>
      <c r="B1464" s="1" t="s">
        <v>567</v>
      </c>
      <c r="C1464" s="1" t="s">
        <v>4</v>
      </c>
      <c r="D1464" s="1" t="s">
        <v>11</v>
      </c>
      <c r="E1464" s="1" t="s">
        <v>10</v>
      </c>
      <c r="F1464" s="1" t="s">
        <v>1</v>
      </c>
      <c r="G1464" s="1" t="s">
        <v>35</v>
      </c>
      <c r="H1464" s="1">
        <v>4366.01</v>
      </c>
      <c r="I1464" s="1">
        <v>17.7</v>
      </c>
      <c r="K1464" s="1">
        <v>10</v>
      </c>
      <c r="L1464" s="1">
        <v>229007</v>
      </c>
      <c r="M1464" s="1">
        <v>1012132</v>
      </c>
      <c r="N1464" s="1">
        <v>0</v>
      </c>
      <c r="O1464" s="8"/>
      <c r="P1464" s="8"/>
      <c r="Q1464" s="8">
        <v>118030</v>
      </c>
    </row>
    <row r="1465" spans="1:17" x14ac:dyDescent="0.35">
      <c r="A1465" s="1">
        <v>1462</v>
      </c>
      <c r="B1465" s="1" t="s">
        <v>566</v>
      </c>
      <c r="C1465" s="1" t="s">
        <v>16</v>
      </c>
      <c r="D1465" s="1" t="s">
        <v>11</v>
      </c>
      <c r="E1465" s="1" t="s">
        <v>41</v>
      </c>
      <c r="F1465" s="1" t="s">
        <v>6</v>
      </c>
      <c r="G1465" s="1" t="s">
        <v>15</v>
      </c>
      <c r="H1465" s="1">
        <v>25319.59</v>
      </c>
      <c r="I1465" s="1">
        <v>13.5</v>
      </c>
      <c r="K1465" s="1">
        <v>6</v>
      </c>
      <c r="L1465" s="1">
        <v>269211</v>
      </c>
      <c r="M1465" s="1">
        <v>551694</v>
      </c>
      <c r="N1465" s="1">
        <v>0</v>
      </c>
      <c r="O1465" s="8">
        <v>737</v>
      </c>
      <c r="P1465" s="8">
        <v>1534516</v>
      </c>
      <c r="Q1465" s="8">
        <v>335258</v>
      </c>
    </row>
    <row r="1466" spans="1:17" x14ac:dyDescent="0.35">
      <c r="A1466" s="1">
        <v>1463</v>
      </c>
      <c r="B1466" s="1" t="s">
        <v>565</v>
      </c>
      <c r="C1466" s="1" t="s">
        <v>16</v>
      </c>
      <c r="D1466" s="1" t="s">
        <v>11</v>
      </c>
      <c r="E1466" s="1" t="s">
        <v>18</v>
      </c>
      <c r="F1466" s="1" t="s">
        <v>6</v>
      </c>
      <c r="G1466" s="1" t="s">
        <v>0</v>
      </c>
      <c r="H1466" s="1">
        <v>23172.02</v>
      </c>
      <c r="I1466" s="1">
        <v>17.8</v>
      </c>
      <c r="J1466" s="1">
        <v>9</v>
      </c>
      <c r="K1466" s="1">
        <v>19</v>
      </c>
      <c r="L1466" s="1">
        <v>19076</v>
      </c>
      <c r="M1466" s="1">
        <v>133122</v>
      </c>
      <c r="N1466" s="1">
        <v>1</v>
      </c>
      <c r="O1466" s="8"/>
      <c r="P1466" s="8"/>
      <c r="Q1466" s="8">
        <v>128678</v>
      </c>
    </row>
    <row r="1467" spans="1:17" x14ac:dyDescent="0.35">
      <c r="A1467" s="1">
        <v>1464</v>
      </c>
      <c r="B1467" s="1" t="s">
        <v>564</v>
      </c>
      <c r="C1467" s="1" t="s">
        <v>4</v>
      </c>
      <c r="D1467" s="1" t="s">
        <v>11</v>
      </c>
      <c r="F1467" s="1" t="s">
        <v>1</v>
      </c>
      <c r="G1467" s="1" t="s">
        <v>0</v>
      </c>
      <c r="H1467" s="1">
        <v>18040.5</v>
      </c>
      <c r="I1467" s="1">
        <v>13.2</v>
      </c>
      <c r="J1467" s="1">
        <v>11</v>
      </c>
      <c r="K1467" s="1">
        <v>6</v>
      </c>
      <c r="L1467" s="1">
        <v>79097</v>
      </c>
      <c r="M1467" s="1">
        <v>178178</v>
      </c>
      <c r="N1467" s="1">
        <v>0</v>
      </c>
      <c r="O1467" s="8"/>
      <c r="P1467" s="8"/>
      <c r="Q1467" s="8">
        <v>167002</v>
      </c>
    </row>
    <row r="1468" spans="1:17" x14ac:dyDescent="0.35">
      <c r="A1468" s="1">
        <v>1465</v>
      </c>
      <c r="B1468" s="1" t="s">
        <v>563</v>
      </c>
      <c r="C1468" s="1" t="s">
        <v>4</v>
      </c>
      <c r="D1468" s="1" t="s">
        <v>3</v>
      </c>
      <c r="E1468" s="1" t="s">
        <v>41</v>
      </c>
      <c r="F1468" s="1" t="s">
        <v>1</v>
      </c>
      <c r="G1468" s="1" t="s">
        <v>0</v>
      </c>
      <c r="H1468" s="1">
        <v>52501.56</v>
      </c>
      <c r="I1468" s="1">
        <v>38</v>
      </c>
      <c r="K1468" s="1">
        <v>23</v>
      </c>
      <c r="L1468" s="1">
        <v>1762725</v>
      </c>
      <c r="M1468" s="1">
        <v>3836580</v>
      </c>
      <c r="N1468" s="1">
        <v>0</v>
      </c>
      <c r="O1468" s="8">
        <v>701</v>
      </c>
      <c r="P1468" s="8">
        <v>2715594</v>
      </c>
      <c r="Q1468" s="8">
        <v>786104</v>
      </c>
    </row>
    <row r="1469" spans="1:17" x14ac:dyDescent="0.35">
      <c r="A1469" s="1">
        <v>1466</v>
      </c>
      <c r="B1469" s="1" t="s">
        <v>562</v>
      </c>
      <c r="C1469" s="1" t="s">
        <v>4</v>
      </c>
      <c r="D1469" s="1" t="s">
        <v>11</v>
      </c>
      <c r="E1469" s="1" t="s">
        <v>13</v>
      </c>
      <c r="F1469" s="1" t="s">
        <v>6</v>
      </c>
      <c r="G1469" s="1" t="s">
        <v>68</v>
      </c>
      <c r="H1469" s="1">
        <v>33055.82</v>
      </c>
      <c r="I1469" s="1">
        <v>13.5</v>
      </c>
      <c r="J1469" s="1">
        <v>44</v>
      </c>
      <c r="K1469" s="1">
        <v>18</v>
      </c>
      <c r="L1469" s="1">
        <v>261801</v>
      </c>
      <c r="M1469" s="1">
        <v>495330</v>
      </c>
      <c r="N1469" s="1">
        <v>1</v>
      </c>
      <c r="O1469" s="8">
        <v>716</v>
      </c>
      <c r="P1469" s="8">
        <v>1458345</v>
      </c>
      <c r="Q1469" s="8"/>
    </row>
    <row r="1470" spans="1:17" x14ac:dyDescent="0.35">
      <c r="A1470" s="1">
        <v>1467</v>
      </c>
      <c r="B1470" s="1" t="s">
        <v>561</v>
      </c>
      <c r="C1470" s="1" t="s">
        <v>16</v>
      </c>
      <c r="D1470" s="1" t="s">
        <v>3</v>
      </c>
      <c r="E1470" s="1" t="s">
        <v>10</v>
      </c>
      <c r="F1470" s="1" t="s">
        <v>6</v>
      </c>
      <c r="G1470" s="1" t="s">
        <v>0</v>
      </c>
      <c r="H1470" s="1">
        <v>20317.46</v>
      </c>
      <c r="I1470" s="1">
        <v>15.1</v>
      </c>
      <c r="K1470" s="1">
        <v>5</v>
      </c>
      <c r="L1470" s="1">
        <v>125191</v>
      </c>
      <c r="M1470" s="1">
        <v>151470</v>
      </c>
      <c r="N1470" s="1">
        <v>0</v>
      </c>
      <c r="O1470" s="8">
        <v>609</v>
      </c>
      <c r="P1470" s="8">
        <v>840731</v>
      </c>
      <c r="Q1470" s="8">
        <v>291500</v>
      </c>
    </row>
    <row r="1471" spans="1:17" x14ac:dyDescent="0.35">
      <c r="A1471" s="1">
        <v>1468</v>
      </c>
      <c r="B1471" s="1" t="s">
        <v>560</v>
      </c>
      <c r="C1471" s="1" t="s">
        <v>4</v>
      </c>
      <c r="D1471" s="1" t="s">
        <v>11</v>
      </c>
      <c r="E1471" s="1" t="s">
        <v>33</v>
      </c>
      <c r="F1471" s="1" t="s">
        <v>1</v>
      </c>
      <c r="G1471" s="1" t="s">
        <v>0</v>
      </c>
      <c r="H1471" s="1">
        <v>20213.72</v>
      </c>
      <c r="I1471" s="1">
        <v>14</v>
      </c>
      <c r="J1471" s="1">
        <v>24</v>
      </c>
      <c r="K1471" s="1">
        <v>5</v>
      </c>
      <c r="L1471" s="1">
        <v>21679</v>
      </c>
      <c r="M1471" s="1">
        <v>374528</v>
      </c>
      <c r="N1471" s="1">
        <v>0</v>
      </c>
      <c r="O1471" s="8">
        <v>746</v>
      </c>
      <c r="P1471" s="8">
        <v>3058829</v>
      </c>
      <c r="Q1471" s="8"/>
    </row>
    <row r="1472" spans="1:17" x14ac:dyDescent="0.35">
      <c r="A1472" s="1">
        <v>1469</v>
      </c>
      <c r="B1472" s="1" t="s">
        <v>559</v>
      </c>
      <c r="C1472" s="1" t="s">
        <v>4</v>
      </c>
      <c r="D1472" s="1" t="s">
        <v>11</v>
      </c>
      <c r="E1472" s="1" t="s">
        <v>10</v>
      </c>
      <c r="F1472" s="1" t="s">
        <v>1</v>
      </c>
      <c r="G1472" s="1" t="s">
        <v>0</v>
      </c>
      <c r="H1472" s="1">
        <v>12255.38</v>
      </c>
      <c r="I1472" s="1">
        <v>14.8</v>
      </c>
      <c r="J1472" s="1">
        <v>66</v>
      </c>
      <c r="K1472" s="1">
        <v>6</v>
      </c>
      <c r="L1472" s="1">
        <v>23484</v>
      </c>
      <c r="M1472" s="1">
        <v>72908</v>
      </c>
      <c r="N1472" s="1">
        <v>0</v>
      </c>
      <c r="O1472" s="8"/>
      <c r="P1472" s="8"/>
      <c r="Q1472" s="8">
        <v>39776</v>
      </c>
    </row>
    <row r="1473" spans="1:17" x14ac:dyDescent="0.35">
      <c r="A1473" s="1">
        <v>1470</v>
      </c>
      <c r="B1473" s="1" t="s">
        <v>558</v>
      </c>
      <c r="C1473" s="1" t="s">
        <v>4</v>
      </c>
      <c r="D1473" s="1" t="s">
        <v>11</v>
      </c>
      <c r="E1473" s="1" t="s">
        <v>10</v>
      </c>
      <c r="F1473" s="1" t="s">
        <v>1</v>
      </c>
      <c r="G1473" s="1" t="s">
        <v>9</v>
      </c>
      <c r="H1473" s="1">
        <v>12381.35</v>
      </c>
      <c r="I1473" s="1">
        <v>13.4</v>
      </c>
      <c r="K1473" s="1">
        <v>10</v>
      </c>
      <c r="L1473" s="1">
        <v>122227</v>
      </c>
      <c r="M1473" s="1">
        <v>375408</v>
      </c>
      <c r="N1473" s="1">
        <v>1</v>
      </c>
      <c r="O1473" s="8">
        <v>718</v>
      </c>
      <c r="P1473" s="8">
        <v>853898</v>
      </c>
      <c r="Q1473" s="8"/>
    </row>
    <row r="1474" spans="1:17" x14ac:dyDescent="0.35">
      <c r="A1474" s="1">
        <v>1471</v>
      </c>
      <c r="B1474" s="1" t="s">
        <v>557</v>
      </c>
      <c r="C1474" s="1" t="s">
        <v>4</v>
      </c>
      <c r="D1474" s="1" t="s">
        <v>11</v>
      </c>
      <c r="F1474" s="1" t="s">
        <v>6</v>
      </c>
      <c r="G1474" s="1" t="s">
        <v>0</v>
      </c>
      <c r="H1474" s="1">
        <v>18215.3</v>
      </c>
      <c r="I1474" s="1">
        <v>19.899999999999999</v>
      </c>
      <c r="K1474" s="1">
        <v>6</v>
      </c>
      <c r="L1474" s="1">
        <v>775637</v>
      </c>
      <c r="M1474" s="1">
        <v>1228612</v>
      </c>
      <c r="N1474" s="1">
        <v>0</v>
      </c>
      <c r="O1474" s="8">
        <v>718</v>
      </c>
      <c r="P1474" s="8">
        <v>1643481</v>
      </c>
      <c r="Q1474" s="8">
        <v>194722</v>
      </c>
    </row>
    <row r="1475" spans="1:17" x14ac:dyDescent="0.35">
      <c r="A1475" s="1">
        <v>1472</v>
      </c>
      <c r="B1475" s="1" t="s">
        <v>556</v>
      </c>
      <c r="C1475" s="1" t="s">
        <v>4</v>
      </c>
      <c r="D1475" s="1" t="s">
        <v>11</v>
      </c>
      <c r="E1475" s="1" t="s">
        <v>13</v>
      </c>
      <c r="F1475" s="1" t="s">
        <v>6</v>
      </c>
      <c r="G1475" s="1" t="s">
        <v>0</v>
      </c>
      <c r="H1475" s="1">
        <v>18027.77</v>
      </c>
      <c r="I1475" s="1">
        <v>15.6</v>
      </c>
      <c r="J1475" s="1">
        <v>71</v>
      </c>
      <c r="K1475" s="1">
        <v>16</v>
      </c>
      <c r="L1475" s="1">
        <v>301169</v>
      </c>
      <c r="M1475" s="1">
        <v>385308</v>
      </c>
      <c r="N1475" s="1">
        <v>0</v>
      </c>
      <c r="O1475" s="8">
        <v>699</v>
      </c>
      <c r="P1475" s="8">
        <v>944680</v>
      </c>
      <c r="Q1475" s="8">
        <v>328152</v>
      </c>
    </row>
    <row r="1476" spans="1:17" x14ac:dyDescent="0.35">
      <c r="A1476" s="1">
        <v>1473</v>
      </c>
      <c r="B1476" s="1" t="s">
        <v>555</v>
      </c>
      <c r="C1476" s="1" t="s">
        <v>4</v>
      </c>
      <c r="D1476" s="1" t="s">
        <v>11</v>
      </c>
      <c r="E1476" s="1" t="s">
        <v>10</v>
      </c>
      <c r="F1476" s="1" t="s">
        <v>6</v>
      </c>
      <c r="G1476" s="1" t="s">
        <v>0</v>
      </c>
      <c r="H1476" s="1">
        <v>10894.98</v>
      </c>
      <c r="I1476" s="1">
        <v>17.100000000000001</v>
      </c>
      <c r="K1476" s="1">
        <v>9</v>
      </c>
      <c r="L1476" s="1">
        <v>415226</v>
      </c>
      <c r="M1476" s="1">
        <v>654126</v>
      </c>
      <c r="N1476" s="1">
        <v>0</v>
      </c>
      <c r="O1476" s="8"/>
      <c r="P1476" s="8"/>
      <c r="Q1476" s="8">
        <v>197516</v>
      </c>
    </row>
    <row r="1477" spans="1:17" x14ac:dyDescent="0.35">
      <c r="A1477" s="1">
        <v>1474</v>
      </c>
      <c r="B1477" s="1" t="s">
        <v>554</v>
      </c>
      <c r="C1477" s="1" t="s">
        <v>4</v>
      </c>
      <c r="D1477" s="1" t="s">
        <v>11</v>
      </c>
      <c r="E1477" s="1" t="s">
        <v>10</v>
      </c>
      <c r="F1477" s="1" t="s">
        <v>31</v>
      </c>
      <c r="G1477" s="1" t="s">
        <v>35</v>
      </c>
      <c r="H1477" s="1">
        <v>8850.9599999999991</v>
      </c>
      <c r="I1477" s="1">
        <v>16.5</v>
      </c>
      <c r="K1477" s="1">
        <v>7</v>
      </c>
      <c r="L1477" s="1">
        <v>31673</v>
      </c>
      <c r="M1477" s="1">
        <v>188012</v>
      </c>
      <c r="N1477" s="1">
        <v>1</v>
      </c>
      <c r="O1477" s="8">
        <v>696</v>
      </c>
      <c r="P1477" s="8">
        <v>406942</v>
      </c>
      <c r="Q1477" s="8">
        <v>29172</v>
      </c>
    </row>
    <row r="1478" spans="1:17" x14ac:dyDescent="0.35">
      <c r="A1478" s="1">
        <v>1475</v>
      </c>
      <c r="B1478" s="1" t="s">
        <v>553</v>
      </c>
      <c r="C1478" s="1" t="s">
        <v>4</v>
      </c>
      <c r="D1478" s="1" t="s">
        <v>11</v>
      </c>
      <c r="E1478" s="1" t="s">
        <v>2</v>
      </c>
      <c r="F1478" s="1" t="s">
        <v>1</v>
      </c>
      <c r="G1478" s="1" t="s">
        <v>15</v>
      </c>
      <c r="H1478" s="1">
        <v>9712.7999999999993</v>
      </c>
      <c r="I1478" s="1">
        <v>17.7</v>
      </c>
      <c r="K1478" s="1">
        <v>9</v>
      </c>
      <c r="L1478" s="1">
        <v>43757</v>
      </c>
      <c r="M1478" s="1">
        <v>888910</v>
      </c>
      <c r="N1478" s="1">
        <v>0</v>
      </c>
      <c r="O1478" s="8">
        <v>702</v>
      </c>
      <c r="P1478" s="8">
        <v>1238610</v>
      </c>
      <c r="Q1478" s="8"/>
    </row>
    <row r="1479" spans="1:17" x14ac:dyDescent="0.35">
      <c r="A1479" s="1">
        <v>1476</v>
      </c>
      <c r="B1479" s="1" t="s">
        <v>552</v>
      </c>
      <c r="C1479" s="1" t="s">
        <v>16</v>
      </c>
      <c r="D1479" s="1" t="s">
        <v>3</v>
      </c>
      <c r="E1479" s="1" t="s">
        <v>29</v>
      </c>
      <c r="F1479" s="1" t="s">
        <v>31</v>
      </c>
      <c r="G1479" s="1" t="s">
        <v>0</v>
      </c>
      <c r="H1479" s="1">
        <v>38795.72</v>
      </c>
      <c r="I1479" s="1">
        <v>14.9</v>
      </c>
      <c r="K1479" s="1">
        <v>16</v>
      </c>
      <c r="L1479" s="1">
        <v>512202</v>
      </c>
      <c r="M1479" s="1">
        <v>1068584</v>
      </c>
      <c r="N1479" s="1">
        <v>1</v>
      </c>
      <c r="O1479" s="8">
        <v>678</v>
      </c>
      <c r="P1479" s="8">
        <v>2351250</v>
      </c>
      <c r="Q1479" s="8">
        <v>229790</v>
      </c>
    </row>
    <row r="1480" spans="1:17" x14ac:dyDescent="0.35">
      <c r="A1480" s="1">
        <v>1477</v>
      </c>
      <c r="B1480" s="1" t="s">
        <v>551</v>
      </c>
      <c r="C1480" s="1" t="s">
        <v>16</v>
      </c>
      <c r="D1480" s="1" t="s">
        <v>11</v>
      </c>
      <c r="E1480" s="1" t="s">
        <v>10</v>
      </c>
      <c r="F1480" s="1" t="s">
        <v>1</v>
      </c>
      <c r="G1480" s="1" t="s">
        <v>0</v>
      </c>
      <c r="H1480" s="1">
        <v>21805.35</v>
      </c>
      <c r="I1480" s="1">
        <v>29</v>
      </c>
      <c r="J1480" s="1">
        <v>40</v>
      </c>
      <c r="K1480" s="1">
        <v>13</v>
      </c>
      <c r="L1480" s="1">
        <v>281371</v>
      </c>
      <c r="M1480" s="1">
        <v>624140</v>
      </c>
      <c r="N1480" s="1">
        <v>0</v>
      </c>
      <c r="O1480" s="8"/>
      <c r="P1480" s="8"/>
      <c r="Q1480" s="8">
        <v>162580</v>
      </c>
    </row>
    <row r="1481" spans="1:17" x14ac:dyDescent="0.35">
      <c r="A1481" s="1">
        <v>1478</v>
      </c>
      <c r="B1481" s="1" t="s">
        <v>550</v>
      </c>
      <c r="C1481" s="1" t="s">
        <v>4</v>
      </c>
      <c r="D1481" s="1" t="s">
        <v>11</v>
      </c>
      <c r="E1481" s="1" t="s">
        <v>2</v>
      </c>
      <c r="F1481" s="1" t="s">
        <v>31</v>
      </c>
      <c r="G1481" s="1" t="s">
        <v>0</v>
      </c>
      <c r="H1481" s="1">
        <v>15465.43</v>
      </c>
      <c r="I1481" s="1">
        <v>19.100000000000001</v>
      </c>
      <c r="K1481" s="1">
        <v>8</v>
      </c>
      <c r="L1481" s="1">
        <v>249375</v>
      </c>
      <c r="M1481" s="1">
        <v>301400</v>
      </c>
      <c r="N1481" s="1">
        <v>0</v>
      </c>
      <c r="O1481" s="8">
        <v>733</v>
      </c>
      <c r="P1481" s="8">
        <v>971660</v>
      </c>
      <c r="Q1481" s="8"/>
    </row>
    <row r="1482" spans="1:17" x14ac:dyDescent="0.35">
      <c r="A1482" s="1">
        <v>1479</v>
      </c>
      <c r="B1482" s="1" t="s">
        <v>549</v>
      </c>
      <c r="C1482" s="1" t="s">
        <v>4</v>
      </c>
      <c r="D1482" s="1" t="s">
        <v>11</v>
      </c>
      <c r="E1482" s="1" t="s">
        <v>7</v>
      </c>
      <c r="F1482" s="1" t="s">
        <v>6</v>
      </c>
      <c r="G1482" s="1" t="s">
        <v>60</v>
      </c>
      <c r="H1482" s="1">
        <v>8120.03</v>
      </c>
      <c r="I1482" s="1">
        <v>14.4</v>
      </c>
      <c r="K1482" s="1">
        <v>16</v>
      </c>
      <c r="L1482" s="1">
        <v>361570</v>
      </c>
      <c r="M1482" s="1">
        <v>1162942</v>
      </c>
      <c r="N1482" s="1">
        <v>0</v>
      </c>
      <c r="O1482" s="8"/>
      <c r="P1482" s="8"/>
      <c r="Q1482" s="8">
        <v>773696</v>
      </c>
    </row>
    <row r="1483" spans="1:17" x14ac:dyDescent="0.35">
      <c r="A1483" s="1">
        <v>1480</v>
      </c>
      <c r="B1483" s="1" t="s">
        <v>548</v>
      </c>
      <c r="C1483" s="1" t="s">
        <v>4</v>
      </c>
      <c r="D1483" s="1" t="s">
        <v>11</v>
      </c>
      <c r="E1483" s="1" t="s">
        <v>43</v>
      </c>
      <c r="F1483" s="1" t="s">
        <v>6</v>
      </c>
      <c r="G1483" s="1" t="s">
        <v>0</v>
      </c>
      <c r="H1483" s="1">
        <v>11671.51</v>
      </c>
      <c r="I1483" s="1">
        <v>9.5</v>
      </c>
      <c r="K1483" s="1">
        <v>5</v>
      </c>
      <c r="L1483" s="1">
        <v>202388</v>
      </c>
      <c r="M1483" s="1">
        <v>374946</v>
      </c>
      <c r="N1483" s="1">
        <v>0</v>
      </c>
      <c r="O1483" s="8">
        <v>737</v>
      </c>
      <c r="P1483" s="8">
        <v>823878</v>
      </c>
      <c r="Q1483" s="8"/>
    </row>
    <row r="1484" spans="1:17" x14ac:dyDescent="0.35">
      <c r="A1484" s="1">
        <v>1481</v>
      </c>
      <c r="B1484" s="1" t="s">
        <v>547</v>
      </c>
      <c r="C1484" s="1" t="s">
        <v>4</v>
      </c>
      <c r="D1484" s="1" t="s">
        <v>11</v>
      </c>
      <c r="E1484" s="1" t="s">
        <v>10</v>
      </c>
      <c r="F1484" s="1" t="s">
        <v>1</v>
      </c>
      <c r="G1484" s="1" t="s">
        <v>0</v>
      </c>
      <c r="H1484" s="1">
        <v>25311.42</v>
      </c>
      <c r="I1484" s="1">
        <v>16</v>
      </c>
      <c r="J1484" s="1">
        <v>27</v>
      </c>
      <c r="K1484" s="1">
        <v>15</v>
      </c>
      <c r="L1484" s="1">
        <v>306432</v>
      </c>
      <c r="M1484" s="1">
        <v>438064</v>
      </c>
      <c r="N1484" s="1">
        <v>0</v>
      </c>
      <c r="O1484" s="8"/>
      <c r="P1484" s="8"/>
      <c r="Q1484" s="8">
        <v>240966</v>
      </c>
    </row>
    <row r="1485" spans="1:17" x14ac:dyDescent="0.35">
      <c r="A1485" s="1">
        <v>1482</v>
      </c>
      <c r="B1485" s="1" t="s">
        <v>546</v>
      </c>
      <c r="C1485" s="1" t="s">
        <v>4</v>
      </c>
      <c r="D1485" s="1" t="s">
        <v>11</v>
      </c>
      <c r="E1485" s="1" t="s">
        <v>41</v>
      </c>
      <c r="F1485" s="1" t="s">
        <v>6</v>
      </c>
      <c r="G1485" s="1" t="s">
        <v>0</v>
      </c>
      <c r="H1485" s="1">
        <v>17049.46</v>
      </c>
      <c r="I1485" s="1">
        <v>23.6</v>
      </c>
      <c r="K1485" s="1">
        <v>8</v>
      </c>
      <c r="L1485" s="1">
        <v>109877</v>
      </c>
      <c r="M1485" s="1">
        <v>1479500</v>
      </c>
      <c r="N1485" s="1">
        <v>0</v>
      </c>
      <c r="O1485" s="8">
        <v>750</v>
      </c>
      <c r="P1485" s="8">
        <v>1690848</v>
      </c>
      <c r="Q1485" s="8">
        <v>609092</v>
      </c>
    </row>
    <row r="1486" spans="1:17" x14ac:dyDescent="0.35">
      <c r="A1486" s="1">
        <v>1483</v>
      </c>
      <c r="B1486" s="1" t="s">
        <v>545</v>
      </c>
      <c r="C1486" s="1" t="s">
        <v>4</v>
      </c>
      <c r="D1486" s="1" t="s">
        <v>11</v>
      </c>
      <c r="E1486" s="1" t="s">
        <v>10</v>
      </c>
      <c r="F1486" s="1" t="s">
        <v>6</v>
      </c>
      <c r="G1486" s="1" t="s">
        <v>0</v>
      </c>
      <c r="H1486" s="1">
        <v>18532.98</v>
      </c>
      <c r="I1486" s="1">
        <v>21.3</v>
      </c>
      <c r="J1486" s="1">
        <v>65</v>
      </c>
      <c r="K1486" s="1">
        <v>6</v>
      </c>
      <c r="L1486" s="1">
        <v>31312</v>
      </c>
      <c r="M1486" s="1">
        <v>258918</v>
      </c>
      <c r="N1486" s="1">
        <v>1</v>
      </c>
      <c r="O1486" s="8">
        <v>723</v>
      </c>
      <c r="P1486" s="8">
        <v>1152312</v>
      </c>
      <c r="Q1486" s="8">
        <v>166232</v>
      </c>
    </row>
    <row r="1487" spans="1:17" x14ac:dyDescent="0.35">
      <c r="A1487" s="1">
        <v>1484</v>
      </c>
      <c r="B1487" s="1" t="s">
        <v>544</v>
      </c>
      <c r="C1487" s="1" t="s">
        <v>4</v>
      </c>
      <c r="D1487" s="1" t="s">
        <v>11</v>
      </c>
      <c r="E1487" s="1" t="s">
        <v>33</v>
      </c>
      <c r="F1487" s="1" t="s">
        <v>6</v>
      </c>
      <c r="G1487" s="1" t="s">
        <v>35</v>
      </c>
      <c r="H1487" s="1">
        <v>1359.83</v>
      </c>
      <c r="I1487" s="1">
        <v>11.1</v>
      </c>
      <c r="J1487" s="1">
        <v>41</v>
      </c>
      <c r="K1487" s="1">
        <v>4</v>
      </c>
      <c r="L1487" s="1">
        <v>47823</v>
      </c>
      <c r="M1487" s="1">
        <v>146124</v>
      </c>
      <c r="N1487" s="1">
        <v>0</v>
      </c>
      <c r="O1487" s="8">
        <v>706</v>
      </c>
      <c r="P1487" s="8">
        <v>562685</v>
      </c>
      <c r="Q1487" s="8"/>
    </row>
    <row r="1488" spans="1:17" x14ac:dyDescent="0.35">
      <c r="A1488" s="1">
        <v>1485</v>
      </c>
      <c r="B1488" s="1" t="s">
        <v>543</v>
      </c>
      <c r="C1488" s="1" t="s">
        <v>4</v>
      </c>
      <c r="D1488" s="1" t="s">
        <v>3</v>
      </c>
      <c r="E1488" s="1" t="s">
        <v>29</v>
      </c>
      <c r="F1488" s="1" t="s">
        <v>6</v>
      </c>
      <c r="G1488" s="1" t="s">
        <v>0</v>
      </c>
      <c r="H1488" s="1">
        <v>28120</v>
      </c>
      <c r="I1488" s="1">
        <v>17.5</v>
      </c>
      <c r="K1488" s="1">
        <v>8</v>
      </c>
      <c r="L1488" s="1">
        <v>195700</v>
      </c>
      <c r="M1488" s="1">
        <v>279400</v>
      </c>
      <c r="N1488" s="1">
        <v>0</v>
      </c>
      <c r="O1488" s="8">
        <v>603</v>
      </c>
      <c r="P1488" s="8">
        <v>1302849</v>
      </c>
      <c r="Q1488" s="8">
        <v>670538</v>
      </c>
    </row>
    <row r="1489" spans="1:17" x14ac:dyDescent="0.35">
      <c r="A1489" s="1">
        <v>1486</v>
      </c>
      <c r="B1489" s="1" t="s">
        <v>542</v>
      </c>
      <c r="C1489" s="1" t="s">
        <v>4</v>
      </c>
      <c r="D1489" s="1" t="s">
        <v>11</v>
      </c>
      <c r="E1489" s="1" t="s">
        <v>10</v>
      </c>
      <c r="F1489" s="1" t="s">
        <v>6</v>
      </c>
      <c r="G1489" s="1" t="s">
        <v>0</v>
      </c>
      <c r="H1489" s="1">
        <v>19934.04</v>
      </c>
      <c r="I1489" s="1">
        <v>14.9</v>
      </c>
      <c r="J1489" s="1">
        <v>9</v>
      </c>
      <c r="K1489" s="1">
        <v>32</v>
      </c>
      <c r="L1489" s="1">
        <v>106818</v>
      </c>
      <c r="M1489" s="1">
        <v>479446</v>
      </c>
      <c r="N1489" s="1">
        <v>0</v>
      </c>
      <c r="O1489" s="8">
        <v>742</v>
      </c>
      <c r="P1489" s="8">
        <v>1139088</v>
      </c>
      <c r="Q1489" s="8"/>
    </row>
    <row r="1490" spans="1:17" x14ac:dyDescent="0.35">
      <c r="A1490" s="1">
        <v>1487</v>
      </c>
      <c r="B1490" s="1" t="s">
        <v>541</v>
      </c>
      <c r="C1490" s="1" t="s">
        <v>4</v>
      </c>
      <c r="D1490" s="1" t="s">
        <v>11</v>
      </c>
      <c r="E1490" s="1" t="s">
        <v>18</v>
      </c>
      <c r="F1490" s="1" t="s">
        <v>6</v>
      </c>
      <c r="G1490" s="1" t="s">
        <v>0</v>
      </c>
      <c r="H1490" s="1">
        <v>3091.87</v>
      </c>
      <c r="I1490" s="1">
        <v>16</v>
      </c>
      <c r="K1490" s="1">
        <v>2</v>
      </c>
      <c r="L1490" s="1">
        <v>33535</v>
      </c>
      <c r="M1490" s="1">
        <v>43186</v>
      </c>
      <c r="N1490" s="1">
        <v>0</v>
      </c>
      <c r="O1490" s="8"/>
      <c r="P1490" s="8"/>
      <c r="Q1490" s="8">
        <v>215798</v>
      </c>
    </row>
    <row r="1491" spans="1:17" x14ac:dyDescent="0.35">
      <c r="A1491" s="1">
        <v>1488</v>
      </c>
      <c r="B1491" s="1" t="s">
        <v>540</v>
      </c>
      <c r="C1491" s="1" t="s">
        <v>4</v>
      </c>
      <c r="D1491" s="1" t="s">
        <v>11</v>
      </c>
      <c r="E1491" s="1" t="s">
        <v>10</v>
      </c>
      <c r="F1491" s="1" t="s">
        <v>1</v>
      </c>
      <c r="G1491" s="1" t="s">
        <v>0</v>
      </c>
      <c r="H1491" s="1">
        <v>18622.28</v>
      </c>
      <c r="I1491" s="1">
        <v>11</v>
      </c>
      <c r="J1491" s="1">
        <v>35</v>
      </c>
      <c r="K1491" s="1">
        <v>11</v>
      </c>
      <c r="L1491" s="1">
        <v>173242</v>
      </c>
      <c r="M1491" s="1">
        <v>310024</v>
      </c>
      <c r="N1491" s="1">
        <v>0</v>
      </c>
      <c r="O1491" s="8">
        <v>741</v>
      </c>
      <c r="P1491" s="8">
        <v>1607666</v>
      </c>
      <c r="Q1491" s="8">
        <v>206602</v>
      </c>
    </row>
    <row r="1492" spans="1:17" x14ac:dyDescent="0.35">
      <c r="A1492" s="1">
        <v>1489</v>
      </c>
      <c r="B1492" s="1" t="s">
        <v>539</v>
      </c>
      <c r="C1492" s="1" t="s">
        <v>16</v>
      </c>
      <c r="D1492" s="1" t="s">
        <v>3</v>
      </c>
      <c r="E1492" s="1" t="s">
        <v>43</v>
      </c>
      <c r="F1492" s="1" t="s">
        <v>1</v>
      </c>
      <c r="G1492" s="1" t="s">
        <v>0</v>
      </c>
      <c r="H1492" s="1">
        <v>18375.28</v>
      </c>
      <c r="I1492" s="1">
        <v>12.9</v>
      </c>
      <c r="K1492" s="1">
        <v>14</v>
      </c>
      <c r="L1492" s="1">
        <v>97337</v>
      </c>
      <c r="M1492" s="1">
        <v>473572</v>
      </c>
      <c r="N1492" s="1">
        <v>0</v>
      </c>
      <c r="O1492" s="8"/>
      <c r="P1492" s="8"/>
      <c r="Q1492" s="8">
        <v>335720</v>
      </c>
    </row>
    <row r="1493" spans="1:17" x14ac:dyDescent="0.35">
      <c r="A1493" s="1">
        <v>1490</v>
      </c>
      <c r="B1493" s="1" t="s">
        <v>538</v>
      </c>
      <c r="C1493" s="1" t="s">
        <v>4</v>
      </c>
      <c r="D1493" s="1" t="s">
        <v>11</v>
      </c>
      <c r="E1493" s="1" t="s">
        <v>18</v>
      </c>
      <c r="F1493" s="1" t="s">
        <v>6</v>
      </c>
      <c r="G1493" s="1" t="s">
        <v>9</v>
      </c>
      <c r="H1493" s="1">
        <v>6295.84</v>
      </c>
      <c r="I1493" s="1">
        <v>15.7</v>
      </c>
      <c r="K1493" s="1">
        <v>13</v>
      </c>
      <c r="L1493" s="1">
        <v>151506</v>
      </c>
      <c r="M1493" s="1">
        <v>504064</v>
      </c>
      <c r="N1493" s="1">
        <v>1</v>
      </c>
      <c r="O1493" s="8">
        <v>720</v>
      </c>
      <c r="P1493" s="8">
        <v>1977748</v>
      </c>
      <c r="Q1493" s="8"/>
    </row>
    <row r="1494" spans="1:17" x14ac:dyDescent="0.35">
      <c r="A1494" s="1">
        <v>1491</v>
      </c>
      <c r="B1494" s="1" t="s">
        <v>537</v>
      </c>
      <c r="C1494" s="1" t="s">
        <v>4</v>
      </c>
      <c r="D1494" s="1" t="s">
        <v>3</v>
      </c>
      <c r="E1494" s="1" t="s">
        <v>7</v>
      </c>
      <c r="F1494" s="1" t="s">
        <v>1</v>
      </c>
      <c r="G1494" s="1" t="s">
        <v>0</v>
      </c>
      <c r="H1494" s="1">
        <v>17908.07</v>
      </c>
      <c r="I1494" s="1">
        <v>22</v>
      </c>
      <c r="J1494" s="1">
        <v>41</v>
      </c>
      <c r="K1494" s="1">
        <v>7</v>
      </c>
      <c r="L1494" s="1">
        <v>93879</v>
      </c>
      <c r="M1494" s="1">
        <v>216128</v>
      </c>
      <c r="N1494" s="1">
        <v>0</v>
      </c>
      <c r="O1494" s="8">
        <v>738</v>
      </c>
      <c r="P1494" s="8">
        <v>1678878</v>
      </c>
      <c r="Q1494" s="8"/>
    </row>
    <row r="1495" spans="1:17" x14ac:dyDescent="0.35">
      <c r="A1495" s="1">
        <v>1492</v>
      </c>
      <c r="B1495" s="1" t="s">
        <v>536</v>
      </c>
      <c r="C1495" s="1" t="s">
        <v>4</v>
      </c>
      <c r="D1495" s="1" t="s">
        <v>11</v>
      </c>
      <c r="E1495" s="1" t="s">
        <v>10</v>
      </c>
      <c r="F1495" s="1" t="s">
        <v>1</v>
      </c>
      <c r="G1495" s="1" t="s">
        <v>0</v>
      </c>
      <c r="H1495" s="1">
        <v>23867.23</v>
      </c>
      <c r="I1495" s="1">
        <v>27.1</v>
      </c>
      <c r="J1495" s="1">
        <v>19</v>
      </c>
      <c r="K1495" s="1">
        <v>18</v>
      </c>
      <c r="L1495" s="1">
        <v>170962</v>
      </c>
      <c r="M1495" s="1">
        <v>423896</v>
      </c>
      <c r="N1495" s="1">
        <v>1</v>
      </c>
      <c r="O1495" s="8">
        <v>724</v>
      </c>
      <c r="P1495" s="8">
        <v>1068674</v>
      </c>
      <c r="Q1495" s="8">
        <v>301620</v>
      </c>
    </row>
    <row r="1496" spans="1:17" x14ac:dyDescent="0.35">
      <c r="A1496" s="1">
        <v>1493</v>
      </c>
      <c r="B1496" s="1" t="s">
        <v>535</v>
      </c>
      <c r="C1496" s="1" t="s">
        <v>4</v>
      </c>
      <c r="D1496" s="1" t="s">
        <v>3</v>
      </c>
      <c r="E1496" s="1" t="s">
        <v>18</v>
      </c>
      <c r="F1496" s="1" t="s">
        <v>6</v>
      </c>
      <c r="G1496" s="1" t="s">
        <v>0</v>
      </c>
      <c r="H1496" s="1">
        <v>28031.27</v>
      </c>
      <c r="I1496" s="1">
        <v>14.5</v>
      </c>
      <c r="K1496" s="1">
        <v>16</v>
      </c>
      <c r="L1496" s="1">
        <v>34713</v>
      </c>
      <c r="M1496" s="1">
        <v>638066</v>
      </c>
      <c r="N1496" s="1">
        <v>0</v>
      </c>
      <c r="O1496" s="8"/>
      <c r="P1496" s="8"/>
      <c r="Q1496" s="8">
        <v>258500</v>
      </c>
    </row>
    <row r="1497" spans="1:17" x14ac:dyDescent="0.35">
      <c r="A1497" s="1">
        <v>1494</v>
      </c>
      <c r="B1497" s="1" t="s">
        <v>534</v>
      </c>
      <c r="C1497" s="1" t="s">
        <v>4</v>
      </c>
      <c r="D1497" s="1" t="s">
        <v>11</v>
      </c>
      <c r="E1497" s="1" t="s">
        <v>21</v>
      </c>
      <c r="F1497" s="1" t="s">
        <v>1</v>
      </c>
      <c r="G1497" s="1" t="s">
        <v>0</v>
      </c>
      <c r="H1497" s="1">
        <v>26472.51</v>
      </c>
      <c r="I1497" s="1">
        <v>16.5</v>
      </c>
      <c r="K1497" s="1">
        <v>16</v>
      </c>
      <c r="L1497" s="1">
        <v>224922</v>
      </c>
      <c r="M1497" s="1">
        <v>341770</v>
      </c>
      <c r="N1497" s="1">
        <v>0</v>
      </c>
      <c r="O1497" s="8">
        <v>714</v>
      </c>
      <c r="P1497" s="8">
        <v>1062442</v>
      </c>
      <c r="Q1497" s="8">
        <v>283052</v>
      </c>
    </row>
    <row r="1498" spans="1:17" x14ac:dyDescent="0.35">
      <c r="A1498" s="1">
        <v>1495</v>
      </c>
      <c r="B1498" s="1" t="s">
        <v>533</v>
      </c>
      <c r="C1498" s="1" t="s">
        <v>4</v>
      </c>
      <c r="D1498" s="1" t="s">
        <v>3</v>
      </c>
      <c r="E1498" s="1" t="s">
        <v>7</v>
      </c>
      <c r="F1498" s="1" t="s">
        <v>6</v>
      </c>
      <c r="G1498" s="1" t="s">
        <v>0</v>
      </c>
      <c r="H1498" s="1">
        <v>23643.79</v>
      </c>
      <c r="I1498" s="1">
        <v>16.2</v>
      </c>
      <c r="K1498" s="1">
        <v>8</v>
      </c>
      <c r="L1498" s="1">
        <v>306888</v>
      </c>
      <c r="M1498" s="1">
        <v>440330</v>
      </c>
      <c r="N1498" s="1">
        <v>1</v>
      </c>
      <c r="O1498" s="8">
        <v>647</v>
      </c>
      <c r="P1498" s="8">
        <v>1807166</v>
      </c>
      <c r="Q1498" s="8">
        <v>607926</v>
      </c>
    </row>
    <row r="1499" spans="1:17" x14ac:dyDescent="0.35">
      <c r="A1499" s="1">
        <v>1496</v>
      </c>
      <c r="B1499" s="3" t="s">
        <v>532</v>
      </c>
      <c r="C1499" s="1" t="s">
        <v>4</v>
      </c>
      <c r="D1499" s="1" t="s">
        <v>11</v>
      </c>
      <c r="E1499" s="1" t="s">
        <v>21</v>
      </c>
      <c r="F1499" s="1" t="s">
        <v>6</v>
      </c>
      <c r="G1499" s="1" t="s">
        <v>0</v>
      </c>
      <c r="H1499" s="1">
        <v>16083.88</v>
      </c>
      <c r="I1499" s="1">
        <v>16.8</v>
      </c>
      <c r="K1499" s="1">
        <v>6</v>
      </c>
      <c r="L1499" s="1">
        <v>381976</v>
      </c>
      <c r="M1499" s="1">
        <v>446292</v>
      </c>
      <c r="N1499" s="1">
        <v>0</v>
      </c>
      <c r="O1499" s="8">
        <v>693</v>
      </c>
      <c r="P1499" s="8">
        <v>2118633</v>
      </c>
      <c r="Q1499" s="8">
        <v>446028</v>
      </c>
    </row>
    <row r="1500" spans="1:17" x14ac:dyDescent="0.35">
      <c r="A1500" s="1">
        <v>1497</v>
      </c>
      <c r="B1500" s="1" t="s">
        <v>531</v>
      </c>
      <c r="C1500" s="1" t="s">
        <v>16</v>
      </c>
      <c r="D1500" s="1" t="s">
        <v>11</v>
      </c>
      <c r="E1500" s="1" t="s">
        <v>33</v>
      </c>
      <c r="F1500" s="1" t="s">
        <v>1</v>
      </c>
      <c r="G1500" s="1" t="s">
        <v>0</v>
      </c>
      <c r="H1500" s="1">
        <v>6547.97</v>
      </c>
      <c r="I1500" s="1">
        <v>15.8</v>
      </c>
      <c r="J1500" s="1">
        <v>70</v>
      </c>
      <c r="K1500" s="1">
        <v>12</v>
      </c>
      <c r="L1500" s="1">
        <v>380114</v>
      </c>
      <c r="M1500" s="1">
        <v>1202542</v>
      </c>
      <c r="N1500" s="1">
        <v>0</v>
      </c>
      <c r="O1500" s="8">
        <v>749</v>
      </c>
      <c r="P1500" s="8">
        <v>1626799</v>
      </c>
      <c r="Q1500" s="8">
        <v>531850</v>
      </c>
    </row>
    <row r="1501" spans="1:17" x14ac:dyDescent="0.35">
      <c r="A1501" s="1">
        <v>1498</v>
      </c>
      <c r="B1501" s="1" t="s">
        <v>530</v>
      </c>
      <c r="C1501" s="1" t="s">
        <v>4</v>
      </c>
      <c r="D1501" s="1" t="s">
        <v>3</v>
      </c>
      <c r="E1501" s="1" t="s">
        <v>10</v>
      </c>
      <c r="F1501" s="1" t="s">
        <v>1</v>
      </c>
      <c r="G1501" s="1" t="s">
        <v>0</v>
      </c>
      <c r="H1501" s="1">
        <v>24123.35</v>
      </c>
      <c r="I1501" s="1">
        <v>13.9</v>
      </c>
      <c r="K1501" s="1">
        <v>21</v>
      </c>
      <c r="L1501" s="1">
        <v>263663</v>
      </c>
      <c r="M1501" s="1">
        <v>377828</v>
      </c>
      <c r="N1501" s="1">
        <v>0</v>
      </c>
      <c r="O1501" s="8"/>
      <c r="P1501" s="8"/>
      <c r="Q1501" s="8">
        <v>355454</v>
      </c>
    </row>
    <row r="1502" spans="1:17" x14ac:dyDescent="0.35">
      <c r="A1502" s="1">
        <v>1499</v>
      </c>
      <c r="B1502" s="1" t="s">
        <v>529</v>
      </c>
      <c r="C1502" s="1" t="s">
        <v>16</v>
      </c>
      <c r="D1502" s="1" t="s">
        <v>3</v>
      </c>
      <c r="E1502" s="1" t="s">
        <v>43</v>
      </c>
      <c r="F1502" s="1" t="s">
        <v>1</v>
      </c>
      <c r="G1502" s="1" t="s">
        <v>0</v>
      </c>
      <c r="H1502" s="1">
        <v>21146.43</v>
      </c>
      <c r="I1502" s="1">
        <v>19.8</v>
      </c>
      <c r="J1502" s="1">
        <v>10</v>
      </c>
      <c r="K1502" s="1">
        <v>14</v>
      </c>
      <c r="L1502" s="1">
        <v>479845</v>
      </c>
      <c r="M1502" s="1">
        <v>736890</v>
      </c>
      <c r="N1502" s="1">
        <v>0</v>
      </c>
      <c r="O1502" s="8">
        <v>693</v>
      </c>
      <c r="P1502" s="8">
        <v>1070707</v>
      </c>
      <c r="Q1502" s="8">
        <v>492536</v>
      </c>
    </row>
    <row r="1503" spans="1:17" x14ac:dyDescent="0.35">
      <c r="A1503" s="1">
        <v>1500</v>
      </c>
      <c r="B1503" s="1" t="s">
        <v>528</v>
      </c>
      <c r="C1503" s="1" t="s">
        <v>4</v>
      </c>
      <c r="D1503" s="1" t="s">
        <v>11</v>
      </c>
      <c r="E1503" s="1" t="s">
        <v>38</v>
      </c>
      <c r="F1503" s="1" t="s">
        <v>6</v>
      </c>
      <c r="G1503" s="1" t="s">
        <v>0</v>
      </c>
      <c r="H1503" s="1">
        <v>12406.43</v>
      </c>
      <c r="I1503" s="1">
        <v>8.6999999999999993</v>
      </c>
      <c r="K1503" s="1">
        <v>10</v>
      </c>
      <c r="L1503" s="1">
        <v>155078</v>
      </c>
      <c r="M1503" s="1">
        <v>292930</v>
      </c>
      <c r="N1503" s="1">
        <v>0</v>
      </c>
      <c r="O1503" s="8"/>
      <c r="P1503" s="8"/>
      <c r="Q1503" s="8">
        <v>140096</v>
      </c>
    </row>
    <row r="1504" spans="1:17" x14ac:dyDescent="0.35">
      <c r="A1504" s="1">
        <v>1501</v>
      </c>
      <c r="B1504" s="1" t="s">
        <v>527</v>
      </c>
      <c r="C1504" s="1" t="s">
        <v>16</v>
      </c>
      <c r="D1504" s="1" t="s">
        <v>11</v>
      </c>
      <c r="E1504" s="1" t="s">
        <v>7</v>
      </c>
      <c r="F1504" s="1" t="s">
        <v>6</v>
      </c>
      <c r="G1504" s="1" t="s">
        <v>35</v>
      </c>
      <c r="H1504" s="1">
        <v>4804.53</v>
      </c>
      <c r="I1504" s="1">
        <v>17.399999999999999</v>
      </c>
      <c r="K1504" s="1">
        <v>4</v>
      </c>
      <c r="L1504" s="1">
        <v>131404</v>
      </c>
      <c r="M1504" s="1">
        <v>242660</v>
      </c>
      <c r="N1504" s="1">
        <v>0</v>
      </c>
      <c r="O1504" s="8">
        <v>692</v>
      </c>
      <c r="P1504" s="8">
        <v>668059</v>
      </c>
      <c r="Q1504" s="8">
        <v>107448</v>
      </c>
    </row>
    <row r="1505" spans="1:17" x14ac:dyDescent="0.35">
      <c r="A1505" s="1">
        <v>1502</v>
      </c>
      <c r="B1505" s="1" t="s">
        <v>526</v>
      </c>
      <c r="C1505" s="1" t="s">
        <v>16</v>
      </c>
      <c r="D1505" s="1" t="s">
        <v>11</v>
      </c>
      <c r="E1505" s="1" t="s">
        <v>38</v>
      </c>
      <c r="F1505" s="1" t="s">
        <v>6</v>
      </c>
      <c r="G1505" s="1" t="s">
        <v>0</v>
      </c>
      <c r="H1505" s="1">
        <v>14099.33</v>
      </c>
      <c r="I1505" s="1">
        <v>10.5</v>
      </c>
      <c r="J1505" s="1">
        <v>80</v>
      </c>
      <c r="K1505" s="1">
        <v>7</v>
      </c>
      <c r="L1505" s="1">
        <v>104329</v>
      </c>
      <c r="M1505" s="1">
        <v>408078</v>
      </c>
      <c r="N1505" s="1">
        <v>0</v>
      </c>
      <c r="O1505" s="8">
        <v>741</v>
      </c>
      <c r="P1505" s="8">
        <v>758708</v>
      </c>
      <c r="Q1505" s="8">
        <v>184492</v>
      </c>
    </row>
    <row r="1506" spans="1:17" x14ac:dyDescent="0.35">
      <c r="A1506" s="1">
        <v>1503</v>
      </c>
      <c r="B1506" s="1" t="s">
        <v>525</v>
      </c>
      <c r="C1506" s="1" t="s">
        <v>4</v>
      </c>
      <c r="D1506" s="1" t="s">
        <v>11</v>
      </c>
      <c r="E1506" s="1" t="s">
        <v>10</v>
      </c>
      <c r="F1506" s="1" t="s">
        <v>6</v>
      </c>
      <c r="G1506" s="1" t="s">
        <v>0</v>
      </c>
      <c r="H1506" s="1">
        <v>27394.01</v>
      </c>
      <c r="I1506" s="1">
        <v>16</v>
      </c>
      <c r="K1506" s="1">
        <v>12</v>
      </c>
      <c r="L1506" s="1">
        <v>232579</v>
      </c>
      <c r="M1506" s="1">
        <v>1235366</v>
      </c>
      <c r="N1506" s="1">
        <v>0</v>
      </c>
      <c r="O1506" s="8">
        <v>749</v>
      </c>
      <c r="P1506" s="8">
        <v>1536112</v>
      </c>
      <c r="Q1506" s="8">
        <v>483010</v>
      </c>
    </row>
    <row r="1507" spans="1:17" x14ac:dyDescent="0.35">
      <c r="A1507" s="1">
        <v>1504</v>
      </c>
      <c r="B1507" s="1" t="s">
        <v>524</v>
      </c>
      <c r="C1507" s="1" t="s">
        <v>4</v>
      </c>
      <c r="D1507" s="1" t="s">
        <v>11</v>
      </c>
      <c r="E1507" s="1" t="s">
        <v>10</v>
      </c>
      <c r="F1507" s="1" t="s">
        <v>31</v>
      </c>
      <c r="G1507" s="1" t="s">
        <v>45</v>
      </c>
      <c r="H1507" s="1">
        <v>38903.07</v>
      </c>
      <c r="I1507" s="1">
        <v>25.9</v>
      </c>
      <c r="J1507" s="1">
        <v>65</v>
      </c>
      <c r="K1507" s="1">
        <v>13</v>
      </c>
      <c r="L1507" s="1">
        <v>591432</v>
      </c>
      <c r="M1507" s="1">
        <v>825088</v>
      </c>
      <c r="N1507" s="1">
        <v>0</v>
      </c>
      <c r="O1507" s="8"/>
      <c r="P1507" s="8"/>
      <c r="Q1507" s="8">
        <v>132374</v>
      </c>
    </row>
    <row r="1508" spans="1:17" x14ac:dyDescent="0.35">
      <c r="A1508" s="1">
        <v>1505</v>
      </c>
      <c r="B1508" s="1" t="s">
        <v>523</v>
      </c>
      <c r="C1508" s="1" t="s">
        <v>4</v>
      </c>
      <c r="D1508" s="1" t="s">
        <v>11</v>
      </c>
      <c r="E1508" s="1" t="s">
        <v>10</v>
      </c>
      <c r="F1508" s="1" t="s">
        <v>1</v>
      </c>
      <c r="G1508" s="1" t="s">
        <v>0</v>
      </c>
      <c r="H1508" s="1">
        <v>10381.6</v>
      </c>
      <c r="I1508" s="1">
        <v>21</v>
      </c>
      <c r="J1508" s="1">
        <v>40</v>
      </c>
      <c r="K1508" s="1">
        <v>12</v>
      </c>
      <c r="L1508" s="1">
        <v>314811</v>
      </c>
      <c r="M1508" s="1">
        <v>538428</v>
      </c>
      <c r="N1508" s="1">
        <v>0</v>
      </c>
      <c r="O1508" s="8"/>
      <c r="P1508" s="8"/>
      <c r="Q1508" s="8">
        <v>105842</v>
      </c>
    </row>
    <row r="1509" spans="1:17" x14ac:dyDescent="0.35">
      <c r="A1509" s="1">
        <v>1506</v>
      </c>
      <c r="B1509" s="1" t="s">
        <v>522</v>
      </c>
      <c r="C1509" s="1" t="s">
        <v>4</v>
      </c>
      <c r="D1509" s="1" t="s">
        <v>11</v>
      </c>
      <c r="E1509" s="1" t="s">
        <v>18</v>
      </c>
      <c r="F1509" s="1" t="s">
        <v>6</v>
      </c>
      <c r="G1509" s="1" t="s">
        <v>0</v>
      </c>
      <c r="H1509" s="1">
        <v>25318.26</v>
      </c>
      <c r="I1509" s="1">
        <v>13.9</v>
      </c>
      <c r="K1509" s="1">
        <v>7</v>
      </c>
      <c r="L1509" s="1">
        <v>458793</v>
      </c>
      <c r="M1509" s="1">
        <v>578688</v>
      </c>
      <c r="N1509" s="1">
        <v>0</v>
      </c>
      <c r="O1509" s="8">
        <v>722</v>
      </c>
      <c r="P1509" s="8">
        <v>1315237</v>
      </c>
      <c r="Q1509" s="8">
        <v>267586</v>
      </c>
    </row>
    <row r="1510" spans="1:17" x14ac:dyDescent="0.35">
      <c r="A1510" s="1">
        <v>1507</v>
      </c>
      <c r="B1510" s="1" t="s">
        <v>521</v>
      </c>
      <c r="C1510" s="1" t="s">
        <v>4</v>
      </c>
      <c r="D1510" s="1" t="s">
        <v>11</v>
      </c>
      <c r="E1510" s="1" t="s">
        <v>21</v>
      </c>
      <c r="F1510" s="1" t="s">
        <v>6</v>
      </c>
      <c r="G1510" s="1" t="s">
        <v>0</v>
      </c>
      <c r="H1510" s="1">
        <v>10577.49</v>
      </c>
      <c r="I1510" s="1">
        <v>8.4</v>
      </c>
      <c r="K1510" s="1">
        <v>4</v>
      </c>
      <c r="L1510" s="1">
        <v>186181</v>
      </c>
      <c r="M1510" s="1">
        <v>564344</v>
      </c>
      <c r="N1510" s="1">
        <v>0</v>
      </c>
      <c r="O1510" s="8">
        <v>696</v>
      </c>
      <c r="P1510" s="8">
        <v>671593</v>
      </c>
      <c r="Q1510" s="8">
        <v>342144</v>
      </c>
    </row>
    <row r="1511" spans="1:17" x14ac:dyDescent="0.35">
      <c r="A1511" s="1">
        <v>1508</v>
      </c>
      <c r="B1511" s="1" t="s">
        <v>520</v>
      </c>
      <c r="C1511" s="1" t="s">
        <v>16</v>
      </c>
      <c r="D1511" s="1" t="s">
        <v>3</v>
      </c>
      <c r="E1511" s="1" t="s">
        <v>10</v>
      </c>
      <c r="F1511" s="1" t="s">
        <v>1</v>
      </c>
      <c r="G1511" s="1" t="s">
        <v>0</v>
      </c>
      <c r="H1511" s="1">
        <v>11702.86</v>
      </c>
      <c r="I1511" s="1">
        <v>15.3</v>
      </c>
      <c r="K1511" s="1">
        <v>12</v>
      </c>
      <c r="L1511" s="1">
        <v>206207</v>
      </c>
      <c r="M1511" s="1">
        <v>414546</v>
      </c>
      <c r="N1511" s="1">
        <v>1</v>
      </c>
      <c r="O1511" s="8">
        <v>667</v>
      </c>
      <c r="P1511" s="8">
        <v>988969</v>
      </c>
      <c r="Q1511" s="8">
        <v>475332</v>
      </c>
    </row>
    <row r="1512" spans="1:17" x14ac:dyDescent="0.35">
      <c r="A1512" s="1">
        <v>1509</v>
      </c>
      <c r="B1512" s="1" t="s">
        <v>519</v>
      </c>
      <c r="C1512" s="1" t="s">
        <v>4</v>
      </c>
      <c r="D1512" s="1" t="s">
        <v>11</v>
      </c>
      <c r="E1512" s="1" t="s">
        <v>10</v>
      </c>
      <c r="F1512" s="1" t="s">
        <v>6</v>
      </c>
      <c r="G1512" s="1" t="s">
        <v>0</v>
      </c>
      <c r="H1512" s="1">
        <v>26081.3</v>
      </c>
      <c r="I1512" s="1">
        <v>20.9</v>
      </c>
      <c r="K1512" s="1">
        <v>13</v>
      </c>
      <c r="L1512" s="1">
        <v>344831</v>
      </c>
      <c r="M1512" s="1">
        <v>413314</v>
      </c>
      <c r="N1512" s="1">
        <v>0</v>
      </c>
      <c r="O1512" s="8">
        <v>745</v>
      </c>
      <c r="P1512" s="8">
        <v>1267110</v>
      </c>
      <c r="Q1512" s="8">
        <v>384648</v>
      </c>
    </row>
    <row r="1513" spans="1:17" x14ac:dyDescent="0.35">
      <c r="A1513" s="1">
        <v>1510</v>
      </c>
      <c r="B1513" s="1" t="s">
        <v>518</v>
      </c>
      <c r="C1513" s="1" t="s">
        <v>4</v>
      </c>
      <c r="D1513" s="1" t="s">
        <v>11</v>
      </c>
      <c r="E1513" s="1" t="s">
        <v>2</v>
      </c>
      <c r="F1513" s="1" t="s">
        <v>6</v>
      </c>
      <c r="G1513" s="1" t="s">
        <v>0</v>
      </c>
      <c r="H1513" s="1">
        <v>11385.56</v>
      </c>
      <c r="I1513" s="1">
        <v>9.8000000000000007</v>
      </c>
      <c r="J1513" s="1">
        <v>65</v>
      </c>
      <c r="K1513" s="1">
        <v>6</v>
      </c>
      <c r="L1513" s="1">
        <v>85424</v>
      </c>
      <c r="M1513" s="1">
        <v>182842</v>
      </c>
      <c r="N1513" s="1">
        <v>0</v>
      </c>
      <c r="O1513" s="8">
        <v>682</v>
      </c>
      <c r="P1513" s="8">
        <v>578930</v>
      </c>
      <c r="Q1513" s="8">
        <v>206074</v>
      </c>
    </row>
    <row r="1514" spans="1:17" x14ac:dyDescent="0.35">
      <c r="A1514" s="1">
        <v>1511</v>
      </c>
      <c r="B1514" s="1" t="s">
        <v>517</v>
      </c>
      <c r="C1514" s="1" t="s">
        <v>4</v>
      </c>
      <c r="D1514" s="1" t="s">
        <v>3</v>
      </c>
      <c r="E1514" s="1" t="s">
        <v>2</v>
      </c>
      <c r="F1514" s="1" t="s">
        <v>6</v>
      </c>
      <c r="G1514" s="1" t="s">
        <v>0</v>
      </c>
      <c r="H1514" s="1">
        <v>31023.58</v>
      </c>
      <c r="I1514" s="1">
        <v>15.4</v>
      </c>
      <c r="J1514" s="1">
        <v>67</v>
      </c>
      <c r="K1514" s="1">
        <v>19</v>
      </c>
      <c r="L1514" s="1">
        <v>80408</v>
      </c>
      <c r="M1514" s="1">
        <v>151140</v>
      </c>
      <c r="N1514" s="1">
        <v>3</v>
      </c>
      <c r="O1514" s="8">
        <v>713</v>
      </c>
      <c r="P1514" s="8">
        <v>1156150</v>
      </c>
      <c r="Q1514" s="8">
        <v>248952</v>
      </c>
    </row>
    <row r="1515" spans="1:17" x14ac:dyDescent="0.35">
      <c r="A1515" s="1">
        <v>1512</v>
      </c>
      <c r="B1515" s="1" t="s">
        <v>516</v>
      </c>
      <c r="C1515" s="1" t="s">
        <v>16</v>
      </c>
      <c r="D1515" s="1" t="s">
        <v>3</v>
      </c>
      <c r="E1515" s="1" t="s">
        <v>10</v>
      </c>
      <c r="F1515" s="1" t="s">
        <v>6</v>
      </c>
      <c r="G1515" s="1" t="s">
        <v>0</v>
      </c>
      <c r="H1515" s="1">
        <v>27778.95</v>
      </c>
      <c r="I1515" s="1">
        <v>25.2</v>
      </c>
      <c r="K1515" s="1">
        <v>7</v>
      </c>
      <c r="L1515" s="1">
        <v>603022</v>
      </c>
      <c r="M1515" s="1">
        <v>778404</v>
      </c>
      <c r="N1515" s="1">
        <v>0</v>
      </c>
      <c r="O1515" s="8">
        <v>722</v>
      </c>
      <c r="P1515" s="8">
        <v>2898659</v>
      </c>
      <c r="Q1515" s="8">
        <v>540628</v>
      </c>
    </row>
    <row r="1516" spans="1:17" x14ac:dyDescent="0.35">
      <c r="A1516" s="1">
        <v>1513</v>
      </c>
      <c r="B1516" s="1" t="s">
        <v>515</v>
      </c>
      <c r="C1516" s="1" t="s">
        <v>4</v>
      </c>
      <c r="D1516" s="1" t="s">
        <v>11</v>
      </c>
      <c r="E1516" s="1" t="s">
        <v>13</v>
      </c>
      <c r="F1516" s="1" t="s">
        <v>6</v>
      </c>
      <c r="G1516" s="1" t="s">
        <v>0</v>
      </c>
      <c r="H1516" s="1">
        <v>11048.31</v>
      </c>
      <c r="I1516" s="1">
        <v>14.8</v>
      </c>
      <c r="J1516" s="1">
        <v>42</v>
      </c>
      <c r="K1516" s="1">
        <v>10</v>
      </c>
      <c r="L1516" s="1">
        <v>120422</v>
      </c>
      <c r="M1516" s="1">
        <v>188958</v>
      </c>
      <c r="N1516" s="1">
        <v>1</v>
      </c>
      <c r="O1516" s="8">
        <v>733</v>
      </c>
      <c r="P1516" s="8">
        <v>724470</v>
      </c>
      <c r="Q1516" s="8">
        <v>322652</v>
      </c>
    </row>
    <row r="1517" spans="1:17" x14ac:dyDescent="0.35">
      <c r="A1517" s="1">
        <v>1514</v>
      </c>
      <c r="B1517" s="1" t="s">
        <v>514</v>
      </c>
      <c r="C1517" s="1" t="s">
        <v>16</v>
      </c>
      <c r="D1517" s="1" t="s">
        <v>11</v>
      </c>
      <c r="E1517" s="1" t="s">
        <v>10</v>
      </c>
      <c r="F1517" s="1" t="s">
        <v>6</v>
      </c>
      <c r="G1517" s="1" t="s">
        <v>0</v>
      </c>
      <c r="H1517" s="1">
        <v>8246.9500000000007</v>
      </c>
      <c r="I1517" s="1">
        <v>16.5</v>
      </c>
      <c r="J1517" s="1">
        <v>16</v>
      </c>
      <c r="K1517" s="1">
        <v>14</v>
      </c>
      <c r="L1517" s="1">
        <v>285171</v>
      </c>
      <c r="M1517" s="1">
        <v>530860</v>
      </c>
      <c r="N1517" s="1">
        <v>0</v>
      </c>
      <c r="O1517" s="8">
        <v>735</v>
      </c>
      <c r="P1517" s="8">
        <v>2233944</v>
      </c>
      <c r="Q1517" s="8">
        <v>193996</v>
      </c>
    </row>
    <row r="1518" spans="1:17" x14ac:dyDescent="0.35">
      <c r="A1518" s="1">
        <v>1515</v>
      </c>
      <c r="B1518" s="1" t="s">
        <v>513</v>
      </c>
      <c r="C1518" s="1" t="s">
        <v>4</v>
      </c>
      <c r="D1518" s="1" t="s">
        <v>11</v>
      </c>
      <c r="E1518" s="1" t="s">
        <v>13</v>
      </c>
      <c r="F1518" s="1" t="s">
        <v>6</v>
      </c>
      <c r="G1518" s="1" t="s">
        <v>0</v>
      </c>
      <c r="H1518" s="1">
        <v>5313.73</v>
      </c>
      <c r="I1518" s="1">
        <v>11.4</v>
      </c>
      <c r="K1518" s="1">
        <v>3</v>
      </c>
      <c r="L1518" s="1">
        <v>120498</v>
      </c>
      <c r="M1518" s="1">
        <v>356840</v>
      </c>
      <c r="N1518" s="1">
        <v>0</v>
      </c>
      <c r="O1518" s="8">
        <v>746</v>
      </c>
      <c r="P1518" s="8">
        <v>305102</v>
      </c>
      <c r="Q1518" s="8">
        <v>87648</v>
      </c>
    </row>
    <row r="1519" spans="1:17" x14ac:dyDescent="0.35">
      <c r="A1519" s="1">
        <v>1516</v>
      </c>
      <c r="B1519" s="1" t="s">
        <v>512</v>
      </c>
      <c r="C1519" s="1" t="s">
        <v>16</v>
      </c>
      <c r="D1519" s="1" t="s">
        <v>11</v>
      </c>
      <c r="E1519" s="1" t="s">
        <v>10</v>
      </c>
      <c r="F1519" s="1" t="s">
        <v>1</v>
      </c>
      <c r="G1519" s="1" t="s">
        <v>0</v>
      </c>
      <c r="H1519" s="1">
        <v>22999.69</v>
      </c>
      <c r="I1519" s="1">
        <v>20.100000000000001</v>
      </c>
      <c r="K1519" s="1">
        <v>15</v>
      </c>
      <c r="L1519" s="1">
        <v>477983</v>
      </c>
      <c r="M1519" s="1">
        <v>769758</v>
      </c>
      <c r="N1519" s="1">
        <v>0</v>
      </c>
      <c r="O1519" s="8">
        <v>731</v>
      </c>
      <c r="P1519" s="8">
        <v>1541888</v>
      </c>
      <c r="Q1519" s="8">
        <v>781088</v>
      </c>
    </row>
    <row r="1520" spans="1:17" x14ac:dyDescent="0.35">
      <c r="A1520" s="1">
        <v>1517</v>
      </c>
      <c r="B1520" s="1" t="s">
        <v>511</v>
      </c>
      <c r="C1520" s="1" t="s">
        <v>16</v>
      </c>
      <c r="D1520" s="1" t="s">
        <v>3</v>
      </c>
      <c r="E1520" s="1" t="s">
        <v>10</v>
      </c>
      <c r="F1520" s="1" t="s">
        <v>1</v>
      </c>
      <c r="G1520" s="1" t="s">
        <v>0</v>
      </c>
      <c r="H1520" s="1">
        <v>20947.12</v>
      </c>
      <c r="I1520" s="1">
        <v>20.5</v>
      </c>
      <c r="J1520" s="1">
        <v>19</v>
      </c>
      <c r="K1520" s="1">
        <v>9</v>
      </c>
      <c r="L1520" s="1">
        <v>585884</v>
      </c>
      <c r="M1520" s="1">
        <v>784278</v>
      </c>
      <c r="N1520" s="1">
        <v>0</v>
      </c>
      <c r="O1520" s="8">
        <v>715</v>
      </c>
      <c r="P1520" s="8">
        <v>2148425</v>
      </c>
      <c r="Q1520" s="8">
        <v>621918</v>
      </c>
    </row>
    <row r="1521" spans="1:17" x14ac:dyDescent="0.35">
      <c r="A1521" s="1">
        <v>1518</v>
      </c>
      <c r="B1521" s="1" t="s">
        <v>510</v>
      </c>
      <c r="C1521" s="1" t="s">
        <v>16</v>
      </c>
      <c r="D1521" s="1" t="s">
        <v>11</v>
      </c>
      <c r="E1521" s="1" t="s">
        <v>10</v>
      </c>
      <c r="F1521" s="1" t="s">
        <v>6</v>
      </c>
      <c r="G1521" s="1" t="s">
        <v>0</v>
      </c>
      <c r="H1521" s="1">
        <v>25109.26</v>
      </c>
      <c r="I1521" s="1">
        <v>16.899999999999999</v>
      </c>
      <c r="J1521" s="1">
        <v>8</v>
      </c>
      <c r="K1521" s="1">
        <v>15</v>
      </c>
      <c r="L1521" s="1">
        <v>554230</v>
      </c>
      <c r="M1521" s="1">
        <v>1356740</v>
      </c>
      <c r="N1521" s="1">
        <v>0</v>
      </c>
      <c r="O1521" s="8"/>
      <c r="P1521" s="8"/>
      <c r="Q1521" s="8">
        <v>431948</v>
      </c>
    </row>
    <row r="1522" spans="1:17" x14ac:dyDescent="0.35">
      <c r="A1522" s="1">
        <v>1519</v>
      </c>
      <c r="B1522" s="1" t="s">
        <v>509</v>
      </c>
      <c r="C1522" s="1" t="s">
        <v>4</v>
      </c>
      <c r="D1522" s="1" t="s">
        <v>11</v>
      </c>
      <c r="E1522" s="1" t="s">
        <v>10</v>
      </c>
      <c r="F1522" s="1" t="s">
        <v>1</v>
      </c>
      <c r="G1522" s="1" t="s">
        <v>0</v>
      </c>
      <c r="H1522" s="1">
        <v>16742.419999999998</v>
      </c>
      <c r="I1522" s="1">
        <v>18.399999999999999</v>
      </c>
      <c r="J1522" s="1">
        <v>7</v>
      </c>
      <c r="K1522" s="1">
        <v>21</v>
      </c>
      <c r="L1522" s="1">
        <v>495672</v>
      </c>
      <c r="M1522" s="1">
        <v>2539526</v>
      </c>
      <c r="N1522" s="1">
        <v>0</v>
      </c>
      <c r="O1522" s="8"/>
      <c r="P1522" s="8"/>
      <c r="Q1522" s="8">
        <v>448734</v>
      </c>
    </row>
    <row r="1523" spans="1:17" x14ac:dyDescent="0.35">
      <c r="A1523" s="1">
        <v>1520</v>
      </c>
      <c r="B1523" s="1" t="s">
        <v>508</v>
      </c>
      <c r="C1523" s="1" t="s">
        <v>16</v>
      </c>
      <c r="D1523" s="1" t="s">
        <v>3</v>
      </c>
      <c r="E1523" s="1" t="s">
        <v>10</v>
      </c>
      <c r="F1523" s="1" t="s">
        <v>1</v>
      </c>
      <c r="G1523" s="1" t="s">
        <v>0</v>
      </c>
      <c r="H1523" s="1">
        <v>12721.64</v>
      </c>
      <c r="I1523" s="1">
        <v>18.600000000000001</v>
      </c>
      <c r="J1523" s="1">
        <v>21</v>
      </c>
      <c r="K1523" s="1">
        <v>4</v>
      </c>
      <c r="L1523" s="1">
        <v>58558</v>
      </c>
      <c r="M1523" s="1">
        <v>200024</v>
      </c>
      <c r="N1523" s="1">
        <v>0</v>
      </c>
      <c r="O1523" s="8"/>
      <c r="P1523" s="8"/>
      <c r="Q1523" s="8">
        <v>319374</v>
      </c>
    </row>
    <row r="1524" spans="1:17" x14ac:dyDescent="0.35">
      <c r="A1524" s="1">
        <v>1521</v>
      </c>
      <c r="B1524" s="1" t="s">
        <v>507</v>
      </c>
      <c r="C1524" s="1" t="s">
        <v>4</v>
      </c>
      <c r="D1524" s="1" t="s">
        <v>11</v>
      </c>
      <c r="E1524" s="1" t="s">
        <v>41</v>
      </c>
      <c r="F1524" s="1" t="s">
        <v>6</v>
      </c>
      <c r="G1524" s="1" t="s">
        <v>0</v>
      </c>
      <c r="H1524" s="1">
        <v>14482.37</v>
      </c>
      <c r="I1524" s="1">
        <v>25</v>
      </c>
      <c r="K1524" s="1">
        <v>13</v>
      </c>
      <c r="L1524" s="1">
        <v>259730</v>
      </c>
      <c r="M1524" s="1">
        <v>1432090</v>
      </c>
      <c r="N1524" s="1">
        <v>0</v>
      </c>
      <c r="O1524" s="8">
        <v>751</v>
      </c>
      <c r="P1524" s="8">
        <v>700758</v>
      </c>
      <c r="Q1524" s="8"/>
    </row>
    <row r="1525" spans="1:17" x14ac:dyDescent="0.35">
      <c r="A1525" s="1">
        <v>1522</v>
      </c>
      <c r="B1525" s="1" t="s">
        <v>506</v>
      </c>
      <c r="C1525" s="1" t="s">
        <v>4</v>
      </c>
      <c r="D1525" s="1" t="s">
        <v>11</v>
      </c>
      <c r="E1525" s="1" t="s">
        <v>18</v>
      </c>
      <c r="F1525" s="1" t="s">
        <v>1</v>
      </c>
      <c r="G1525" s="1" t="s">
        <v>35</v>
      </c>
      <c r="H1525" s="1">
        <v>17243.45</v>
      </c>
      <c r="I1525" s="1">
        <v>16.5</v>
      </c>
      <c r="J1525" s="1">
        <v>61</v>
      </c>
      <c r="K1525" s="1">
        <v>9</v>
      </c>
      <c r="L1525" s="1">
        <v>33364</v>
      </c>
      <c r="M1525" s="1">
        <v>58014</v>
      </c>
      <c r="N1525" s="1">
        <v>1</v>
      </c>
      <c r="O1525" s="8">
        <v>699</v>
      </c>
      <c r="P1525" s="8">
        <v>1831182</v>
      </c>
      <c r="Q1525" s="8">
        <v>133914</v>
      </c>
    </row>
    <row r="1526" spans="1:17" x14ac:dyDescent="0.35">
      <c r="A1526" s="1">
        <v>1523</v>
      </c>
      <c r="B1526" s="1" t="s">
        <v>505</v>
      </c>
      <c r="C1526" s="1" t="s">
        <v>4</v>
      </c>
      <c r="D1526" s="1" t="s">
        <v>11</v>
      </c>
      <c r="E1526" s="1" t="s">
        <v>10</v>
      </c>
      <c r="F1526" s="1" t="s">
        <v>1</v>
      </c>
      <c r="G1526" s="1" t="s">
        <v>0</v>
      </c>
      <c r="H1526" s="1">
        <v>20066.66</v>
      </c>
      <c r="I1526" s="1">
        <v>17.899999999999999</v>
      </c>
      <c r="J1526" s="1">
        <v>6</v>
      </c>
      <c r="K1526" s="1">
        <v>17</v>
      </c>
      <c r="L1526" s="1">
        <v>457900</v>
      </c>
      <c r="M1526" s="1">
        <v>1109218</v>
      </c>
      <c r="N1526" s="1">
        <v>0</v>
      </c>
      <c r="O1526" s="8">
        <v>719</v>
      </c>
      <c r="P1526" s="8">
        <v>1408185</v>
      </c>
      <c r="Q1526" s="8">
        <v>286968</v>
      </c>
    </row>
    <row r="1527" spans="1:17" x14ac:dyDescent="0.35">
      <c r="A1527" s="1">
        <v>1524</v>
      </c>
      <c r="B1527" s="1" t="s">
        <v>504</v>
      </c>
      <c r="C1527" s="1" t="s">
        <v>4</v>
      </c>
      <c r="D1527" s="1" t="s">
        <v>3</v>
      </c>
      <c r="E1527" s="1" t="s">
        <v>13</v>
      </c>
      <c r="F1527" s="1" t="s">
        <v>1</v>
      </c>
      <c r="G1527" s="1" t="s">
        <v>0</v>
      </c>
      <c r="H1527" s="1">
        <v>34006.58</v>
      </c>
      <c r="I1527" s="1">
        <v>18.100000000000001</v>
      </c>
      <c r="K1527" s="1">
        <v>19</v>
      </c>
      <c r="L1527" s="1">
        <v>474430</v>
      </c>
      <c r="M1527" s="1">
        <v>682396</v>
      </c>
      <c r="N1527" s="1">
        <v>0</v>
      </c>
      <c r="O1527" s="8">
        <v>712</v>
      </c>
      <c r="P1527" s="8">
        <v>1906916</v>
      </c>
      <c r="Q1527" s="8">
        <v>568392</v>
      </c>
    </row>
    <row r="1528" spans="1:17" x14ac:dyDescent="0.35">
      <c r="A1528" s="1">
        <v>1525</v>
      </c>
      <c r="B1528" s="1" t="s">
        <v>503</v>
      </c>
      <c r="C1528" s="1" t="s">
        <v>16</v>
      </c>
      <c r="D1528" s="1" t="s">
        <v>11</v>
      </c>
      <c r="E1528" s="1" t="s">
        <v>43</v>
      </c>
      <c r="F1528" s="1" t="s">
        <v>1</v>
      </c>
      <c r="G1528" s="1" t="s">
        <v>0</v>
      </c>
      <c r="H1528" s="1">
        <v>48618.34</v>
      </c>
      <c r="I1528" s="1">
        <v>30.2</v>
      </c>
      <c r="K1528" s="1">
        <v>13</v>
      </c>
      <c r="L1528" s="1">
        <v>1265723</v>
      </c>
      <c r="M1528" s="1">
        <v>1787280</v>
      </c>
      <c r="N1528" s="1">
        <v>0</v>
      </c>
      <c r="O1528" s="8"/>
      <c r="P1528" s="8"/>
      <c r="Q1528" s="8">
        <v>756602</v>
      </c>
    </row>
    <row r="1529" spans="1:17" x14ac:dyDescent="0.35">
      <c r="A1529" s="1">
        <v>1526</v>
      </c>
      <c r="B1529" s="3" t="s">
        <v>502</v>
      </c>
      <c r="C1529" s="1" t="s">
        <v>16</v>
      </c>
      <c r="D1529" s="1" t="s">
        <v>11</v>
      </c>
      <c r="E1529" s="1" t="s">
        <v>41</v>
      </c>
      <c r="F1529" s="1" t="s">
        <v>1</v>
      </c>
      <c r="G1529" s="1" t="s">
        <v>15</v>
      </c>
      <c r="H1529" s="1">
        <v>10258.67</v>
      </c>
      <c r="I1529" s="1">
        <v>16.2</v>
      </c>
      <c r="K1529" s="1">
        <v>12</v>
      </c>
      <c r="L1529" s="1">
        <v>120194</v>
      </c>
      <c r="M1529" s="1">
        <v>529166</v>
      </c>
      <c r="N1529" s="1">
        <v>0</v>
      </c>
      <c r="O1529" s="8">
        <v>671</v>
      </c>
      <c r="P1529" s="8">
        <v>932615</v>
      </c>
      <c r="Q1529" s="8">
        <v>431948</v>
      </c>
    </row>
    <row r="1530" spans="1:17" x14ac:dyDescent="0.35">
      <c r="A1530" s="1">
        <v>1527</v>
      </c>
      <c r="B1530" s="3" t="s">
        <v>501</v>
      </c>
      <c r="C1530" s="1" t="s">
        <v>4</v>
      </c>
      <c r="D1530" s="1" t="s">
        <v>11</v>
      </c>
      <c r="E1530" s="1" t="s">
        <v>29</v>
      </c>
      <c r="F1530" s="1" t="s">
        <v>1</v>
      </c>
      <c r="G1530" s="1" t="s">
        <v>0</v>
      </c>
      <c r="H1530" s="1">
        <v>28344.77</v>
      </c>
      <c r="I1530" s="1">
        <v>25.9</v>
      </c>
      <c r="J1530" s="1">
        <v>78</v>
      </c>
      <c r="K1530" s="1">
        <v>9</v>
      </c>
      <c r="L1530" s="1">
        <v>277134</v>
      </c>
      <c r="M1530" s="1">
        <v>438372</v>
      </c>
      <c r="N1530" s="1">
        <v>0</v>
      </c>
      <c r="O1530" s="8">
        <v>747</v>
      </c>
      <c r="P1530" s="8">
        <v>1223524</v>
      </c>
      <c r="Q1530" s="8">
        <v>479490</v>
      </c>
    </row>
    <row r="1531" spans="1:17" x14ac:dyDescent="0.35">
      <c r="A1531" s="1">
        <v>1528</v>
      </c>
      <c r="B1531" s="1" t="s">
        <v>500</v>
      </c>
      <c r="C1531" s="1" t="s">
        <v>4</v>
      </c>
      <c r="D1531" s="1" t="s">
        <v>3</v>
      </c>
      <c r="E1531" s="1" t="s">
        <v>41</v>
      </c>
      <c r="F1531" s="1" t="s">
        <v>6</v>
      </c>
      <c r="G1531" s="1" t="s">
        <v>0</v>
      </c>
      <c r="H1531" s="1">
        <v>19462.46</v>
      </c>
      <c r="I1531" s="1">
        <v>13.3</v>
      </c>
      <c r="K1531" s="1">
        <v>7</v>
      </c>
      <c r="L1531" s="1">
        <v>286729</v>
      </c>
      <c r="M1531" s="1">
        <v>529518</v>
      </c>
      <c r="N1531" s="1">
        <v>0</v>
      </c>
      <c r="O1531" s="8">
        <v>713</v>
      </c>
      <c r="P1531" s="8">
        <v>2597870</v>
      </c>
      <c r="Q1531" s="8"/>
    </row>
    <row r="1532" spans="1:17" x14ac:dyDescent="0.35">
      <c r="A1532" s="1">
        <v>1529</v>
      </c>
      <c r="B1532" s="1" t="s">
        <v>499</v>
      </c>
      <c r="C1532" s="1" t="s">
        <v>4</v>
      </c>
      <c r="D1532" s="1" t="s">
        <v>11</v>
      </c>
      <c r="E1532" s="1" t="s">
        <v>7</v>
      </c>
      <c r="F1532" s="1" t="s">
        <v>6</v>
      </c>
      <c r="G1532" s="1" t="s">
        <v>0</v>
      </c>
      <c r="H1532" s="1">
        <v>14977.51</v>
      </c>
      <c r="I1532" s="1">
        <v>17.8</v>
      </c>
      <c r="K1532" s="1">
        <v>7</v>
      </c>
      <c r="L1532" s="1">
        <v>423852</v>
      </c>
      <c r="M1532" s="1">
        <v>683518</v>
      </c>
      <c r="N1532" s="1">
        <v>0</v>
      </c>
      <c r="O1532" s="8">
        <v>706</v>
      </c>
      <c r="P1532" s="8">
        <v>983744</v>
      </c>
      <c r="Q1532" s="8"/>
    </row>
    <row r="1533" spans="1:17" x14ac:dyDescent="0.35">
      <c r="A1533" s="1">
        <v>1530</v>
      </c>
      <c r="B1533" s="1" t="s">
        <v>498</v>
      </c>
      <c r="C1533" s="1" t="s">
        <v>16</v>
      </c>
      <c r="D1533" s="1" t="s">
        <v>11</v>
      </c>
      <c r="E1533" s="1" t="s">
        <v>2</v>
      </c>
      <c r="F1533" s="1" t="s">
        <v>6</v>
      </c>
      <c r="G1533" s="1" t="s">
        <v>0</v>
      </c>
      <c r="H1533" s="1">
        <v>11014.3</v>
      </c>
      <c r="I1533" s="1">
        <v>5</v>
      </c>
      <c r="J1533" s="1">
        <v>37</v>
      </c>
      <c r="K1533" s="1">
        <v>5</v>
      </c>
      <c r="L1533" s="1">
        <v>63935</v>
      </c>
      <c r="M1533" s="1">
        <v>157872</v>
      </c>
      <c r="N1533" s="1">
        <v>0</v>
      </c>
      <c r="O1533" s="8"/>
      <c r="P1533" s="8"/>
      <c r="Q1533" s="8">
        <v>117876</v>
      </c>
    </row>
    <row r="1534" spans="1:17" x14ac:dyDescent="0.35">
      <c r="A1534" s="1">
        <v>1531</v>
      </c>
      <c r="B1534" s="3" t="s">
        <v>497</v>
      </c>
      <c r="C1534" s="1" t="s">
        <v>4</v>
      </c>
      <c r="D1534" s="1" t="s">
        <v>11</v>
      </c>
      <c r="E1534" s="1" t="s">
        <v>10</v>
      </c>
      <c r="F1534" s="1" t="s">
        <v>6</v>
      </c>
      <c r="G1534" s="1" t="s">
        <v>0</v>
      </c>
      <c r="H1534" s="1">
        <v>8204.39</v>
      </c>
      <c r="I1534" s="1">
        <v>25.9</v>
      </c>
      <c r="K1534" s="1">
        <v>9</v>
      </c>
      <c r="L1534" s="1">
        <v>283708</v>
      </c>
      <c r="M1534" s="1">
        <v>585574</v>
      </c>
      <c r="N1534" s="1">
        <v>0</v>
      </c>
      <c r="O1534" s="8">
        <v>745</v>
      </c>
      <c r="P1534" s="8">
        <v>1512305</v>
      </c>
      <c r="Q1534" s="8">
        <v>352418</v>
      </c>
    </row>
    <row r="1535" spans="1:17" x14ac:dyDescent="0.35">
      <c r="A1535" s="1">
        <v>1532</v>
      </c>
      <c r="B1535" s="3" t="s">
        <v>496</v>
      </c>
      <c r="C1535" s="1" t="s">
        <v>4</v>
      </c>
      <c r="D1535" s="1" t="s">
        <v>11</v>
      </c>
      <c r="E1535" s="1" t="s">
        <v>43</v>
      </c>
      <c r="F1535" s="1" t="s">
        <v>1</v>
      </c>
      <c r="G1535" s="1" t="s">
        <v>0</v>
      </c>
      <c r="H1535" s="1">
        <v>21027.11</v>
      </c>
      <c r="I1535" s="1">
        <v>14.7</v>
      </c>
      <c r="J1535" s="1">
        <v>18</v>
      </c>
      <c r="K1535" s="1">
        <v>12</v>
      </c>
      <c r="L1535" s="1">
        <v>271548</v>
      </c>
      <c r="M1535" s="1">
        <v>335566</v>
      </c>
      <c r="N1535" s="1">
        <v>0</v>
      </c>
      <c r="O1535" s="8">
        <v>718</v>
      </c>
      <c r="P1535" s="8">
        <v>1335054</v>
      </c>
      <c r="Q1535" s="8">
        <v>408540</v>
      </c>
    </row>
    <row r="1536" spans="1:17" x14ac:dyDescent="0.35">
      <c r="A1536" s="1">
        <v>1533</v>
      </c>
      <c r="B1536" s="1" t="s">
        <v>495</v>
      </c>
      <c r="C1536" s="1" t="s">
        <v>16</v>
      </c>
      <c r="D1536" s="1" t="s">
        <v>11</v>
      </c>
      <c r="E1536" s="1" t="s">
        <v>41</v>
      </c>
      <c r="F1536" s="1" t="s">
        <v>1</v>
      </c>
      <c r="G1536" s="1" t="s">
        <v>0</v>
      </c>
      <c r="H1536" s="1">
        <v>25750.32</v>
      </c>
      <c r="I1536" s="1">
        <v>10.1</v>
      </c>
      <c r="J1536" s="1">
        <v>28</v>
      </c>
      <c r="K1536" s="1">
        <v>17</v>
      </c>
      <c r="L1536" s="1">
        <v>130302</v>
      </c>
      <c r="M1536" s="1">
        <v>369798</v>
      </c>
      <c r="N1536" s="1">
        <v>0</v>
      </c>
      <c r="O1536" s="8">
        <v>692</v>
      </c>
      <c r="P1536" s="8">
        <v>1152996</v>
      </c>
      <c r="Q1536" s="8">
        <v>300388</v>
      </c>
    </row>
    <row r="1537" spans="1:17" x14ac:dyDescent="0.35">
      <c r="A1537" s="1">
        <v>1534</v>
      </c>
      <c r="B1537" s="1" t="s">
        <v>494</v>
      </c>
      <c r="C1537" s="1" t="s">
        <v>4</v>
      </c>
      <c r="D1537" s="1" t="s">
        <v>11</v>
      </c>
      <c r="E1537" s="1" t="s">
        <v>18</v>
      </c>
      <c r="F1537" s="1" t="s">
        <v>1</v>
      </c>
      <c r="G1537" s="1" t="s">
        <v>0</v>
      </c>
      <c r="H1537" s="1">
        <v>19627.57</v>
      </c>
      <c r="I1537" s="1">
        <v>14.1</v>
      </c>
      <c r="J1537" s="1">
        <v>79</v>
      </c>
      <c r="K1537" s="1">
        <v>14</v>
      </c>
      <c r="L1537" s="1">
        <v>290776</v>
      </c>
      <c r="M1537" s="1">
        <v>1058750</v>
      </c>
      <c r="N1537" s="1">
        <v>0</v>
      </c>
      <c r="O1537" s="8">
        <v>749</v>
      </c>
      <c r="P1537" s="8">
        <v>1226735</v>
      </c>
      <c r="Q1537" s="8">
        <v>327800</v>
      </c>
    </row>
    <row r="1538" spans="1:17" x14ac:dyDescent="0.35">
      <c r="A1538" s="1">
        <v>1535</v>
      </c>
      <c r="B1538" s="1" t="s">
        <v>493</v>
      </c>
      <c r="C1538" s="1" t="s">
        <v>4</v>
      </c>
      <c r="D1538" s="1" t="s">
        <v>3</v>
      </c>
      <c r="E1538" s="1" t="s">
        <v>10</v>
      </c>
      <c r="F1538" s="1" t="s">
        <v>1</v>
      </c>
      <c r="G1538" s="1" t="s">
        <v>0</v>
      </c>
      <c r="H1538" s="1">
        <v>21153.08</v>
      </c>
      <c r="I1538" s="1">
        <v>38.5</v>
      </c>
      <c r="K1538" s="1">
        <v>16</v>
      </c>
      <c r="L1538" s="1">
        <v>635968</v>
      </c>
      <c r="M1538" s="1">
        <v>1207206</v>
      </c>
      <c r="N1538" s="1">
        <v>0</v>
      </c>
      <c r="O1538" s="8">
        <v>727</v>
      </c>
      <c r="P1538" s="8">
        <v>1467256</v>
      </c>
      <c r="Q1538" s="8"/>
    </row>
    <row r="1539" spans="1:17" x14ac:dyDescent="0.35">
      <c r="A1539" s="1">
        <v>1536</v>
      </c>
      <c r="B1539" s="1" t="s">
        <v>492</v>
      </c>
      <c r="C1539" s="1" t="s">
        <v>4</v>
      </c>
      <c r="D1539" s="1" t="s">
        <v>11</v>
      </c>
      <c r="E1539" s="1" t="s">
        <v>10</v>
      </c>
      <c r="F1539" s="1" t="s">
        <v>6</v>
      </c>
      <c r="G1539" s="1" t="s">
        <v>0</v>
      </c>
      <c r="H1539" s="1">
        <v>3127.21</v>
      </c>
      <c r="I1539" s="1">
        <v>11</v>
      </c>
      <c r="J1539" s="1">
        <v>47</v>
      </c>
      <c r="K1539" s="1">
        <v>5</v>
      </c>
      <c r="L1539" s="1">
        <v>68153</v>
      </c>
      <c r="M1539" s="1">
        <v>96580</v>
      </c>
      <c r="N1539" s="1">
        <v>0</v>
      </c>
      <c r="O1539" s="8">
        <v>652</v>
      </c>
      <c r="P1539" s="8">
        <v>1008748</v>
      </c>
      <c r="Q1539" s="8">
        <v>188672</v>
      </c>
    </row>
    <row r="1540" spans="1:17" x14ac:dyDescent="0.35">
      <c r="A1540" s="1">
        <v>1537</v>
      </c>
      <c r="B1540" s="1" t="s">
        <v>491</v>
      </c>
      <c r="C1540" s="1" t="s">
        <v>16</v>
      </c>
      <c r="D1540" s="1" t="s">
        <v>3</v>
      </c>
      <c r="E1540" s="1" t="s">
        <v>21</v>
      </c>
      <c r="F1540" s="1" t="s">
        <v>1</v>
      </c>
      <c r="G1540" s="1" t="s">
        <v>0</v>
      </c>
      <c r="H1540" s="1">
        <v>24642.62</v>
      </c>
      <c r="I1540" s="1">
        <v>23.4</v>
      </c>
      <c r="K1540" s="1">
        <v>13</v>
      </c>
      <c r="L1540" s="1">
        <v>141094</v>
      </c>
      <c r="M1540" s="1">
        <v>214698</v>
      </c>
      <c r="N1540" s="1">
        <v>0</v>
      </c>
      <c r="O1540" s="8"/>
      <c r="P1540" s="8"/>
      <c r="Q1540" s="8">
        <v>546876</v>
      </c>
    </row>
    <row r="1541" spans="1:17" x14ac:dyDescent="0.35">
      <c r="A1541" s="1">
        <v>1538</v>
      </c>
      <c r="B1541" s="1" t="s">
        <v>490</v>
      </c>
      <c r="C1541" s="1" t="s">
        <v>4</v>
      </c>
      <c r="D1541" s="1" t="s">
        <v>11</v>
      </c>
      <c r="E1541" s="1" t="s">
        <v>33</v>
      </c>
      <c r="F1541" s="1" t="s">
        <v>1</v>
      </c>
      <c r="G1541" s="1" t="s">
        <v>0</v>
      </c>
      <c r="H1541" s="1">
        <v>15165.23</v>
      </c>
      <c r="I1541" s="1">
        <v>10.6</v>
      </c>
      <c r="J1541" s="1">
        <v>48</v>
      </c>
      <c r="K1541" s="1">
        <v>11</v>
      </c>
      <c r="L1541" s="1">
        <v>106571</v>
      </c>
      <c r="M1541" s="1">
        <v>333498</v>
      </c>
      <c r="N1541" s="1">
        <v>0</v>
      </c>
      <c r="O1541" s="8">
        <v>725</v>
      </c>
      <c r="P1541" s="8">
        <v>1263785</v>
      </c>
      <c r="Q1541" s="8">
        <v>225126</v>
      </c>
    </row>
    <row r="1542" spans="1:17" x14ac:dyDescent="0.35">
      <c r="A1542" s="1">
        <v>1539</v>
      </c>
      <c r="B1542" s="1" t="s">
        <v>489</v>
      </c>
      <c r="C1542" s="1" t="s">
        <v>16</v>
      </c>
      <c r="D1542" s="1" t="s">
        <v>3</v>
      </c>
      <c r="E1542" s="1" t="s">
        <v>41</v>
      </c>
      <c r="F1542" s="1" t="s">
        <v>6</v>
      </c>
      <c r="G1542" s="1" t="s">
        <v>0</v>
      </c>
      <c r="H1542" s="1">
        <v>12536.01</v>
      </c>
      <c r="I1542" s="1">
        <v>18.7</v>
      </c>
      <c r="J1542" s="1">
        <v>26</v>
      </c>
      <c r="K1542" s="1">
        <v>11</v>
      </c>
      <c r="L1542" s="1">
        <v>341411</v>
      </c>
      <c r="M1542" s="1">
        <v>945758</v>
      </c>
      <c r="N1542" s="1">
        <v>0</v>
      </c>
      <c r="O1542" s="8">
        <v>658</v>
      </c>
      <c r="P1542" s="8">
        <v>1030370</v>
      </c>
      <c r="Q1542" s="8">
        <v>450208</v>
      </c>
    </row>
    <row r="1543" spans="1:17" x14ac:dyDescent="0.35">
      <c r="A1543" s="1">
        <v>1540</v>
      </c>
      <c r="B1543" s="1" t="s">
        <v>488</v>
      </c>
      <c r="C1543" s="1" t="s">
        <v>4</v>
      </c>
      <c r="D1543" s="1" t="s">
        <v>11</v>
      </c>
      <c r="E1543" s="1" t="s">
        <v>41</v>
      </c>
      <c r="F1543" s="1" t="s">
        <v>6</v>
      </c>
      <c r="G1543" s="1" t="s">
        <v>0</v>
      </c>
      <c r="H1543" s="1">
        <v>20133.16</v>
      </c>
      <c r="I1543" s="1">
        <v>20.6</v>
      </c>
      <c r="J1543" s="1">
        <v>78</v>
      </c>
      <c r="K1543" s="1">
        <v>12</v>
      </c>
      <c r="L1543" s="1">
        <v>94278</v>
      </c>
      <c r="M1543" s="1">
        <v>983378</v>
      </c>
      <c r="N1543" s="1">
        <v>1</v>
      </c>
      <c r="O1543" s="8">
        <v>731</v>
      </c>
      <c r="P1543" s="8">
        <v>1589464</v>
      </c>
      <c r="Q1543" s="8">
        <v>328658</v>
      </c>
    </row>
    <row r="1544" spans="1:17" x14ac:dyDescent="0.35">
      <c r="A1544" s="1">
        <v>1541</v>
      </c>
      <c r="B1544" s="1" t="s">
        <v>487</v>
      </c>
      <c r="C1544" s="1" t="s">
        <v>4</v>
      </c>
      <c r="D1544" s="1" t="s">
        <v>11</v>
      </c>
      <c r="E1544" s="1" t="s">
        <v>10</v>
      </c>
      <c r="F1544" s="1" t="s">
        <v>1</v>
      </c>
      <c r="G1544" s="1" t="s">
        <v>0</v>
      </c>
      <c r="H1544" s="1">
        <v>6221.93</v>
      </c>
      <c r="I1544" s="1">
        <v>13.2</v>
      </c>
      <c r="J1544" s="1">
        <v>26</v>
      </c>
      <c r="K1544" s="1">
        <v>7</v>
      </c>
      <c r="L1544" s="1">
        <v>111131</v>
      </c>
      <c r="M1544" s="1">
        <v>199474</v>
      </c>
      <c r="N1544" s="1">
        <v>0</v>
      </c>
      <c r="O1544" s="8"/>
      <c r="P1544" s="8"/>
      <c r="Q1544" s="8">
        <v>171622</v>
      </c>
    </row>
    <row r="1545" spans="1:17" x14ac:dyDescent="0.35">
      <c r="A1545" s="1">
        <v>1542</v>
      </c>
      <c r="B1545" s="1" t="s">
        <v>486</v>
      </c>
      <c r="C1545" s="1" t="s">
        <v>4</v>
      </c>
      <c r="D1545" s="1" t="s">
        <v>11</v>
      </c>
      <c r="E1545" s="1" t="s">
        <v>38</v>
      </c>
      <c r="F1545" s="1" t="s">
        <v>6</v>
      </c>
      <c r="G1545" s="1" t="s">
        <v>0</v>
      </c>
      <c r="H1545" s="1">
        <v>28946.5</v>
      </c>
      <c r="I1545" s="1">
        <v>10.199999999999999</v>
      </c>
      <c r="K1545" s="1">
        <v>13</v>
      </c>
      <c r="L1545" s="1">
        <v>579025</v>
      </c>
      <c r="M1545" s="1">
        <v>687632</v>
      </c>
      <c r="N1545" s="1">
        <v>0</v>
      </c>
      <c r="O1545" s="8">
        <v>712</v>
      </c>
      <c r="P1545" s="8">
        <v>1335985</v>
      </c>
      <c r="Q1545" s="8">
        <v>399630</v>
      </c>
    </row>
    <row r="1546" spans="1:17" x14ac:dyDescent="0.35">
      <c r="A1546" s="1">
        <v>1543</v>
      </c>
      <c r="B1546" s="1" t="s">
        <v>485</v>
      </c>
      <c r="C1546" s="1" t="s">
        <v>16</v>
      </c>
      <c r="D1546" s="1" t="s">
        <v>3</v>
      </c>
      <c r="E1546" s="1" t="s">
        <v>38</v>
      </c>
      <c r="F1546" s="1" t="s">
        <v>6</v>
      </c>
      <c r="G1546" s="1" t="s">
        <v>0</v>
      </c>
      <c r="H1546" s="1">
        <v>10514.79</v>
      </c>
      <c r="I1546" s="1">
        <v>19.3</v>
      </c>
      <c r="K1546" s="1">
        <v>8</v>
      </c>
      <c r="L1546" s="1">
        <v>242991</v>
      </c>
      <c r="M1546" s="1">
        <v>318296</v>
      </c>
      <c r="N1546" s="1">
        <v>0</v>
      </c>
      <c r="O1546" s="8">
        <v>714</v>
      </c>
      <c r="P1546" s="8">
        <v>788614</v>
      </c>
      <c r="Q1546" s="8">
        <v>365178</v>
      </c>
    </row>
    <row r="1547" spans="1:17" x14ac:dyDescent="0.35">
      <c r="A1547" s="1">
        <v>1544</v>
      </c>
      <c r="B1547" s="1" t="s">
        <v>484</v>
      </c>
      <c r="C1547" s="1" t="s">
        <v>4</v>
      </c>
      <c r="D1547" s="1" t="s">
        <v>11</v>
      </c>
      <c r="E1547" s="1" t="s">
        <v>38</v>
      </c>
      <c r="F1547" s="1" t="s">
        <v>1</v>
      </c>
      <c r="G1547" s="1" t="s">
        <v>0</v>
      </c>
      <c r="H1547" s="1">
        <v>45129.56</v>
      </c>
      <c r="I1547" s="1">
        <v>12.1</v>
      </c>
      <c r="K1547" s="1">
        <v>22</v>
      </c>
      <c r="L1547" s="1">
        <v>149264</v>
      </c>
      <c r="M1547" s="1">
        <v>297990</v>
      </c>
      <c r="N1547" s="1">
        <v>0</v>
      </c>
      <c r="O1547" s="8"/>
      <c r="P1547" s="8"/>
      <c r="Q1547" s="8">
        <v>351296</v>
      </c>
    </row>
    <row r="1548" spans="1:17" x14ac:dyDescent="0.35">
      <c r="A1548" s="1">
        <v>1545</v>
      </c>
      <c r="B1548" s="1" t="s">
        <v>483</v>
      </c>
      <c r="C1548" s="1" t="s">
        <v>4</v>
      </c>
      <c r="D1548" s="1" t="s">
        <v>11</v>
      </c>
      <c r="E1548" s="1" t="s">
        <v>2</v>
      </c>
      <c r="F1548" s="1" t="s">
        <v>6</v>
      </c>
      <c r="G1548" s="1" t="s">
        <v>0</v>
      </c>
      <c r="H1548" s="1">
        <v>12721.07</v>
      </c>
      <c r="I1548" s="1">
        <v>13.9</v>
      </c>
      <c r="K1548" s="1">
        <v>6</v>
      </c>
      <c r="L1548" s="1">
        <v>27322</v>
      </c>
      <c r="M1548" s="1">
        <v>158202</v>
      </c>
      <c r="N1548" s="1">
        <v>1</v>
      </c>
      <c r="O1548" s="8">
        <v>720</v>
      </c>
      <c r="P1548" s="8">
        <v>468255</v>
      </c>
      <c r="Q1548" s="8">
        <v>86218</v>
      </c>
    </row>
    <row r="1549" spans="1:17" x14ac:dyDescent="0.35">
      <c r="A1549" s="1">
        <v>1546</v>
      </c>
      <c r="B1549" s="1" t="s">
        <v>482</v>
      </c>
      <c r="C1549" s="1" t="s">
        <v>4</v>
      </c>
      <c r="D1549" s="1" t="s">
        <v>3</v>
      </c>
      <c r="E1549" s="1" t="s">
        <v>18</v>
      </c>
      <c r="F1549" s="1" t="s">
        <v>6</v>
      </c>
      <c r="G1549" s="1" t="s">
        <v>0</v>
      </c>
      <c r="H1549" s="1">
        <v>13225.52</v>
      </c>
      <c r="I1549" s="1">
        <v>9.4</v>
      </c>
      <c r="K1549" s="1">
        <v>14</v>
      </c>
      <c r="L1549" s="1">
        <v>91371</v>
      </c>
      <c r="M1549" s="1">
        <v>542564</v>
      </c>
      <c r="N1549" s="1">
        <v>1</v>
      </c>
      <c r="O1549" s="8">
        <v>639</v>
      </c>
      <c r="P1549" s="8">
        <v>1211497</v>
      </c>
      <c r="Q1549" s="8">
        <v>460284</v>
      </c>
    </row>
    <row r="1550" spans="1:17" x14ac:dyDescent="0.35">
      <c r="A1550" s="1">
        <v>1547</v>
      </c>
      <c r="B1550" s="1" t="s">
        <v>481</v>
      </c>
      <c r="C1550" s="1" t="s">
        <v>4</v>
      </c>
      <c r="D1550" s="1" t="s">
        <v>11</v>
      </c>
      <c r="E1550" s="1" t="s">
        <v>10</v>
      </c>
      <c r="F1550" s="1" t="s">
        <v>1</v>
      </c>
      <c r="G1550" s="1" t="s">
        <v>0</v>
      </c>
      <c r="H1550" s="1">
        <v>16403.650000000001</v>
      </c>
      <c r="I1550" s="1">
        <v>26.1</v>
      </c>
      <c r="K1550" s="1">
        <v>30</v>
      </c>
      <c r="L1550" s="1">
        <v>637165</v>
      </c>
      <c r="M1550" s="1">
        <v>1901482</v>
      </c>
      <c r="N1550" s="1">
        <v>0</v>
      </c>
      <c r="O1550" s="8">
        <v>714</v>
      </c>
      <c r="P1550" s="8">
        <v>4100941</v>
      </c>
      <c r="Q1550" s="8">
        <v>618398</v>
      </c>
    </row>
    <row r="1551" spans="1:17" x14ac:dyDescent="0.35">
      <c r="A1551" s="1">
        <v>1548</v>
      </c>
      <c r="B1551" s="1" t="s">
        <v>480</v>
      </c>
      <c r="C1551" s="1" t="s">
        <v>4</v>
      </c>
      <c r="D1551" s="1" t="s">
        <v>11</v>
      </c>
      <c r="E1551" s="1" t="s">
        <v>7</v>
      </c>
      <c r="F1551" s="1" t="s">
        <v>6</v>
      </c>
      <c r="G1551" s="1" t="s">
        <v>0</v>
      </c>
      <c r="H1551" s="1">
        <v>21371.96</v>
      </c>
      <c r="I1551" s="1">
        <v>9</v>
      </c>
      <c r="K1551" s="1">
        <v>10</v>
      </c>
      <c r="L1551" s="1">
        <v>244188</v>
      </c>
      <c r="M1551" s="1">
        <v>525536</v>
      </c>
      <c r="N1551" s="1">
        <v>0</v>
      </c>
      <c r="O1551" s="8">
        <v>694</v>
      </c>
      <c r="P1551" s="8">
        <v>741228</v>
      </c>
      <c r="Q1551" s="8"/>
    </row>
    <row r="1552" spans="1:17" x14ac:dyDescent="0.35">
      <c r="A1552" s="1">
        <v>1549</v>
      </c>
      <c r="B1552" s="1" t="s">
        <v>479</v>
      </c>
      <c r="C1552" s="1" t="s">
        <v>16</v>
      </c>
      <c r="D1552" s="1" t="s">
        <v>11</v>
      </c>
      <c r="E1552" s="1" t="s">
        <v>10</v>
      </c>
      <c r="F1552" s="1" t="s">
        <v>1</v>
      </c>
      <c r="G1552" s="1" t="s">
        <v>0</v>
      </c>
      <c r="H1552" s="1">
        <v>6208.63</v>
      </c>
      <c r="I1552" s="1">
        <v>14</v>
      </c>
      <c r="K1552" s="1">
        <v>5</v>
      </c>
      <c r="L1552" s="1">
        <v>277647</v>
      </c>
      <c r="M1552" s="1">
        <v>344960</v>
      </c>
      <c r="N1552" s="1">
        <v>0</v>
      </c>
      <c r="O1552" s="8">
        <v>702</v>
      </c>
      <c r="P1552" s="8">
        <v>677312</v>
      </c>
      <c r="Q1552" s="8">
        <v>179256</v>
      </c>
    </row>
    <row r="1553" spans="1:17" x14ac:dyDescent="0.35">
      <c r="A1553" s="1">
        <v>1550</v>
      </c>
      <c r="B1553" s="1" t="s">
        <v>478</v>
      </c>
      <c r="C1553" s="1" t="s">
        <v>4</v>
      </c>
      <c r="D1553" s="1" t="s">
        <v>11</v>
      </c>
      <c r="E1553" s="1" t="s">
        <v>7</v>
      </c>
      <c r="F1553" s="1" t="s">
        <v>6</v>
      </c>
      <c r="G1553" s="1" t="s">
        <v>0</v>
      </c>
      <c r="H1553" s="1">
        <v>10730.06</v>
      </c>
      <c r="I1553" s="1">
        <v>7.4</v>
      </c>
      <c r="K1553" s="1">
        <v>7</v>
      </c>
      <c r="L1553" s="1">
        <v>91295</v>
      </c>
      <c r="M1553" s="1">
        <v>132308</v>
      </c>
      <c r="N1553" s="1">
        <v>0</v>
      </c>
      <c r="O1553" s="8">
        <v>692</v>
      </c>
      <c r="P1553" s="8">
        <v>761900</v>
      </c>
      <c r="Q1553" s="8">
        <v>132330</v>
      </c>
    </row>
    <row r="1554" spans="1:17" x14ac:dyDescent="0.35">
      <c r="A1554" s="1">
        <v>1551</v>
      </c>
      <c r="B1554" s="1" t="s">
        <v>477</v>
      </c>
      <c r="C1554" s="1" t="s">
        <v>4</v>
      </c>
      <c r="D1554" s="1" t="s">
        <v>11</v>
      </c>
      <c r="F1554" s="1" t="s">
        <v>1</v>
      </c>
      <c r="G1554" s="1" t="s">
        <v>0</v>
      </c>
      <c r="H1554" s="1">
        <v>4362.59</v>
      </c>
      <c r="I1554" s="1">
        <v>15.9</v>
      </c>
      <c r="J1554" s="1">
        <v>72</v>
      </c>
      <c r="K1554" s="1">
        <v>9</v>
      </c>
      <c r="L1554" s="1">
        <v>121220</v>
      </c>
      <c r="M1554" s="1">
        <v>293040</v>
      </c>
      <c r="N1554" s="1">
        <v>1</v>
      </c>
      <c r="O1554" s="8"/>
      <c r="P1554" s="8"/>
      <c r="Q1554" s="8">
        <v>69982</v>
      </c>
    </row>
    <row r="1555" spans="1:17" x14ac:dyDescent="0.35">
      <c r="A1555" s="1">
        <v>1552</v>
      </c>
      <c r="B1555" s="1" t="s">
        <v>476</v>
      </c>
      <c r="C1555" s="1" t="s">
        <v>4</v>
      </c>
      <c r="D1555" s="1" t="s">
        <v>11</v>
      </c>
      <c r="E1555" s="1" t="s">
        <v>7</v>
      </c>
      <c r="F1555" s="1" t="s">
        <v>1</v>
      </c>
      <c r="G1555" s="1" t="s">
        <v>0</v>
      </c>
      <c r="H1555" s="1">
        <v>19915.8</v>
      </c>
      <c r="I1555" s="1">
        <v>15.1</v>
      </c>
      <c r="K1555" s="1">
        <v>23</v>
      </c>
      <c r="L1555" s="1">
        <v>333431</v>
      </c>
      <c r="M1555" s="1">
        <v>547624</v>
      </c>
      <c r="N1555" s="1">
        <v>0</v>
      </c>
      <c r="O1555" s="8">
        <v>711</v>
      </c>
      <c r="P1555" s="8">
        <v>971508</v>
      </c>
      <c r="Q1555" s="8">
        <v>324500</v>
      </c>
    </row>
    <row r="1556" spans="1:17" x14ac:dyDescent="0.35">
      <c r="A1556" s="1">
        <v>1553</v>
      </c>
      <c r="B1556" s="1" t="s">
        <v>475</v>
      </c>
      <c r="C1556" s="1" t="s">
        <v>4</v>
      </c>
      <c r="D1556" s="1" t="s">
        <v>3</v>
      </c>
      <c r="E1556" s="1" t="s">
        <v>10</v>
      </c>
      <c r="F1556" s="1" t="s">
        <v>1</v>
      </c>
      <c r="G1556" s="1" t="s">
        <v>0</v>
      </c>
      <c r="H1556" s="1">
        <v>20377.5</v>
      </c>
      <c r="I1556" s="1">
        <v>22.7</v>
      </c>
      <c r="K1556" s="1">
        <v>16</v>
      </c>
      <c r="L1556" s="1">
        <v>356193</v>
      </c>
      <c r="M1556" s="1">
        <v>1422190</v>
      </c>
      <c r="N1556" s="1">
        <v>0</v>
      </c>
      <c r="O1556" s="8">
        <v>739</v>
      </c>
      <c r="P1556" s="8">
        <v>1852500</v>
      </c>
      <c r="Q1556" s="8">
        <v>643500</v>
      </c>
    </row>
    <row r="1557" spans="1:17" x14ac:dyDescent="0.35">
      <c r="A1557" s="1">
        <v>1554</v>
      </c>
      <c r="B1557" s="1" t="s">
        <v>474</v>
      </c>
      <c r="C1557" s="1" t="s">
        <v>4</v>
      </c>
      <c r="D1557" s="1" t="s">
        <v>11</v>
      </c>
      <c r="E1557" s="1" t="s">
        <v>21</v>
      </c>
      <c r="F1557" s="1" t="s">
        <v>6</v>
      </c>
      <c r="G1557" s="1" t="s">
        <v>35</v>
      </c>
      <c r="H1557" s="1">
        <v>24208.85</v>
      </c>
      <c r="I1557" s="1">
        <v>9.5</v>
      </c>
      <c r="K1557" s="1">
        <v>11</v>
      </c>
      <c r="L1557" s="1">
        <v>248995</v>
      </c>
      <c r="M1557" s="1">
        <v>553366</v>
      </c>
      <c r="N1557" s="1">
        <v>0</v>
      </c>
      <c r="O1557" s="8"/>
      <c r="P1557" s="8"/>
      <c r="Q1557" s="8">
        <v>756140</v>
      </c>
    </row>
    <row r="1558" spans="1:17" x14ac:dyDescent="0.35">
      <c r="A1558" s="1">
        <v>1555</v>
      </c>
      <c r="B1558" s="1" t="s">
        <v>473</v>
      </c>
      <c r="C1558" s="1" t="s">
        <v>16</v>
      </c>
      <c r="D1558" s="1" t="s">
        <v>11</v>
      </c>
      <c r="F1558" s="1" t="s">
        <v>1</v>
      </c>
      <c r="G1558" s="1" t="s">
        <v>0</v>
      </c>
      <c r="H1558" s="1">
        <v>20737.740000000002</v>
      </c>
      <c r="I1558" s="1">
        <v>25.5</v>
      </c>
      <c r="K1558" s="1">
        <v>11</v>
      </c>
      <c r="L1558" s="1">
        <v>289180</v>
      </c>
      <c r="M1558" s="1">
        <v>558052</v>
      </c>
      <c r="N1558" s="1">
        <v>0</v>
      </c>
      <c r="O1558" s="8">
        <v>742</v>
      </c>
      <c r="P1558" s="8">
        <v>800166</v>
      </c>
      <c r="Q1558" s="8">
        <v>172370</v>
      </c>
    </row>
    <row r="1559" spans="1:17" x14ac:dyDescent="0.35">
      <c r="A1559" s="1">
        <v>1556</v>
      </c>
      <c r="B1559" s="1" t="s">
        <v>472</v>
      </c>
      <c r="C1559" s="1" t="s">
        <v>4</v>
      </c>
      <c r="D1559" s="1" t="s">
        <v>3</v>
      </c>
      <c r="E1559" s="1" t="s">
        <v>33</v>
      </c>
      <c r="F1559" s="1" t="s">
        <v>1</v>
      </c>
      <c r="G1559" s="1" t="s">
        <v>0</v>
      </c>
      <c r="H1559" s="1">
        <v>28013.599999999999</v>
      </c>
      <c r="I1559" s="1">
        <v>16.8</v>
      </c>
      <c r="K1559" s="1">
        <v>10</v>
      </c>
      <c r="L1559" s="1">
        <v>186561</v>
      </c>
      <c r="M1559" s="1">
        <v>544126</v>
      </c>
      <c r="N1559" s="1">
        <v>0</v>
      </c>
      <c r="O1559" s="8"/>
      <c r="P1559" s="8"/>
      <c r="Q1559" s="8">
        <v>671616</v>
      </c>
    </row>
    <row r="1560" spans="1:17" x14ac:dyDescent="0.35">
      <c r="A1560" s="1">
        <v>1557</v>
      </c>
      <c r="B1560" s="1" t="s">
        <v>471</v>
      </c>
      <c r="C1560" s="1" t="s">
        <v>16</v>
      </c>
      <c r="D1560" s="1" t="s">
        <v>3</v>
      </c>
      <c r="E1560" s="1" t="s">
        <v>10</v>
      </c>
      <c r="F1560" s="1" t="s">
        <v>1</v>
      </c>
      <c r="G1560" s="1" t="s">
        <v>0</v>
      </c>
      <c r="H1560" s="1">
        <v>10339.040000000001</v>
      </c>
      <c r="I1560" s="1">
        <v>16</v>
      </c>
      <c r="J1560" s="1">
        <v>21</v>
      </c>
      <c r="K1560" s="1">
        <v>14</v>
      </c>
      <c r="L1560" s="1">
        <v>718694</v>
      </c>
      <c r="M1560" s="1">
        <v>1524138</v>
      </c>
      <c r="N1560" s="1">
        <v>0</v>
      </c>
      <c r="O1560" s="8">
        <v>728</v>
      </c>
      <c r="P1560" s="8">
        <v>756504</v>
      </c>
      <c r="Q1560" s="8">
        <v>262790</v>
      </c>
    </row>
    <row r="1561" spans="1:17" x14ac:dyDescent="0.35">
      <c r="A1561" s="1">
        <v>1558</v>
      </c>
      <c r="B1561" s="1" t="s">
        <v>470</v>
      </c>
      <c r="C1561" s="1" t="s">
        <v>4</v>
      </c>
      <c r="D1561" s="1" t="s">
        <v>11</v>
      </c>
      <c r="E1561" s="1" t="s">
        <v>33</v>
      </c>
      <c r="F1561" s="1" t="s">
        <v>1</v>
      </c>
      <c r="G1561" s="1" t="s">
        <v>0</v>
      </c>
      <c r="H1561" s="1">
        <v>11193.28</v>
      </c>
      <c r="I1561" s="1">
        <v>14</v>
      </c>
      <c r="K1561" s="1">
        <v>7</v>
      </c>
      <c r="L1561" s="1">
        <v>203984</v>
      </c>
      <c r="M1561" s="1">
        <v>628188</v>
      </c>
      <c r="N1561" s="1">
        <v>0</v>
      </c>
      <c r="O1561" s="8">
        <v>744</v>
      </c>
      <c r="P1561" s="8">
        <v>1232283</v>
      </c>
      <c r="Q1561" s="8"/>
    </row>
    <row r="1562" spans="1:17" x14ac:dyDescent="0.35">
      <c r="A1562" s="1">
        <v>1559</v>
      </c>
      <c r="B1562" s="1" t="s">
        <v>469</v>
      </c>
      <c r="C1562" s="1" t="s">
        <v>4</v>
      </c>
      <c r="D1562" s="1" t="s">
        <v>3</v>
      </c>
      <c r="E1562" s="1" t="s">
        <v>2</v>
      </c>
      <c r="F1562" s="1" t="s">
        <v>1</v>
      </c>
      <c r="G1562" s="1" t="s">
        <v>9</v>
      </c>
      <c r="H1562" s="1">
        <v>18388.580000000002</v>
      </c>
      <c r="I1562" s="1">
        <v>9.1</v>
      </c>
      <c r="J1562" s="1">
        <v>43</v>
      </c>
      <c r="K1562" s="1">
        <v>8</v>
      </c>
      <c r="L1562" s="1">
        <v>68780</v>
      </c>
      <c r="M1562" s="1">
        <v>143770</v>
      </c>
      <c r="N1562" s="1">
        <v>0</v>
      </c>
      <c r="O1562" s="8">
        <v>649</v>
      </c>
      <c r="P1562" s="8">
        <v>2062260</v>
      </c>
      <c r="Q1562" s="8">
        <v>292952</v>
      </c>
    </row>
    <row r="1563" spans="1:17" x14ac:dyDescent="0.35">
      <c r="A1563" s="1">
        <v>1560</v>
      </c>
      <c r="B1563" s="1" t="s">
        <v>468</v>
      </c>
      <c r="C1563" s="1" t="s">
        <v>4</v>
      </c>
      <c r="D1563" s="1" t="s">
        <v>3</v>
      </c>
      <c r="E1563" s="1" t="s">
        <v>33</v>
      </c>
      <c r="F1563" s="1" t="s">
        <v>6</v>
      </c>
      <c r="G1563" s="1" t="s">
        <v>0</v>
      </c>
      <c r="H1563" s="1">
        <v>18249.689999999999</v>
      </c>
      <c r="I1563" s="1">
        <v>19.8</v>
      </c>
      <c r="J1563" s="1">
        <v>15</v>
      </c>
      <c r="K1563" s="1">
        <v>8</v>
      </c>
      <c r="L1563" s="1">
        <v>367802</v>
      </c>
      <c r="M1563" s="1">
        <v>835076</v>
      </c>
      <c r="N1563" s="1">
        <v>0</v>
      </c>
      <c r="O1563" s="8">
        <v>698</v>
      </c>
      <c r="P1563" s="8">
        <v>1520817</v>
      </c>
      <c r="Q1563" s="8">
        <v>380050</v>
      </c>
    </row>
    <row r="1564" spans="1:17" x14ac:dyDescent="0.35">
      <c r="A1564" s="1">
        <v>1561</v>
      </c>
      <c r="B1564" s="1" t="s">
        <v>467</v>
      </c>
      <c r="C1564" s="1" t="s">
        <v>4</v>
      </c>
      <c r="D1564" s="1" t="s">
        <v>3</v>
      </c>
      <c r="E1564" s="1" t="s">
        <v>2</v>
      </c>
      <c r="F1564" s="1" t="s">
        <v>6</v>
      </c>
      <c r="G1564" s="1" t="s">
        <v>0</v>
      </c>
      <c r="H1564" s="1">
        <v>17126.98</v>
      </c>
      <c r="I1564" s="1">
        <v>23.4</v>
      </c>
      <c r="J1564" s="1">
        <v>7</v>
      </c>
      <c r="K1564" s="1">
        <v>9</v>
      </c>
      <c r="L1564" s="1">
        <v>175864</v>
      </c>
      <c r="M1564" s="1">
        <v>557898</v>
      </c>
      <c r="N1564" s="1">
        <v>0</v>
      </c>
      <c r="O1564" s="8">
        <v>729</v>
      </c>
      <c r="P1564" s="8">
        <v>2319672</v>
      </c>
      <c r="Q1564" s="8">
        <v>360998</v>
      </c>
    </row>
    <row r="1565" spans="1:17" x14ac:dyDescent="0.35">
      <c r="A1565" s="1">
        <v>1562</v>
      </c>
      <c r="B1565" s="1" t="s">
        <v>466</v>
      </c>
      <c r="C1565" s="1" t="s">
        <v>4</v>
      </c>
      <c r="D1565" s="1" t="s">
        <v>11</v>
      </c>
      <c r="E1565" s="1" t="s">
        <v>38</v>
      </c>
      <c r="F1565" s="1" t="s">
        <v>1</v>
      </c>
      <c r="G1565" s="1" t="s">
        <v>0</v>
      </c>
      <c r="H1565" s="1">
        <v>29026.87</v>
      </c>
      <c r="I1565" s="1">
        <v>19.7</v>
      </c>
      <c r="J1565" s="1">
        <v>43</v>
      </c>
      <c r="K1565" s="1">
        <v>10</v>
      </c>
      <c r="L1565" s="1">
        <v>130853</v>
      </c>
      <c r="M1565" s="1">
        <v>470514</v>
      </c>
      <c r="N1565" s="1">
        <v>0</v>
      </c>
      <c r="O1565" s="8">
        <v>739</v>
      </c>
      <c r="P1565" s="8">
        <v>3737395</v>
      </c>
      <c r="Q1565" s="8">
        <v>768856</v>
      </c>
    </row>
    <row r="1566" spans="1:17" x14ac:dyDescent="0.35">
      <c r="A1566" s="1">
        <v>1563</v>
      </c>
      <c r="B1566" s="1" t="s">
        <v>465</v>
      </c>
      <c r="C1566" s="1" t="s">
        <v>4</v>
      </c>
      <c r="D1566" s="1" t="s">
        <v>3</v>
      </c>
      <c r="E1566" s="1" t="s">
        <v>41</v>
      </c>
      <c r="F1566" s="1" t="s">
        <v>6</v>
      </c>
      <c r="G1566" s="1" t="s">
        <v>0</v>
      </c>
      <c r="H1566" s="1">
        <v>30159.84</v>
      </c>
      <c r="I1566" s="1">
        <v>8</v>
      </c>
      <c r="K1566" s="1">
        <v>13</v>
      </c>
      <c r="L1566" s="1">
        <v>287736</v>
      </c>
      <c r="M1566" s="1">
        <v>808676</v>
      </c>
      <c r="N1566" s="1">
        <v>0</v>
      </c>
      <c r="O1566" s="8">
        <v>684</v>
      </c>
      <c r="P1566" s="8">
        <v>1239446</v>
      </c>
      <c r="Q1566" s="8"/>
    </row>
    <row r="1567" spans="1:17" x14ac:dyDescent="0.35">
      <c r="A1567" s="1">
        <v>1564</v>
      </c>
      <c r="B1567" s="1" t="s">
        <v>464</v>
      </c>
      <c r="C1567" s="1" t="s">
        <v>4</v>
      </c>
      <c r="D1567" s="1" t="s">
        <v>3</v>
      </c>
      <c r="E1567" s="1" t="s">
        <v>21</v>
      </c>
      <c r="F1567" s="1" t="s">
        <v>6</v>
      </c>
      <c r="G1567" s="1" t="s">
        <v>0</v>
      </c>
      <c r="H1567" s="1">
        <v>15730.86</v>
      </c>
      <c r="I1567" s="1">
        <v>11</v>
      </c>
      <c r="K1567" s="1">
        <v>15</v>
      </c>
      <c r="L1567" s="1">
        <v>262637</v>
      </c>
      <c r="M1567" s="1">
        <v>1055912</v>
      </c>
      <c r="N1567" s="1">
        <v>0</v>
      </c>
      <c r="O1567" s="8">
        <v>724</v>
      </c>
      <c r="P1567" s="8">
        <v>822890</v>
      </c>
      <c r="Q1567" s="8">
        <v>354530</v>
      </c>
    </row>
    <row r="1568" spans="1:17" x14ac:dyDescent="0.35">
      <c r="A1568" s="1">
        <v>1565</v>
      </c>
      <c r="B1568" s="1" t="s">
        <v>463</v>
      </c>
      <c r="C1568" s="1" t="s">
        <v>4</v>
      </c>
      <c r="D1568" s="1" t="s">
        <v>3</v>
      </c>
      <c r="E1568" s="1" t="s">
        <v>21</v>
      </c>
      <c r="F1568" s="1" t="s">
        <v>6</v>
      </c>
      <c r="G1568" s="1" t="s">
        <v>0</v>
      </c>
      <c r="H1568" s="1">
        <v>7020.69</v>
      </c>
      <c r="I1568" s="1">
        <v>16.899999999999999</v>
      </c>
      <c r="K1568" s="1">
        <v>8</v>
      </c>
      <c r="L1568" s="1">
        <v>232617</v>
      </c>
      <c r="M1568" s="1">
        <v>406252</v>
      </c>
      <c r="N1568" s="1">
        <v>1</v>
      </c>
      <c r="O1568" s="8">
        <v>676</v>
      </c>
      <c r="P1568" s="8">
        <v>1282310</v>
      </c>
      <c r="Q1568" s="8">
        <v>218350</v>
      </c>
    </row>
    <row r="1569" spans="1:17" x14ac:dyDescent="0.35">
      <c r="A1569" s="1">
        <v>1566</v>
      </c>
      <c r="B1569" s="1" t="s">
        <v>462</v>
      </c>
      <c r="C1569" s="1" t="s">
        <v>4</v>
      </c>
      <c r="D1569" s="1" t="s">
        <v>11</v>
      </c>
      <c r="F1569" s="1" t="s">
        <v>1</v>
      </c>
      <c r="G1569" s="1" t="s">
        <v>0</v>
      </c>
      <c r="H1569" s="1">
        <v>13927</v>
      </c>
      <c r="I1569" s="1">
        <v>28.6</v>
      </c>
      <c r="K1569" s="1">
        <v>13</v>
      </c>
      <c r="L1569" s="1">
        <v>368353</v>
      </c>
      <c r="M1569" s="1">
        <v>478676</v>
      </c>
      <c r="N1569" s="1">
        <v>0</v>
      </c>
      <c r="O1569" s="8">
        <v>703</v>
      </c>
      <c r="P1569" s="8">
        <v>844056</v>
      </c>
      <c r="Q1569" s="8"/>
    </row>
    <row r="1570" spans="1:17" x14ac:dyDescent="0.35">
      <c r="A1570" s="1">
        <v>1567</v>
      </c>
      <c r="B1570" s="1" t="s">
        <v>461</v>
      </c>
      <c r="C1570" s="1" t="s">
        <v>4</v>
      </c>
      <c r="D1570" s="1" t="s">
        <v>11</v>
      </c>
      <c r="E1570" s="1" t="s">
        <v>21</v>
      </c>
      <c r="F1570" s="1" t="s">
        <v>1</v>
      </c>
      <c r="G1570" s="1" t="s">
        <v>0</v>
      </c>
      <c r="H1570" s="1">
        <v>12259.18</v>
      </c>
      <c r="I1570" s="1">
        <v>11.5</v>
      </c>
      <c r="K1570" s="1">
        <v>5</v>
      </c>
      <c r="L1570" s="1">
        <v>67735</v>
      </c>
      <c r="M1570" s="1">
        <v>122540</v>
      </c>
      <c r="N1570" s="1">
        <v>0</v>
      </c>
      <c r="O1570" s="8">
        <v>749</v>
      </c>
      <c r="P1570" s="8">
        <v>1337353</v>
      </c>
      <c r="Q1570" s="8">
        <v>112904</v>
      </c>
    </row>
    <row r="1571" spans="1:17" x14ac:dyDescent="0.35">
      <c r="A1571" s="1">
        <v>1568</v>
      </c>
      <c r="B1571" s="1" t="s">
        <v>460</v>
      </c>
      <c r="C1571" s="1" t="s">
        <v>4</v>
      </c>
      <c r="D1571" s="1" t="s">
        <v>11</v>
      </c>
      <c r="E1571" s="1" t="s">
        <v>10</v>
      </c>
      <c r="F1571" s="1" t="s">
        <v>6</v>
      </c>
      <c r="G1571" s="1" t="s">
        <v>9</v>
      </c>
      <c r="H1571" s="1">
        <v>10126.81</v>
      </c>
      <c r="I1571" s="1">
        <v>30.2</v>
      </c>
      <c r="K1571" s="1">
        <v>5</v>
      </c>
      <c r="L1571" s="1">
        <v>197752</v>
      </c>
      <c r="M1571" s="1">
        <v>429616</v>
      </c>
      <c r="N1571" s="1">
        <v>0</v>
      </c>
      <c r="O1571" s="8">
        <v>743</v>
      </c>
      <c r="P1571" s="8">
        <v>920626</v>
      </c>
      <c r="Q1571" s="8"/>
    </row>
    <row r="1572" spans="1:17" x14ac:dyDescent="0.35">
      <c r="A1572" s="1">
        <v>1569</v>
      </c>
      <c r="B1572" s="1" t="s">
        <v>459</v>
      </c>
      <c r="C1572" s="1" t="s">
        <v>4</v>
      </c>
      <c r="D1572" s="1" t="s">
        <v>11</v>
      </c>
      <c r="E1572" s="1" t="s">
        <v>13</v>
      </c>
      <c r="F1572" s="1" t="s">
        <v>6</v>
      </c>
      <c r="G1572" s="1" t="s">
        <v>0</v>
      </c>
      <c r="H1572" s="1">
        <v>24732.49</v>
      </c>
      <c r="I1572" s="1">
        <v>28</v>
      </c>
      <c r="J1572" s="1">
        <v>44</v>
      </c>
      <c r="K1572" s="1">
        <v>19</v>
      </c>
      <c r="L1572" s="1">
        <v>334267</v>
      </c>
      <c r="M1572" s="1">
        <v>716760</v>
      </c>
      <c r="N1572" s="1">
        <v>0</v>
      </c>
      <c r="O1572" s="8">
        <v>743</v>
      </c>
      <c r="P1572" s="8">
        <v>1216361</v>
      </c>
      <c r="Q1572" s="8">
        <v>244310</v>
      </c>
    </row>
    <row r="1573" spans="1:17" x14ac:dyDescent="0.35">
      <c r="A1573" s="1">
        <v>1570</v>
      </c>
      <c r="B1573" s="1" t="s">
        <v>458</v>
      </c>
      <c r="C1573" s="1" t="s">
        <v>4</v>
      </c>
      <c r="D1573" s="1" t="s">
        <v>11</v>
      </c>
      <c r="E1573" s="1" t="s">
        <v>7</v>
      </c>
      <c r="F1573" s="1" t="s">
        <v>6</v>
      </c>
      <c r="G1573" s="1" t="s">
        <v>0</v>
      </c>
      <c r="H1573" s="1">
        <v>7349.01</v>
      </c>
      <c r="I1573" s="1">
        <v>13</v>
      </c>
      <c r="J1573" s="1">
        <v>38</v>
      </c>
      <c r="K1573" s="1">
        <v>6</v>
      </c>
      <c r="L1573" s="1">
        <v>164483</v>
      </c>
      <c r="M1573" s="1">
        <v>278454</v>
      </c>
      <c r="N1573" s="1">
        <v>0</v>
      </c>
      <c r="O1573" s="8">
        <v>704</v>
      </c>
      <c r="P1573" s="8">
        <v>286330</v>
      </c>
      <c r="Q1573" s="8">
        <v>118184</v>
      </c>
    </row>
    <row r="1574" spans="1:17" x14ac:dyDescent="0.35">
      <c r="A1574" s="1">
        <v>1571</v>
      </c>
      <c r="B1574" s="1" t="s">
        <v>457</v>
      </c>
      <c r="C1574" s="1" t="s">
        <v>4</v>
      </c>
      <c r="D1574" s="1" t="s">
        <v>11</v>
      </c>
      <c r="E1574" s="1" t="s">
        <v>29</v>
      </c>
      <c r="F1574" s="1" t="s">
        <v>31</v>
      </c>
      <c r="G1574" s="1" t="s">
        <v>0</v>
      </c>
      <c r="H1574" s="1">
        <v>2744.74</v>
      </c>
      <c r="I1574" s="1">
        <v>20.7</v>
      </c>
      <c r="J1574" s="1">
        <v>14</v>
      </c>
      <c r="K1574" s="1">
        <v>6</v>
      </c>
      <c r="L1574" s="1">
        <v>64125</v>
      </c>
      <c r="M1574" s="1">
        <v>160380</v>
      </c>
      <c r="N1574" s="1">
        <v>1</v>
      </c>
      <c r="O1574" s="8">
        <v>740</v>
      </c>
      <c r="P1574" s="8">
        <v>1871310</v>
      </c>
      <c r="Q1574" s="8">
        <v>68244</v>
      </c>
    </row>
    <row r="1575" spans="1:17" x14ac:dyDescent="0.35">
      <c r="A1575" s="1">
        <v>1572</v>
      </c>
      <c r="B1575" s="1" t="s">
        <v>456</v>
      </c>
      <c r="C1575" s="1" t="s">
        <v>4</v>
      </c>
      <c r="D1575" s="1" t="s">
        <v>3</v>
      </c>
      <c r="E1575" s="1" t="s">
        <v>10</v>
      </c>
      <c r="F1575" s="1" t="s">
        <v>1</v>
      </c>
      <c r="G1575" s="1" t="s">
        <v>0</v>
      </c>
      <c r="H1575" s="1">
        <v>33020.86</v>
      </c>
      <c r="I1575" s="1">
        <v>19.100000000000001</v>
      </c>
      <c r="K1575" s="1">
        <v>16</v>
      </c>
      <c r="L1575" s="1">
        <v>178600</v>
      </c>
      <c r="M1575" s="1">
        <v>408672</v>
      </c>
      <c r="N1575" s="1">
        <v>1</v>
      </c>
      <c r="O1575" s="8"/>
      <c r="P1575" s="8"/>
      <c r="Q1575" s="8">
        <v>319572</v>
      </c>
    </row>
    <row r="1576" spans="1:17" x14ac:dyDescent="0.35">
      <c r="A1576" s="1">
        <v>1573</v>
      </c>
      <c r="B1576" s="1" t="s">
        <v>455</v>
      </c>
      <c r="C1576" s="1" t="s">
        <v>4</v>
      </c>
      <c r="D1576" s="1" t="s">
        <v>11</v>
      </c>
      <c r="E1576" s="1" t="s">
        <v>10</v>
      </c>
      <c r="F1576" s="1" t="s">
        <v>6</v>
      </c>
      <c r="G1576" s="1" t="s">
        <v>0</v>
      </c>
      <c r="H1576" s="1">
        <v>11653.84</v>
      </c>
      <c r="I1576" s="1">
        <v>29</v>
      </c>
      <c r="J1576" s="1">
        <v>65</v>
      </c>
      <c r="K1576" s="1">
        <v>9</v>
      </c>
      <c r="L1576" s="1">
        <v>412680</v>
      </c>
      <c r="M1576" s="1">
        <v>651882</v>
      </c>
      <c r="N1576" s="1">
        <v>0</v>
      </c>
      <c r="O1576" s="8">
        <v>723</v>
      </c>
      <c r="P1576" s="8">
        <v>1013384</v>
      </c>
      <c r="Q1576" s="8">
        <v>422092</v>
      </c>
    </row>
    <row r="1577" spans="1:17" x14ac:dyDescent="0.35">
      <c r="A1577" s="1">
        <v>1574</v>
      </c>
      <c r="B1577" s="1" t="s">
        <v>454</v>
      </c>
      <c r="C1577" s="1" t="s">
        <v>16</v>
      </c>
      <c r="D1577" s="1" t="s">
        <v>11</v>
      </c>
      <c r="E1577" s="1" t="s">
        <v>29</v>
      </c>
      <c r="F1577" s="1" t="s">
        <v>6</v>
      </c>
      <c r="G1577" s="1" t="s">
        <v>35</v>
      </c>
      <c r="H1577" s="1">
        <v>7031.9</v>
      </c>
      <c r="I1577" s="1">
        <v>16.7</v>
      </c>
      <c r="K1577" s="1">
        <v>8</v>
      </c>
      <c r="L1577" s="1">
        <v>95</v>
      </c>
      <c r="M1577" s="1">
        <v>112222</v>
      </c>
      <c r="N1577" s="1">
        <v>1</v>
      </c>
      <c r="O1577" s="8"/>
      <c r="P1577" s="8"/>
      <c r="Q1577" s="8">
        <v>67320</v>
      </c>
    </row>
    <row r="1578" spans="1:17" x14ac:dyDescent="0.35">
      <c r="A1578" s="1">
        <v>1575</v>
      </c>
      <c r="B1578" s="1" t="s">
        <v>453</v>
      </c>
      <c r="C1578" s="1" t="s">
        <v>4</v>
      </c>
      <c r="D1578" s="1" t="s">
        <v>11</v>
      </c>
      <c r="E1578" s="1" t="s">
        <v>21</v>
      </c>
      <c r="F1578" s="1" t="s">
        <v>1</v>
      </c>
      <c r="G1578" s="1" t="s">
        <v>35</v>
      </c>
      <c r="H1578" s="1">
        <v>3785.37</v>
      </c>
      <c r="I1578" s="1">
        <v>15.4</v>
      </c>
      <c r="K1578" s="1">
        <v>11</v>
      </c>
      <c r="L1578" s="1">
        <v>38019</v>
      </c>
      <c r="M1578" s="1">
        <v>285912</v>
      </c>
      <c r="N1578" s="1">
        <v>0</v>
      </c>
      <c r="O1578" s="8">
        <v>751</v>
      </c>
      <c r="P1578" s="8">
        <v>6489070</v>
      </c>
      <c r="Q1578" s="8">
        <v>343486</v>
      </c>
    </row>
    <row r="1579" spans="1:17" x14ac:dyDescent="0.35">
      <c r="A1579" s="1">
        <v>1576</v>
      </c>
      <c r="B1579" s="1" t="s">
        <v>452</v>
      </c>
      <c r="C1579" s="1" t="s">
        <v>16</v>
      </c>
      <c r="D1579" s="1" t="s">
        <v>11</v>
      </c>
      <c r="E1579" s="1" t="s">
        <v>10</v>
      </c>
      <c r="F1579" s="1" t="s">
        <v>1</v>
      </c>
      <c r="G1579" s="1" t="s">
        <v>9</v>
      </c>
      <c r="H1579" s="1">
        <v>26074.27</v>
      </c>
      <c r="I1579" s="1">
        <v>14.9</v>
      </c>
      <c r="J1579" s="1">
        <v>25</v>
      </c>
      <c r="K1579" s="1">
        <v>12</v>
      </c>
      <c r="L1579" s="1">
        <v>94411</v>
      </c>
      <c r="M1579" s="1">
        <v>153098</v>
      </c>
      <c r="N1579" s="1">
        <v>0</v>
      </c>
      <c r="O1579" s="8">
        <v>717</v>
      </c>
      <c r="P1579" s="8">
        <v>1022523</v>
      </c>
      <c r="Q1579" s="8">
        <v>132814</v>
      </c>
    </row>
    <row r="1580" spans="1:17" x14ac:dyDescent="0.35">
      <c r="A1580" s="1">
        <v>1577</v>
      </c>
      <c r="B1580" s="1" t="s">
        <v>451</v>
      </c>
      <c r="C1580" s="1" t="s">
        <v>4</v>
      </c>
      <c r="D1580" s="1" t="s">
        <v>11</v>
      </c>
      <c r="E1580" s="1" t="s">
        <v>38</v>
      </c>
      <c r="F1580" s="1" t="s">
        <v>1</v>
      </c>
      <c r="G1580" s="1" t="s">
        <v>0</v>
      </c>
      <c r="H1580" s="1">
        <v>12798.59</v>
      </c>
      <c r="I1580" s="1">
        <v>12.4</v>
      </c>
      <c r="J1580" s="1">
        <v>31</v>
      </c>
      <c r="K1580" s="1">
        <v>12</v>
      </c>
      <c r="L1580" s="1">
        <v>93138</v>
      </c>
      <c r="M1580" s="1">
        <v>194326</v>
      </c>
      <c r="N1580" s="1">
        <v>0</v>
      </c>
      <c r="O1580" s="8">
        <v>716</v>
      </c>
      <c r="P1580" s="8">
        <v>867711</v>
      </c>
      <c r="Q1580" s="8">
        <v>218416</v>
      </c>
    </row>
    <row r="1581" spans="1:17" x14ac:dyDescent="0.35">
      <c r="A1581" s="1">
        <v>1578</v>
      </c>
      <c r="B1581" s="1" t="s">
        <v>450</v>
      </c>
      <c r="C1581" s="1" t="s">
        <v>4</v>
      </c>
      <c r="D1581" s="1" t="s">
        <v>3</v>
      </c>
      <c r="E1581" s="1" t="s">
        <v>2</v>
      </c>
      <c r="F1581" s="1" t="s">
        <v>6</v>
      </c>
      <c r="G1581" s="1" t="s">
        <v>0</v>
      </c>
      <c r="H1581" s="1">
        <v>7691.01</v>
      </c>
      <c r="I1581" s="1">
        <v>18</v>
      </c>
      <c r="J1581" s="1">
        <v>29</v>
      </c>
      <c r="K1581" s="1">
        <v>6</v>
      </c>
      <c r="L1581" s="1">
        <v>343748</v>
      </c>
      <c r="M1581" s="1">
        <v>510928</v>
      </c>
      <c r="N1581" s="1">
        <v>0</v>
      </c>
      <c r="O1581" s="8">
        <v>720</v>
      </c>
      <c r="P1581" s="8">
        <v>980780</v>
      </c>
      <c r="Q1581" s="8">
        <v>436788</v>
      </c>
    </row>
    <row r="1582" spans="1:17" x14ac:dyDescent="0.35">
      <c r="A1582" s="1">
        <v>1579</v>
      </c>
      <c r="B1582" s="1" t="s">
        <v>449</v>
      </c>
      <c r="C1582" s="1" t="s">
        <v>4</v>
      </c>
      <c r="D1582" s="1" t="s">
        <v>11</v>
      </c>
      <c r="E1582" s="1" t="s">
        <v>13</v>
      </c>
      <c r="F1582" s="1" t="s">
        <v>6</v>
      </c>
      <c r="G1582" s="1" t="s">
        <v>0</v>
      </c>
      <c r="H1582" s="1">
        <v>7990.83</v>
      </c>
      <c r="I1582" s="1">
        <v>11.6</v>
      </c>
      <c r="K1582" s="1">
        <v>6</v>
      </c>
      <c r="L1582" s="1">
        <v>238925</v>
      </c>
      <c r="M1582" s="1">
        <v>366894</v>
      </c>
      <c r="N1582" s="1">
        <v>0</v>
      </c>
      <c r="O1582" s="8">
        <v>738</v>
      </c>
      <c r="P1582" s="8">
        <v>792490</v>
      </c>
      <c r="Q1582" s="8"/>
    </row>
    <row r="1583" spans="1:17" x14ac:dyDescent="0.35">
      <c r="A1583" s="1">
        <v>1580</v>
      </c>
      <c r="B1583" s="1" t="s">
        <v>448</v>
      </c>
      <c r="C1583" s="1" t="s">
        <v>4</v>
      </c>
      <c r="D1583" s="1" t="s">
        <v>11</v>
      </c>
      <c r="E1583" s="1" t="s">
        <v>2</v>
      </c>
      <c r="F1583" s="1" t="s">
        <v>1</v>
      </c>
      <c r="G1583" s="1" t="s">
        <v>35</v>
      </c>
      <c r="H1583" s="1">
        <v>6269.24</v>
      </c>
      <c r="I1583" s="1">
        <v>33.5</v>
      </c>
      <c r="K1583" s="1">
        <v>19</v>
      </c>
      <c r="L1583" s="1">
        <v>92625</v>
      </c>
      <c r="M1583" s="1">
        <v>957638</v>
      </c>
      <c r="N1583" s="1">
        <v>0</v>
      </c>
      <c r="O1583" s="8">
        <v>749</v>
      </c>
      <c r="P1583" s="8">
        <v>1326808</v>
      </c>
      <c r="Q1583" s="8">
        <v>43890</v>
      </c>
    </row>
    <row r="1584" spans="1:17" x14ac:dyDescent="0.35">
      <c r="A1584" s="1">
        <v>1581</v>
      </c>
      <c r="B1584" s="1" t="s">
        <v>447</v>
      </c>
      <c r="C1584" s="1" t="s">
        <v>4</v>
      </c>
      <c r="D1584" s="1" t="s">
        <v>11</v>
      </c>
      <c r="E1584" s="1" t="s">
        <v>13</v>
      </c>
      <c r="F1584" s="1" t="s">
        <v>1</v>
      </c>
      <c r="G1584" s="1" t="s">
        <v>0</v>
      </c>
      <c r="H1584" s="1">
        <v>13949.61</v>
      </c>
      <c r="I1584" s="1">
        <v>21.4</v>
      </c>
      <c r="J1584" s="1">
        <v>19</v>
      </c>
      <c r="K1584" s="1">
        <v>11</v>
      </c>
      <c r="L1584" s="1">
        <v>112176</v>
      </c>
      <c r="M1584" s="1">
        <v>195294</v>
      </c>
      <c r="N1584" s="1">
        <v>0</v>
      </c>
      <c r="O1584" s="8">
        <v>710</v>
      </c>
      <c r="P1584" s="8">
        <v>875026</v>
      </c>
      <c r="Q1584" s="8">
        <v>173646</v>
      </c>
    </row>
    <row r="1585" spans="1:17" x14ac:dyDescent="0.35">
      <c r="A1585" s="1">
        <v>1582</v>
      </c>
      <c r="B1585" s="1" t="s">
        <v>446</v>
      </c>
      <c r="C1585" s="1" t="s">
        <v>4</v>
      </c>
      <c r="D1585" s="1" t="s">
        <v>11</v>
      </c>
      <c r="E1585" s="1" t="s">
        <v>10</v>
      </c>
      <c r="F1585" s="1" t="s">
        <v>1</v>
      </c>
      <c r="G1585" s="1" t="s">
        <v>0</v>
      </c>
      <c r="H1585" s="1">
        <v>18314.48</v>
      </c>
      <c r="I1585" s="1">
        <v>18</v>
      </c>
      <c r="J1585" s="1">
        <v>14</v>
      </c>
      <c r="K1585" s="1">
        <v>17</v>
      </c>
      <c r="L1585" s="1">
        <v>287527</v>
      </c>
      <c r="M1585" s="1">
        <v>545776</v>
      </c>
      <c r="N1585" s="1">
        <v>0</v>
      </c>
      <c r="O1585" s="8">
        <v>737</v>
      </c>
      <c r="P1585" s="8">
        <v>1703673</v>
      </c>
      <c r="Q1585" s="8">
        <v>438372</v>
      </c>
    </row>
    <row r="1586" spans="1:17" x14ac:dyDescent="0.35">
      <c r="A1586" s="1">
        <v>1583</v>
      </c>
      <c r="B1586" s="1" t="s">
        <v>445</v>
      </c>
      <c r="C1586" s="1" t="s">
        <v>4</v>
      </c>
      <c r="D1586" s="1" t="s">
        <v>11</v>
      </c>
      <c r="E1586" s="1" t="s">
        <v>7</v>
      </c>
      <c r="F1586" s="1" t="s">
        <v>6</v>
      </c>
      <c r="G1586" s="1" t="s">
        <v>35</v>
      </c>
      <c r="H1586" s="1">
        <v>1668.39</v>
      </c>
      <c r="I1586" s="1">
        <v>6.4</v>
      </c>
      <c r="K1586" s="1">
        <v>5</v>
      </c>
      <c r="L1586" s="1">
        <v>52839</v>
      </c>
      <c r="M1586" s="1">
        <v>179982</v>
      </c>
      <c r="N1586" s="1">
        <v>0</v>
      </c>
      <c r="O1586" s="8">
        <v>647</v>
      </c>
      <c r="P1586" s="8">
        <v>582027</v>
      </c>
      <c r="Q1586" s="8">
        <v>44924</v>
      </c>
    </row>
    <row r="1587" spans="1:17" x14ac:dyDescent="0.35">
      <c r="A1587" s="1">
        <v>1584</v>
      </c>
      <c r="B1587" s="1" t="s">
        <v>444</v>
      </c>
      <c r="C1587" s="1" t="s">
        <v>4</v>
      </c>
      <c r="D1587" s="1" t="s">
        <v>11</v>
      </c>
      <c r="E1587" s="1" t="s">
        <v>29</v>
      </c>
      <c r="F1587" s="1" t="s">
        <v>1</v>
      </c>
      <c r="G1587" s="1" t="s">
        <v>0</v>
      </c>
      <c r="H1587" s="1">
        <v>15448.9</v>
      </c>
      <c r="I1587" s="1">
        <v>27.2</v>
      </c>
      <c r="J1587" s="1">
        <v>34</v>
      </c>
      <c r="K1587" s="1">
        <v>12</v>
      </c>
      <c r="L1587" s="1">
        <v>193325</v>
      </c>
      <c r="M1587" s="1">
        <v>328724</v>
      </c>
      <c r="N1587" s="1">
        <v>0</v>
      </c>
      <c r="O1587" s="8">
        <v>741</v>
      </c>
      <c r="P1587" s="8">
        <v>835088</v>
      </c>
      <c r="Q1587" s="8">
        <v>257840</v>
      </c>
    </row>
    <row r="1588" spans="1:17" x14ac:dyDescent="0.35">
      <c r="A1588" s="1">
        <v>1585</v>
      </c>
      <c r="B1588" s="1" t="s">
        <v>443</v>
      </c>
      <c r="C1588" s="1" t="s">
        <v>16</v>
      </c>
      <c r="D1588" s="1" t="s">
        <v>3</v>
      </c>
      <c r="E1588" s="1" t="s">
        <v>13</v>
      </c>
      <c r="F1588" s="1" t="s">
        <v>1</v>
      </c>
      <c r="G1588" s="1" t="s">
        <v>0</v>
      </c>
      <c r="H1588" s="1">
        <v>26778.41</v>
      </c>
      <c r="I1588" s="1">
        <v>32.5</v>
      </c>
      <c r="J1588" s="1">
        <v>13</v>
      </c>
      <c r="K1588" s="1">
        <v>11</v>
      </c>
      <c r="L1588" s="1">
        <v>131879</v>
      </c>
      <c r="M1588" s="1">
        <v>445192</v>
      </c>
      <c r="N1588" s="1">
        <v>1</v>
      </c>
      <c r="O1588" s="8"/>
      <c r="P1588" s="8"/>
      <c r="Q1588" s="8">
        <v>757152</v>
      </c>
    </row>
    <row r="1589" spans="1:17" x14ac:dyDescent="0.35">
      <c r="A1589" s="1">
        <v>1586</v>
      </c>
      <c r="B1589" s="1" t="s">
        <v>442</v>
      </c>
      <c r="C1589" s="1" t="s">
        <v>4</v>
      </c>
      <c r="D1589" s="1" t="s">
        <v>11</v>
      </c>
      <c r="E1589" s="1" t="s">
        <v>33</v>
      </c>
      <c r="F1589" s="1" t="s">
        <v>1</v>
      </c>
      <c r="G1589" s="1" t="s">
        <v>0</v>
      </c>
      <c r="H1589" s="1">
        <v>44290.71</v>
      </c>
      <c r="I1589" s="1">
        <v>24.5</v>
      </c>
      <c r="J1589" s="1">
        <v>39</v>
      </c>
      <c r="K1589" s="1">
        <v>16</v>
      </c>
      <c r="L1589" s="1">
        <v>392502</v>
      </c>
      <c r="M1589" s="1">
        <v>598774</v>
      </c>
      <c r="N1589" s="1">
        <v>0</v>
      </c>
      <c r="O1589" s="8">
        <v>735</v>
      </c>
      <c r="P1589" s="8">
        <v>2068055</v>
      </c>
      <c r="Q1589" s="8">
        <v>522456</v>
      </c>
    </row>
    <row r="1590" spans="1:17" x14ac:dyDescent="0.35">
      <c r="A1590" s="1">
        <v>1587</v>
      </c>
      <c r="B1590" s="1" t="s">
        <v>441</v>
      </c>
      <c r="C1590" s="1" t="s">
        <v>4</v>
      </c>
      <c r="D1590" s="1" t="s">
        <v>11</v>
      </c>
      <c r="E1590" s="1" t="s">
        <v>29</v>
      </c>
      <c r="F1590" s="1" t="s">
        <v>1</v>
      </c>
      <c r="G1590" s="1" t="s">
        <v>0</v>
      </c>
      <c r="H1590" s="1">
        <v>16276.73</v>
      </c>
      <c r="I1590" s="1">
        <v>19.2</v>
      </c>
      <c r="K1590" s="1">
        <v>10</v>
      </c>
      <c r="L1590" s="1">
        <v>334704</v>
      </c>
      <c r="M1590" s="1">
        <v>1203598</v>
      </c>
      <c r="N1590" s="1">
        <v>0</v>
      </c>
      <c r="O1590" s="8">
        <v>746</v>
      </c>
      <c r="P1590" s="8">
        <v>1050111</v>
      </c>
      <c r="Q1590" s="8">
        <v>337766</v>
      </c>
    </row>
    <row r="1591" spans="1:17" x14ac:dyDescent="0.35">
      <c r="A1591" s="1">
        <v>1588</v>
      </c>
      <c r="B1591" s="1" t="s">
        <v>440</v>
      </c>
      <c r="C1591" s="1" t="s">
        <v>16</v>
      </c>
      <c r="D1591" s="1" t="s">
        <v>3</v>
      </c>
      <c r="E1591" s="1" t="s">
        <v>10</v>
      </c>
      <c r="F1591" s="1" t="s">
        <v>1</v>
      </c>
      <c r="G1591" s="1" t="s">
        <v>0</v>
      </c>
      <c r="H1591" s="1">
        <v>28338.880000000001</v>
      </c>
      <c r="I1591" s="1">
        <v>18.8</v>
      </c>
      <c r="J1591" s="1">
        <v>18</v>
      </c>
      <c r="K1591" s="1">
        <v>12</v>
      </c>
      <c r="L1591" s="1">
        <v>596258</v>
      </c>
      <c r="M1591" s="1">
        <v>838882</v>
      </c>
      <c r="N1591" s="1">
        <v>0</v>
      </c>
      <c r="O1591" s="8"/>
      <c r="P1591" s="8"/>
      <c r="Q1591" s="8">
        <v>440836</v>
      </c>
    </row>
    <row r="1592" spans="1:17" x14ac:dyDescent="0.35">
      <c r="A1592" s="1">
        <v>1589</v>
      </c>
      <c r="B1592" s="1" t="s">
        <v>439</v>
      </c>
      <c r="C1592" s="1" t="s">
        <v>4</v>
      </c>
      <c r="D1592" s="1" t="s">
        <v>11</v>
      </c>
      <c r="E1592" s="1" t="s">
        <v>10</v>
      </c>
      <c r="F1592" s="1" t="s">
        <v>1</v>
      </c>
      <c r="G1592" s="1" t="s">
        <v>0</v>
      </c>
      <c r="H1592" s="1">
        <v>22084.080000000002</v>
      </c>
      <c r="I1592" s="1">
        <v>13.4</v>
      </c>
      <c r="K1592" s="1">
        <v>12</v>
      </c>
      <c r="L1592" s="1">
        <v>292429</v>
      </c>
      <c r="M1592" s="1">
        <v>538340</v>
      </c>
      <c r="N1592" s="1">
        <v>0</v>
      </c>
      <c r="O1592" s="8">
        <v>721</v>
      </c>
      <c r="P1592" s="8">
        <v>3358782</v>
      </c>
      <c r="Q1592" s="8">
        <v>324104</v>
      </c>
    </row>
    <row r="1593" spans="1:17" x14ac:dyDescent="0.35">
      <c r="A1593" s="1">
        <v>1590</v>
      </c>
      <c r="B1593" s="1" t="s">
        <v>438</v>
      </c>
      <c r="C1593" s="1" t="s">
        <v>4</v>
      </c>
      <c r="D1593" s="1" t="s">
        <v>11</v>
      </c>
      <c r="F1593" s="1" t="s">
        <v>6</v>
      </c>
      <c r="G1593" s="1" t="s">
        <v>0</v>
      </c>
      <c r="H1593" s="1">
        <v>5421.08</v>
      </c>
      <c r="I1593" s="1">
        <v>24.5</v>
      </c>
      <c r="K1593" s="1">
        <v>7</v>
      </c>
      <c r="L1593" s="1">
        <v>180481</v>
      </c>
      <c r="M1593" s="1">
        <v>257048</v>
      </c>
      <c r="N1593" s="1">
        <v>0</v>
      </c>
      <c r="O1593" s="8">
        <v>718</v>
      </c>
      <c r="P1593" s="8">
        <v>361399</v>
      </c>
      <c r="Q1593" s="8">
        <v>116138</v>
      </c>
    </row>
    <row r="1594" spans="1:17" x14ac:dyDescent="0.35">
      <c r="A1594" s="1">
        <v>1591</v>
      </c>
      <c r="B1594" s="1" t="s">
        <v>437</v>
      </c>
      <c r="C1594" s="1" t="s">
        <v>4</v>
      </c>
      <c r="D1594" s="1" t="s">
        <v>3</v>
      </c>
      <c r="E1594" s="1" t="s">
        <v>41</v>
      </c>
      <c r="F1594" s="1" t="s">
        <v>1</v>
      </c>
      <c r="G1594" s="1" t="s">
        <v>0</v>
      </c>
      <c r="H1594" s="1">
        <v>27233.84</v>
      </c>
      <c r="I1594" s="1">
        <v>26.6</v>
      </c>
      <c r="K1594" s="1">
        <v>12</v>
      </c>
      <c r="L1594" s="1">
        <v>427177</v>
      </c>
      <c r="M1594" s="1">
        <v>635778</v>
      </c>
      <c r="N1594" s="1">
        <v>0</v>
      </c>
      <c r="O1594" s="8">
        <v>685</v>
      </c>
      <c r="P1594" s="8">
        <v>1835989</v>
      </c>
      <c r="Q1594" s="8">
        <v>558866</v>
      </c>
    </row>
    <row r="1595" spans="1:17" x14ac:dyDescent="0.35">
      <c r="A1595" s="1">
        <v>1592</v>
      </c>
      <c r="B1595" s="1" t="s">
        <v>436</v>
      </c>
      <c r="C1595" s="1" t="s">
        <v>4</v>
      </c>
      <c r="D1595" s="1" t="s">
        <v>3</v>
      </c>
      <c r="E1595" s="1" t="s">
        <v>29</v>
      </c>
      <c r="F1595" s="1" t="s">
        <v>1</v>
      </c>
      <c r="G1595" s="1" t="s">
        <v>0</v>
      </c>
      <c r="H1595" s="1">
        <v>13646.37</v>
      </c>
      <c r="I1595" s="1">
        <v>17.899999999999999</v>
      </c>
      <c r="J1595" s="1">
        <v>66</v>
      </c>
      <c r="K1595" s="1">
        <v>7</v>
      </c>
      <c r="L1595" s="1">
        <v>141037</v>
      </c>
      <c r="M1595" s="1">
        <v>174460</v>
      </c>
      <c r="N1595" s="1">
        <v>1</v>
      </c>
      <c r="O1595" s="8">
        <v>721</v>
      </c>
      <c r="P1595" s="8">
        <v>1043024</v>
      </c>
      <c r="Q1595" s="8">
        <v>529496</v>
      </c>
    </row>
    <row r="1596" spans="1:17" x14ac:dyDescent="0.35">
      <c r="A1596" s="1">
        <v>1593</v>
      </c>
      <c r="B1596" s="1" t="s">
        <v>435</v>
      </c>
      <c r="C1596" s="1" t="s">
        <v>4</v>
      </c>
      <c r="D1596" s="1" t="s">
        <v>11</v>
      </c>
      <c r="E1596" s="1" t="s">
        <v>10</v>
      </c>
      <c r="F1596" s="1" t="s">
        <v>31</v>
      </c>
      <c r="G1596" s="1" t="s">
        <v>0</v>
      </c>
      <c r="H1596" s="1">
        <v>6106.98</v>
      </c>
      <c r="I1596" s="1">
        <v>15.2</v>
      </c>
      <c r="K1596" s="1">
        <v>11</v>
      </c>
      <c r="L1596" s="1">
        <v>92416</v>
      </c>
      <c r="M1596" s="1">
        <v>321332</v>
      </c>
      <c r="N1596" s="1">
        <v>1</v>
      </c>
      <c r="O1596" s="8">
        <v>645</v>
      </c>
      <c r="P1596" s="8">
        <v>482125</v>
      </c>
      <c r="Q1596" s="8">
        <v>189244</v>
      </c>
    </row>
    <row r="1597" spans="1:17" x14ac:dyDescent="0.35">
      <c r="A1597" s="1">
        <v>1594</v>
      </c>
      <c r="B1597" s="1" t="s">
        <v>434</v>
      </c>
      <c r="C1597" s="1" t="s">
        <v>16</v>
      </c>
      <c r="D1597" s="1" t="s">
        <v>11</v>
      </c>
      <c r="E1597" s="1" t="s">
        <v>10</v>
      </c>
      <c r="F1597" s="1" t="s">
        <v>1</v>
      </c>
      <c r="G1597" s="1" t="s">
        <v>9</v>
      </c>
      <c r="H1597" s="1">
        <v>26538.44</v>
      </c>
      <c r="I1597" s="1">
        <v>21.8</v>
      </c>
      <c r="K1597" s="1">
        <v>8</v>
      </c>
      <c r="L1597" s="1">
        <v>690042</v>
      </c>
      <c r="M1597" s="1">
        <v>861916</v>
      </c>
      <c r="N1597" s="1">
        <v>0</v>
      </c>
      <c r="O1597" s="8">
        <v>737</v>
      </c>
      <c r="P1597" s="8">
        <v>1098143</v>
      </c>
      <c r="Q1597" s="8">
        <v>131538</v>
      </c>
    </row>
    <row r="1598" spans="1:17" x14ac:dyDescent="0.35">
      <c r="A1598" s="1">
        <v>1595</v>
      </c>
      <c r="B1598" s="1" t="s">
        <v>433</v>
      </c>
      <c r="C1598" s="1" t="s">
        <v>4</v>
      </c>
      <c r="D1598" s="1" t="s">
        <v>3</v>
      </c>
      <c r="E1598" s="1" t="s">
        <v>13</v>
      </c>
      <c r="F1598" s="1" t="s">
        <v>6</v>
      </c>
      <c r="G1598" s="1" t="s">
        <v>0</v>
      </c>
      <c r="H1598" s="1">
        <v>24384.98</v>
      </c>
      <c r="I1598" s="1">
        <v>12.6</v>
      </c>
      <c r="K1598" s="1">
        <v>11</v>
      </c>
      <c r="L1598" s="1">
        <v>87970</v>
      </c>
      <c r="M1598" s="1">
        <v>499290</v>
      </c>
      <c r="N1598" s="1">
        <v>0</v>
      </c>
      <c r="O1598" s="8">
        <v>738</v>
      </c>
      <c r="P1598" s="8">
        <v>1576620</v>
      </c>
      <c r="Q1598" s="8"/>
    </row>
    <row r="1599" spans="1:17" x14ac:dyDescent="0.35">
      <c r="A1599" s="1">
        <v>1596</v>
      </c>
      <c r="B1599" s="1" t="s">
        <v>432</v>
      </c>
      <c r="C1599" s="1" t="s">
        <v>16</v>
      </c>
      <c r="D1599" s="1" t="s">
        <v>3</v>
      </c>
      <c r="E1599" s="1" t="s">
        <v>7</v>
      </c>
      <c r="F1599" s="1" t="s">
        <v>1</v>
      </c>
      <c r="G1599" s="1" t="s">
        <v>0</v>
      </c>
      <c r="H1599" s="1">
        <v>9819.2000000000007</v>
      </c>
      <c r="I1599" s="1">
        <v>9</v>
      </c>
      <c r="K1599" s="1">
        <v>23</v>
      </c>
      <c r="L1599" s="1">
        <v>145578</v>
      </c>
      <c r="M1599" s="1">
        <v>581218</v>
      </c>
      <c r="N1599" s="1">
        <v>0</v>
      </c>
      <c r="O1599" s="8">
        <v>730</v>
      </c>
      <c r="P1599" s="8">
        <v>563787</v>
      </c>
      <c r="Q1599" s="8">
        <v>239360</v>
      </c>
    </row>
    <row r="1600" spans="1:17" x14ac:dyDescent="0.35">
      <c r="A1600" s="1">
        <v>1597</v>
      </c>
      <c r="B1600" s="1" t="s">
        <v>431</v>
      </c>
      <c r="C1600" s="1" t="s">
        <v>4</v>
      </c>
      <c r="D1600" s="1" t="s">
        <v>3</v>
      </c>
      <c r="E1600" s="1" t="s">
        <v>10</v>
      </c>
      <c r="F1600" s="1" t="s">
        <v>1</v>
      </c>
      <c r="G1600" s="1" t="s">
        <v>0</v>
      </c>
      <c r="H1600" s="1">
        <v>17281.45</v>
      </c>
      <c r="I1600" s="1">
        <v>27.1</v>
      </c>
      <c r="J1600" s="1">
        <v>16</v>
      </c>
      <c r="K1600" s="1">
        <v>5</v>
      </c>
      <c r="L1600" s="1">
        <v>272137</v>
      </c>
      <c r="M1600" s="1">
        <v>361350</v>
      </c>
      <c r="N1600" s="1">
        <v>0</v>
      </c>
      <c r="O1600" s="8">
        <v>715</v>
      </c>
      <c r="P1600" s="8">
        <v>1120962</v>
      </c>
      <c r="Q1600" s="8">
        <v>519178</v>
      </c>
    </row>
    <row r="1601" spans="1:17" x14ac:dyDescent="0.35">
      <c r="A1601" s="1">
        <v>1598</v>
      </c>
      <c r="B1601" s="1" t="s">
        <v>430</v>
      </c>
      <c r="C1601" s="1" t="s">
        <v>4</v>
      </c>
      <c r="D1601" s="1" t="s">
        <v>11</v>
      </c>
      <c r="F1601" s="1" t="s">
        <v>1</v>
      </c>
      <c r="G1601" s="1" t="s">
        <v>0</v>
      </c>
      <c r="H1601" s="1">
        <v>16964.91</v>
      </c>
      <c r="I1601" s="1">
        <v>22.5</v>
      </c>
      <c r="K1601" s="1">
        <v>12</v>
      </c>
      <c r="L1601" s="1">
        <v>184186</v>
      </c>
      <c r="M1601" s="1">
        <v>318296</v>
      </c>
      <c r="N1601" s="1">
        <v>1</v>
      </c>
      <c r="O1601" s="8">
        <v>725</v>
      </c>
      <c r="P1601" s="8">
        <v>694811</v>
      </c>
      <c r="Q1601" s="8">
        <v>187726</v>
      </c>
    </row>
    <row r="1602" spans="1:17" x14ac:dyDescent="0.35">
      <c r="A1602" s="1">
        <v>1599</v>
      </c>
      <c r="B1602" s="1" t="s">
        <v>429</v>
      </c>
      <c r="C1602" s="1" t="s">
        <v>4</v>
      </c>
      <c r="D1602" s="1" t="s">
        <v>11</v>
      </c>
      <c r="E1602" s="1" t="s">
        <v>21</v>
      </c>
      <c r="F1602" s="1" t="s">
        <v>31</v>
      </c>
      <c r="G1602" s="1" t="s">
        <v>35</v>
      </c>
      <c r="H1602" s="1">
        <v>22507.21</v>
      </c>
      <c r="I1602" s="1">
        <v>22.4</v>
      </c>
      <c r="J1602" s="1">
        <v>38</v>
      </c>
      <c r="K1602" s="1">
        <v>13</v>
      </c>
      <c r="L1602" s="1">
        <v>43738</v>
      </c>
      <c r="M1602" s="1">
        <v>267960</v>
      </c>
      <c r="N1602" s="1">
        <v>0</v>
      </c>
      <c r="O1602" s="8">
        <v>724</v>
      </c>
      <c r="P1602" s="8">
        <v>941070</v>
      </c>
      <c r="Q1602" s="8">
        <v>78452</v>
      </c>
    </row>
    <row r="1603" spans="1:17" x14ac:dyDescent="0.35">
      <c r="A1603" s="1">
        <v>1600</v>
      </c>
      <c r="B1603" s="1" t="s">
        <v>428</v>
      </c>
      <c r="C1603" s="1" t="s">
        <v>4</v>
      </c>
      <c r="D1603" s="1" t="s">
        <v>11</v>
      </c>
      <c r="E1603" s="1" t="s">
        <v>13</v>
      </c>
      <c r="F1603" s="1" t="s">
        <v>1</v>
      </c>
      <c r="G1603" s="1" t="s">
        <v>0</v>
      </c>
      <c r="H1603" s="1">
        <v>23172.78</v>
      </c>
      <c r="I1603" s="1">
        <v>19.7</v>
      </c>
      <c r="J1603" s="1">
        <v>33</v>
      </c>
      <c r="K1603" s="1">
        <v>11</v>
      </c>
      <c r="L1603" s="1">
        <v>79192</v>
      </c>
      <c r="M1603" s="1">
        <v>203302</v>
      </c>
      <c r="N1603" s="1">
        <v>1</v>
      </c>
      <c r="O1603" s="8">
        <v>710</v>
      </c>
      <c r="P1603" s="8">
        <v>1029895</v>
      </c>
      <c r="Q1603" s="8">
        <v>427328</v>
      </c>
    </row>
    <row r="1604" spans="1:17" x14ac:dyDescent="0.35">
      <c r="A1604" s="1">
        <v>1601</v>
      </c>
      <c r="B1604" s="1" t="s">
        <v>427</v>
      </c>
      <c r="C1604" s="1" t="s">
        <v>4</v>
      </c>
      <c r="D1604" s="1" t="s">
        <v>11</v>
      </c>
      <c r="E1604" s="1" t="s">
        <v>21</v>
      </c>
      <c r="F1604" s="1" t="s">
        <v>6</v>
      </c>
      <c r="G1604" s="1" t="s">
        <v>0</v>
      </c>
      <c r="H1604" s="1">
        <v>7138.49</v>
      </c>
      <c r="I1604" s="1">
        <v>12.5</v>
      </c>
      <c r="J1604" s="1">
        <v>33</v>
      </c>
      <c r="K1604" s="1">
        <v>12</v>
      </c>
      <c r="L1604" s="1">
        <v>197809</v>
      </c>
      <c r="M1604" s="1">
        <v>235862</v>
      </c>
      <c r="N1604" s="1">
        <v>0</v>
      </c>
      <c r="O1604" s="8">
        <v>689</v>
      </c>
      <c r="P1604" s="8">
        <v>228437</v>
      </c>
      <c r="Q1604" s="8">
        <v>105798</v>
      </c>
    </row>
    <row r="1605" spans="1:17" x14ac:dyDescent="0.35">
      <c r="A1605" s="1">
        <v>1602</v>
      </c>
      <c r="B1605" s="1" t="s">
        <v>426</v>
      </c>
      <c r="C1605" s="1" t="s">
        <v>4</v>
      </c>
      <c r="D1605" s="1" t="s">
        <v>3</v>
      </c>
      <c r="E1605" s="1" t="s">
        <v>7</v>
      </c>
      <c r="F1605" s="1" t="s">
        <v>6</v>
      </c>
      <c r="G1605" s="1" t="s">
        <v>0</v>
      </c>
      <c r="H1605" s="1">
        <v>27653.55</v>
      </c>
      <c r="I1605" s="1">
        <v>15.2</v>
      </c>
      <c r="J1605" s="1">
        <v>4</v>
      </c>
      <c r="K1605" s="1">
        <v>9</v>
      </c>
      <c r="L1605" s="1">
        <v>333621</v>
      </c>
      <c r="M1605" s="1">
        <v>568106</v>
      </c>
      <c r="N1605" s="1">
        <v>0</v>
      </c>
      <c r="O1605" s="8">
        <v>724</v>
      </c>
      <c r="P1605" s="8">
        <v>1693071</v>
      </c>
      <c r="Q1605" s="8">
        <v>326744</v>
      </c>
    </row>
    <row r="1606" spans="1:17" x14ac:dyDescent="0.35">
      <c r="A1606" s="1">
        <v>1603</v>
      </c>
      <c r="B1606" s="1" t="s">
        <v>425</v>
      </c>
      <c r="C1606" s="1" t="s">
        <v>4</v>
      </c>
      <c r="D1606" s="1" t="s">
        <v>11</v>
      </c>
      <c r="E1606" s="1" t="s">
        <v>29</v>
      </c>
      <c r="F1606" s="1" t="s">
        <v>31</v>
      </c>
      <c r="G1606" s="1" t="s">
        <v>35</v>
      </c>
      <c r="H1606" s="1">
        <v>12111.36</v>
      </c>
      <c r="I1606" s="1">
        <v>16.600000000000001</v>
      </c>
      <c r="J1606" s="1">
        <v>80</v>
      </c>
      <c r="K1606" s="1">
        <v>4</v>
      </c>
      <c r="L1606" s="1">
        <v>102106</v>
      </c>
      <c r="M1606" s="1">
        <v>131516</v>
      </c>
      <c r="N1606" s="1">
        <v>0</v>
      </c>
      <c r="O1606" s="8"/>
      <c r="P1606" s="8"/>
      <c r="Q1606" s="8">
        <v>43824</v>
      </c>
    </row>
    <row r="1607" spans="1:17" x14ac:dyDescent="0.35">
      <c r="A1607" s="1">
        <v>1604</v>
      </c>
      <c r="B1607" s="1" t="s">
        <v>424</v>
      </c>
      <c r="C1607" s="1" t="s">
        <v>4</v>
      </c>
      <c r="D1607" s="1" t="s">
        <v>11</v>
      </c>
      <c r="E1607" s="1" t="s">
        <v>10</v>
      </c>
      <c r="F1607" s="1" t="s">
        <v>1</v>
      </c>
      <c r="G1607" s="1" t="s">
        <v>35</v>
      </c>
      <c r="H1607" s="1">
        <v>9111.83</v>
      </c>
      <c r="I1607" s="1">
        <v>24.1</v>
      </c>
      <c r="K1607" s="1">
        <v>6</v>
      </c>
      <c r="L1607" s="1">
        <v>502170</v>
      </c>
      <c r="M1607" s="1">
        <v>1321518</v>
      </c>
      <c r="N1607" s="1">
        <v>0</v>
      </c>
      <c r="O1607" s="8">
        <v>739</v>
      </c>
      <c r="P1607" s="8">
        <v>2321496</v>
      </c>
      <c r="Q1607" s="8">
        <v>336006</v>
      </c>
    </row>
    <row r="1608" spans="1:17" x14ac:dyDescent="0.35">
      <c r="A1608" s="1">
        <v>1605</v>
      </c>
      <c r="B1608" s="1" t="s">
        <v>423</v>
      </c>
      <c r="C1608" s="1" t="s">
        <v>4</v>
      </c>
      <c r="D1608" s="1" t="s">
        <v>11</v>
      </c>
      <c r="E1608" s="1" t="s">
        <v>18</v>
      </c>
      <c r="F1608" s="1" t="s">
        <v>6</v>
      </c>
      <c r="G1608" s="1" t="s">
        <v>0</v>
      </c>
      <c r="H1608" s="1">
        <v>8028.45</v>
      </c>
      <c r="I1608" s="1">
        <v>8</v>
      </c>
      <c r="J1608" s="1">
        <v>20</v>
      </c>
      <c r="K1608" s="1">
        <v>5</v>
      </c>
      <c r="L1608" s="1">
        <v>124203</v>
      </c>
      <c r="M1608" s="1">
        <v>191246</v>
      </c>
      <c r="N1608" s="1">
        <v>0</v>
      </c>
      <c r="O1608" s="8">
        <v>736</v>
      </c>
      <c r="P1608" s="8">
        <v>776948</v>
      </c>
      <c r="Q1608" s="8">
        <v>213664</v>
      </c>
    </row>
    <row r="1609" spans="1:17" x14ac:dyDescent="0.35">
      <c r="A1609" s="1">
        <v>1606</v>
      </c>
      <c r="B1609" s="1" t="s">
        <v>422</v>
      </c>
      <c r="C1609" s="1" t="s">
        <v>16</v>
      </c>
      <c r="D1609" s="1" t="s">
        <v>11</v>
      </c>
      <c r="F1609" s="1" t="s">
        <v>6</v>
      </c>
      <c r="G1609" s="1" t="s">
        <v>0</v>
      </c>
      <c r="H1609" s="1">
        <v>3508.73</v>
      </c>
      <c r="I1609" s="1">
        <v>7</v>
      </c>
      <c r="K1609" s="1">
        <v>6</v>
      </c>
      <c r="L1609" s="1">
        <v>69597</v>
      </c>
      <c r="M1609" s="1">
        <v>125906</v>
      </c>
      <c r="N1609" s="1">
        <v>0</v>
      </c>
      <c r="O1609" s="8">
        <v>725</v>
      </c>
      <c r="P1609" s="8">
        <v>280706</v>
      </c>
      <c r="Q1609" s="8">
        <v>64460</v>
      </c>
    </row>
    <row r="1610" spans="1:17" x14ac:dyDescent="0.35">
      <c r="A1610" s="1">
        <v>1607</v>
      </c>
      <c r="B1610" s="1" t="s">
        <v>421</v>
      </c>
      <c r="C1610" s="1" t="s">
        <v>4</v>
      </c>
      <c r="D1610" s="1" t="s">
        <v>11</v>
      </c>
      <c r="E1610" s="1" t="s">
        <v>10</v>
      </c>
      <c r="F1610" s="1" t="s">
        <v>6</v>
      </c>
      <c r="G1610" s="1" t="s">
        <v>0</v>
      </c>
      <c r="H1610" s="1">
        <v>3504.55</v>
      </c>
      <c r="I1610" s="1">
        <v>9.8000000000000007</v>
      </c>
      <c r="K1610" s="1">
        <v>4</v>
      </c>
      <c r="L1610" s="1">
        <v>102866</v>
      </c>
      <c r="M1610" s="1">
        <v>255618</v>
      </c>
      <c r="N1610" s="1">
        <v>0</v>
      </c>
      <c r="O1610" s="8">
        <v>714</v>
      </c>
      <c r="P1610" s="8">
        <v>556263</v>
      </c>
      <c r="Q1610" s="8"/>
    </row>
    <row r="1611" spans="1:17" x14ac:dyDescent="0.35">
      <c r="A1611" s="1">
        <v>1608</v>
      </c>
      <c r="B1611" s="1" t="s">
        <v>420</v>
      </c>
      <c r="C1611" s="1" t="s">
        <v>4</v>
      </c>
      <c r="D1611" s="1" t="s">
        <v>11</v>
      </c>
      <c r="E1611" s="1" t="s">
        <v>29</v>
      </c>
      <c r="F1611" s="1" t="s">
        <v>6</v>
      </c>
      <c r="G1611" s="1" t="s">
        <v>0</v>
      </c>
      <c r="H1611" s="1">
        <v>6487.17</v>
      </c>
      <c r="I1611" s="1">
        <v>16.2</v>
      </c>
      <c r="J1611" s="1">
        <v>38</v>
      </c>
      <c r="K1611" s="1">
        <v>6</v>
      </c>
      <c r="L1611" s="1">
        <v>24890</v>
      </c>
      <c r="M1611" s="1">
        <v>48444</v>
      </c>
      <c r="N1611" s="1">
        <v>0</v>
      </c>
      <c r="O1611" s="8"/>
      <c r="P1611" s="8"/>
      <c r="Q1611" s="8">
        <v>76670</v>
      </c>
    </row>
    <row r="1612" spans="1:17" x14ac:dyDescent="0.35">
      <c r="A1612" s="1">
        <v>1609</v>
      </c>
      <c r="B1612" s="1" t="s">
        <v>419</v>
      </c>
      <c r="C1612" s="1" t="s">
        <v>4</v>
      </c>
      <c r="D1612" s="1" t="s">
        <v>11</v>
      </c>
      <c r="E1612" s="1" t="s">
        <v>18</v>
      </c>
      <c r="F1612" s="1" t="s">
        <v>6</v>
      </c>
      <c r="G1612" s="1" t="s">
        <v>0</v>
      </c>
      <c r="H1612" s="1">
        <v>12352.66</v>
      </c>
      <c r="I1612" s="1">
        <v>8.1999999999999993</v>
      </c>
      <c r="K1612" s="1">
        <v>9</v>
      </c>
      <c r="L1612" s="1">
        <v>50996</v>
      </c>
      <c r="M1612" s="1">
        <v>164934</v>
      </c>
      <c r="N1612" s="1">
        <v>0</v>
      </c>
      <c r="O1612" s="8">
        <v>701</v>
      </c>
      <c r="P1612" s="8">
        <v>655899</v>
      </c>
      <c r="Q1612" s="8">
        <v>200706</v>
      </c>
    </row>
    <row r="1613" spans="1:17" x14ac:dyDescent="0.35">
      <c r="A1613" s="1">
        <v>1610</v>
      </c>
      <c r="B1613" s="1" t="s">
        <v>418</v>
      </c>
      <c r="C1613" s="1" t="s">
        <v>4</v>
      </c>
      <c r="D1613" s="1" t="s">
        <v>3</v>
      </c>
      <c r="E1613" s="1" t="s">
        <v>21</v>
      </c>
      <c r="F1613" s="1" t="s">
        <v>1</v>
      </c>
      <c r="G1613" s="1" t="s">
        <v>0</v>
      </c>
      <c r="H1613" s="1">
        <v>26150.65</v>
      </c>
      <c r="I1613" s="1">
        <v>20</v>
      </c>
      <c r="K1613" s="1">
        <v>8</v>
      </c>
      <c r="L1613" s="1">
        <v>982566</v>
      </c>
      <c r="M1613" s="1">
        <v>1182654</v>
      </c>
      <c r="N1613" s="1">
        <v>0</v>
      </c>
      <c r="O1613" s="8">
        <v>691</v>
      </c>
      <c r="P1613" s="8">
        <v>1262797</v>
      </c>
      <c r="Q1613" s="8">
        <v>208582</v>
      </c>
    </row>
    <row r="1614" spans="1:17" x14ac:dyDescent="0.35">
      <c r="A1614" s="1">
        <v>1611</v>
      </c>
      <c r="B1614" s="1" t="s">
        <v>417</v>
      </c>
      <c r="C1614" s="1" t="s">
        <v>4</v>
      </c>
      <c r="D1614" s="1" t="s">
        <v>11</v>
      </c>
      <c r="E1614" s="1" t="s">
        <v>29</v>
      </c>
      <c r="F1614" s="1" t="s">
        <v>1</v>
      </c>
      <c r="G1614" s="1" t="s">
        <v>0</v>
      </c>
      <c r="H1614" s="1">
        <v>8615.93</v>
      </c>
      <c r="I1614" s="1">
        <v>10.7</v>
      </c>
      <c r="K1614" s="1">
        <v>10</v>
      </c>
      <c r="L1614" s="1">
        <v>119738</v>
      </c>
      <c r="M1614" s="1">
        <v>298804</v>
      </c>
      <c r="N1614" s="1">
        <v>0</v>
      </c>
      <c r="O1614" s="8">
        <v>735</v>
      </c>
      <c r="P1614" s="8">
        <v>1114122</v>
      </c>
      <c r="Q1614" s="8">
        <v>137610</v>
      </c>
    </row>
    <row r="1615" spans="1:17" x14ac:dyDescent="0.35">
      <c r="A1615" s="1">
        <v>1612</v>
      </c>
      <c r="B1615" s="1" t="s">
        <v>416</v>
      </c>
      <c r="C1615" s="1" t="s">
        <v>4</v>
      </c>
      <c r="D1615" s="1" t="s">
        <v>11</v>
      </c>
      <c r="E1615" s="1" t="s">
        <v>38</v>
      </c>
      <c r="F1615" s="1" t="s">
        <v>1</v>
      </c>
      <c r="G1615" s="1" t="s">
        <v>0</v>
      </c>
      <c r="H1615" s="1">
        <v>22737.49</v>
      </c>
      <c r="I1615" s="1">
        <v>15.7</v>
      </c>
      <c r="J1615" s="1">
        <v>13</v>
      </c>
      <c r="K1615" s="1">
        <v>10</v>
      </c>
      <c r="L1615" s="1">
        <v>65683</v>
      </c>
      <c r="M1615" s="1">
        <v>140844</v>
      </c>
      <c r="N1615" s="1">
        <v>1</v>
      </c>
      <c r="O1615" s="8">
        <v>655</v>
      </c>
      <c r="P1615" s="8">
        <v>1499176</v>
      </c>
      <c r="Q1615" s="8">
        <v>206690</v>
      </c>
    </row>
    <row r="1616" spans="1:17" x14ac:dyDescent="0.35">
      <c r="A1616" s="1">
        <v>1613</v>
      </c>
      <c r="B1616" s="1" t="s">
        <v>415</v>
      </c>
      <c r="C1616" s="1" t="s">
        <v>4</v>
      </c>
      <c r="D1616" s="1" t="s">
        <v>11</v>
      </c>
      <c r="E1616" s="1" t="s">
        <v>29</v>
      </c>
      <c r="F1616" s="1" t="s">
        <v>6</v>
      </c>
      <c r="G1616" s="1" t="s">
        <v>15</v>
      </c>
      <c r="H1616" s="1">
        <v>9442.43</v>
      </c>
      <c r="I1616" s="1">
        <v>11.2</v>
      </c>
      <c r="K1616" s="1">
        <v>6</v>
      </c>
      <c r="L1616" s="1">
        <v>98629</v>
      </c>
      <c r="M1616" s="1">
        <v>189090</v>
      </c>
      <c r="N1616" s="1">
        <v>0</v>
      </c>
      <c r="O1616" s="8">
        <v>743</v>
      </c>
      <c r="P1616" s="8">
        <v>518111</v>
      </c>
      <c r="Q1616" s="8"/>
    </row>
    <row r="1617" spans="1:17" x14ac:dyDescent="0.35">
      <c r="A1617" s="1">
        <v>1614</v>
      </c>
      <c r="B1617" s="1" t="s">
        <v>414</v>
      </c>
      <c r="C1617" s="1" t="s">
        <v>4</v>
      </c>
      <c r="D1617" s="1" t="s">
        <v>3</v>
      </c>
      <c r="E1617" s="1" t="s">
        <v>10</v>
      </c>
      <c r="F1617" s="1" t="s">
        <v>1</v>
      </c>
      <c r="G1617" s="1" t="s">
        <v>0</v>
      </c>
      <c r="H1617" s="1">
        <v>27360.19</v>
      </c>
      <c r="I1617" s="1">
        <v>14.6</v>
      </c>
      <c r="K1617" s="1">
        <v>10</v>
      </c>
      <c r="L1617" s="1">
        <v>2114738</v>
      </c>
      <c r="M1617" s="1">
        <v>2817760</v>
      </c>
      <c r="N1617" s="1">
        <v>0</v>
      </c>
      <c r="O1617" s="8">
        <v>687</v>
      </c>
      <c r="P1617" s="8">
        <v>1556024</v>
      </c>
      <c r="Q1617" s="8">
        <v>540518</v>
      </c>
    </row>
    <row r="1618" spans="1:17" x14ac:dyDescent="0.35">
      <c r="A1618" s="1">
        <v>1615</v>
      </c>
      <c r="B1618" s="1" t="s">
        <v>413</v>
      </c>
      <c r="C1618" s="1" t="s">
        <v>16</v>
      </c>
      <c r="D1618" s="1" t="s">
        <v>3</v>
      </c>
      <c r="E1618" s="1" t="s">
        <v>43</v>
      </c>
      <c r="F1618" s="1" t="s">
        <v>1</v>
      </c>
      <c r="G1618" s="1" t="s">
        <v>0</v>
      </c>
      <c r="H1618" s="1">
        <v>9439.9599999999991</v>
      </c>
      <c r="I1618" s="1">
        <v>15.2</v>
      </c>
      <c r="J1618" s="1">
        <v>48</v>
      </c>
      <c r="K1618" s="1">
        <v>8</v>
      </c>
      <c r="L1618" s="1">
        <v>100111</v>
      </c>
      <c r="M1618" s="1">
        <v>287650</v>
      </c>
      <c r="N1618" s="1">
        <v>2</v>
      </c>
      <c r="O1618" s="8">
        <v>703</v>
      </c>
      <c r="P1618" s="8">
        <v>1058699</v>
      </c>
      <c r="Q1618" s="8">
        <v>347688</v>
      </c>
    </row>
    <row r="1619" spans="1:17" x14ac:dyDescent="0.35">
      <c r="A1619" s="1">
        <v>1616</v>
      </c>
      <c r="B1619" s="1" t="s">
        <v>412</v>
      </c>
      <c r="C1619" s="1" t="s">
        <v>16</v>
      </c>
      <c r="D1619" s="1" t="s">
        <v>11</v>
      </c>
      <c r="E1619" s="1" t="s">
        <v>2</v>
      </c>
      <c r="F1619" s="1" t="s">
        <v>31</v>
      </c>
      <c r="G1619" s="1" t="s">
        <v>35</v>
      </c>
      <c r="H1619" s="1">
        <v>26965.75</v>
      </c>
      <c r="I1619" s="1">
        <v>8.3000000000000007</v>
      </c>
      <c r="J1619" s="1">
        <v>30</v>
      </c>
      <c r="K1619" s="1">
        <v>10</v>
      </c>
      <c r="L1619" s="1">
        <v>86298</v>
      </c>
      <c r="M1619" s="1">
        <v>167926</v>
      </c>
      <c r="N1619" s="1">
        <v>0</v>
      </c>
      <c r="O1619" s="8"/>
      <c r="P1619" s="8"/>
      <c r="Q1619" s="8">
        <v>134464</v>
      </c>
    </row>
    <row r="1620" spans="1:17" x14ac:dyDescent="0.35">
      <c r="A1620" s="1">
        <v>1617</v>
      </c>
      <c r="B1620" s="1" t="s">
        <v>411</v>
      </c>
      <c r="C1620" s="1" t="s">
        <v>4</v>
      </c>
      <c r="D1620" s="1" t="s">
        <v>11</v>
      </c>
      <c r="E1620" s="1" t="s">
        <v>13</v>
      </c>
      <c r="F1620" s="1" t="s">
        <v>1</v>
      </c>
      <c r="G1620" s="1" t="s">
        <v>0</v>
      </c>
      <c r="H1620" s="1">
        <v>13090.62</v>
      </c>
      <c r="I1620" s="1">
        <v>12.5</v>
      </c>
      <c r="J1620" s="1">
        <v>18</v>
      </c>
      <c r="K1620" s="1">
        <v>13</v>
      </c>
      <c r="L1620" s="1">
        <v>68989</v>
      </c>
      <c r="M1620" s="1">
        <v>108526</v>
      </c>
      <c r="N1620" s="1">
        <v>0</v>
      </c>
      <c r="O1620" s="8">
        <v>722</v>
      </c>
      <c r="P1620" s="8">
        <v>908010</v>
      </c>
      <c r="Q1620" s="8">
        <v>211508</v>
      </c>
    </row>
    <row r="1621" spans="1:17" x14ac:dyDescent="0.35">
      <c r="A1621" s="1">
        <v>1618</v>
      </c>
      <c r="B1621" s="1" t="s">
        <v>410</v>
      </c>
      <c r="C1621" s="1" t="s">
        <v>4</v>
      </c>
      <c r="D1621" s="1" t="s">
        <v>11</v>
      </c>
      <c r="E1621" s="1" t="s">
        <v>41</v>
      </c>
      <c r="F1621" s="1" t="s">
        <v>6</v>
      </c>
      <c r="G1621" s="1" t="s">
        <v>0</v>
      </c>
      <c r="H1621" s="1">
        <v>3763.52</v>
      </c>
      <c r="I1621" s="1">
        <v>13.5</v>
      </c>
      <c r="J1621" s="1">
        <v>12</v>
      </c>
      <c r="K1621" s="1">
        <v>5</v>
      </c>
      <c r="L1621" s="1">
        <v>149055</v>
      </c>
      <c r="M1621" s="1">
        <v>221540</v>
      </c>
      <c r="N1621" s="1">
        <v>0</v>
      </c>
      <c r="O1621" s="8">
        <v>739</v>
      </c>
      <c r="P1621" s="8">
        <v>816677</v>
      </c>
      <c r="Q1621" s="8">
        <v>175934</v>
      </c>
    </row>
    <row r="1622" spans="1:17" x14ac:dyDescent="0.35">
      <c r="A1622" s="1">
        <v>1619</v>
      </c>
      <c r="B1622" s="1" t="s">
        <v>409</v>
      </c>
      <c r="C1622" s="1" t="s">
        <v>4</v>
      </c>
      <c r="D1622" s="1" t="s">
        <v>3</v>
      </c>
      <c r="E1622" s="1" t="s">
        <v>10</v>
      </c>
      <c r="F1622" s="1" t="s">
        <v>1</v>
      </c>
      <c r="G1622" s="1" t="s">
        <v>0</v>
      </c>
      <c r="H1622" s="1">
        <v>13491.71</v>
      </c>
      <c r="I1622" s="1">
        <v>25.8</v>
      </c>
      <c r="J1622" s="1">
        <v>41</v>
      </c>
      <c r="K1622" s="1">
        <v>11</v>
      </c>
      <c r="L1622" s="1">
        <v>48013</v>
      </c>
      <c r="M1622" s="1">
        <v>96866</v>
      </c>
      <c r="N1622" s="1">
        <v>0</v>
      </c>
      <c r="O1622" s="8">
        <v>721</v>
      </c>
      <c r="P1622" s="8">
        <v>1750280</v>
      </c>
      <c r="Q1622" s="8">
        <v>396506</v>
      </c>
    </row>
    <row r="1623" spans="1:17" x14ac:dyDescent="0.35">
      <c r="A1623" s="1">
        <v>1620</v>
      </c>
      <c r="B1623" s="1" t="s">
        <v>408</v>
      </c>
      <c r="C1623" s="1" t="s">
        <v>16</v>
      </c>
      <c r="D1623" s="1" t="s">
        <v>3</v>
      </c>
      <c r="E1623" s="1" t="s">
        <v>18</v>
      </c>
      <c r="F1623" s="1" t="s">
        <v>6</v>
      </c>
      <c r="G1623" s="1" t="s">
        <v>0</v>
      </c>
      <c r="H1623" s="1">
        <v>50414.03</v>
      </c>
      <c r="I1623" s="1">
        <v>15.4</v>
      </c>
      <c r="K1623" s="1">
        <v>10</v>
      </c>
      <c r="L1623" s="1">
        <v>455031</v>
      </c>
      <c r="M1623" s="1">
        <v>1039214</v>
      </c>
      <c r="N1623" s="1">
        <v>0</v>
      </c>
      <c r="O1623" s="8">
        <v>694</v>
      </c>
      <c r="P1623" s="8">
        <v>1996596</v>
      </c>
      <c r="Q1623" s="8">
        <v>770616</v>
      </c>
    </row>
    <row r="1624" spans="1:17" x14ac:dyDescent="0.35">
      <c r="A1624" s="1">
        <v>1621</v>
      </c>
      <c r="B1624" s="1" t="s">
        <v>407</v>
      </c>
      <c r="C1624" s="1" t="s">
        <v>4</v>
      </c>
      <c r="D1624" s="1" t="s">
        <v>11</v>
      </c>
      <c r="E1624" s="1" t="s">
        <v>7</v>
      </c>
      <c r="F1624" s="1" t="s">
        <v>6</v>
      </c>
      <c r="G1624" s="1" t="s">
        <v>0</v>
      </c>
      <c r="H1624" s="1">
        <v>11868.16</v>
      </c>
      <c r="I1624" s="1">
        <v>9.9</v>
      </c>
      <c r="K1624" s="1">
        <v>7</v>
      </c>
      <c r="L1624" s="1">
        <v>236531</v>
      </c>
      <c r="M1624" s="1">
        <v>377740</v>
      </c>
      <c r="N1624" s="1">
        <v>0</v>
      </c>
      <c r="O1624" s="8">
        <v>699</v>
      </c>
      <c r="P1624" s="8">
        <v>671783</v>
      </c>
      <c r="Q1624" s="8">
        <v>143352</v>
      </c>
    </row>
    <row r="1625" spans="1:17" x14ac:dyDescent="0.35">
      <c r="A1625" s="1">
        <v>1622</v>
      </c>
      <c r="B1625" s="1" t="s">
        <v>406</v>
      </c>
      <c r="C1625" s="1" t="s">
        <v>16</v>
      </c>
      <c r="D1625" s="1" t="s">
        <v>3</v>
      </c>
      <c r="E1625" s="1" t="s">
        <v>10</v>
      </c>
      <c r="F1625" s="1" t="s">
        <v>1</v>
      </c>
      <c r="G1625" s="1" t="s">
        <v>0</v>
      </c>
      <c r="H1625" s="1">
        <v>8887.44</v>
      </c>
      <c r="I1625" s="1">
        <v>11.3</v>
      </c>
      <c r="J1625" s="1">
        <v>28</v>
      </c>
      <c r="K1625" s="1">
        <v>6</v>
      </c>
      <c r="L1625" s="1">
        <v>111169</v>
      </c>
      <c r="M1625" s="1">
        <v>242880</v>
      </c>
      <c r="N1625" s="1">
        <v>1</v>
      </c>
      <c r="O1625" s="8">
        <v>680</v>
      </c>
      <c r="P1625" s="8">
        <v>795910</v>
      </c>
      <c r="Q1625" s="8">
        <v>242748</v>
      </c>
    </row>
    <row r="1626" spans="1:17" x14ac:dyDescent="0.35">
      <c r="A1626" s="1">
        <v>1623</v>
      </c>
      <c r="B1626" s="1" t="s">
        <v>405</v>
      </c>
      <c r="C1626" s="1" t="s">
        <v>4</v>
      </c>
      <c r="D1626" s="1" t="s">
        <v>11</v>
      </c>
      <c r="E1626" s="1" t="s">
        <v>10</v>
      </c>
      <c r="F1626" s="1" t="s">
        <v>6</v>
      </c>
      <c r="G1626" s="1" t="s">
        <v>68</v>
      </c>
      <c r="H1626" s="1">
        <v>5686.7</v>
      </c>
      <c r="I1626" s="1">
        <v>18.2</v>
      </c>
      <c r="K1626" s="1">
        <v>7</v>
      </c>
      <c r="L1626" s="1">
        <v>36347</v>
      </c>
      <c r="M1626" s="1">
        <v>243298</v>
      </c>
      <c r="N1626" s="1">
        <v>0</v>
      </c>
      <c r="O1626" s="8">
        <v>741</v>
      </c>
      <c r="P1626" s="8">
        <v>1107776</v>
      </c>
      <c r="Q1626" s="8">
        <v>65230</v>
      </c>
    </row>
    <row r="1627" spans="1:17" x14ac:dyDescent="0.35">
      <c r="A1627" s="1">
        <v>1624</v>
      </c>
      <c r="B1627" s="1" t="s">
        <v>404</v>
      </c>
      <c r="C1627" s="1" t="s">
        <v>16</v>
      </c>
      <c r="D1627" s="1" t="s">
        <v>11</v>
      </c>
      <c r="E1627" s="1" t="s">
        <v>29</v>
      </c>
      <c r="F1627" s="1" t="s">
        <v>6</v>
      </c>
      <c r="G1627" s="1" t="s">
        <v>0</v>
      </c>
      <c r="H1627" s="1">
        <v>11959.36</v>
      </c>
      <c r="I1627" s="1">
        <v>27.5</v>
      </c>
      <c r="K1627" s="1">
        <v>9</v>
      </c>
      <c r="L1627" s="1">
        <v>397119</v>
      </c>
      <c r="M1627" s="1">
        <v>594858</v>
      </c>
      <c r="N1627" s="1">
        <v>0</v>
      </c>
      <c r="O1627" s="8">
        <v>719</v>
      </c>
      <c r="P1627" s="8">
        <v>658312</v>
      </c>
      <c r="Q1627" s="8">
        <v>265716</v>
      </c>
    </row>
    <row r="1628" spans="1:17" x14ac:dyDescent="0.35">
      <c r="A1628" s="1">
        <v>1625</v>
      </c>
      <c r="B1628" s="1" t="s">
        <v>403</v>
      </c>
      <c r="C1628" s="1" t="s">
        <v>4</v>
      </c>
      <c r="D1628" s="1" t="s">
        <v>3</v>
      </c>
      <c r="E1628" s="1" t="s">
        <v>21</v>
      </c>
      <c r="F1628" s="1" t="s">
        <v>6</v>
      </c>
      <c r="G1628" s="1" t="s">
        <v>0</v>
      </c>
      <c r="H1628" s="1">
        <v>6993.52</v>
      </c>
      <c r="I1628" s="1">
        <v>30.5</v>
      </c>
      <c r="K1628" s="1">
        <v>10</v>
      </c>
      <c r="L1628" s="1">
        <v>261934</v>
      </c>
      <c r="M1628" s="1">
        <v>421256</v>
      </c>
      <c r="N1628" s="1">
        <v>2</v>
      </c>
      <c r="O1628" s="8">
        <v>680</v>
      </c>
      <c r="P1628" s="8">
        <v>870561</v>
      </c>
      <c r="Q1628" s="8"/>
    </row>
    <row r="1629" spans="1:17" x14ac:dyDescent="0.35">
      <c r="A1629" s="1">
        <v>1626</v>
      </c>
      <c r="B1629" s="1" t="s">
        <v>402</v>
      </c>
      <c r="C1629" s="1" t="s">
        <v>4</v>
      </c>
      <c r="D1629" s="1" t="s">
        <v>11</v>
      </c>
      <c r="E1629" s="1" t="s">
        <v>18</v>
      </c>
      <c r="F1629" s="1" t="s">
        <v>6</v>
      </c>
      <c r="G1629" s="1" t="s">
        <v>35</v>
      </c>
      <c r="H1629" s="1">
        <v>4285.45</v>
      </c>
      <c r="I1629" s="1">
        <v>7.1</v>
      </c>
      <c r="K1629" s="1">
        <v>6</v>
      </c>
      <c r="L1629" s="1">
        <v>75544</v>
      </c>
      <c r="M1629" s="1">
        <v>403062</v>
      </c>
      <c r="N1629" s="1">
        <v>0</v>
      </c>
      <c r="O1629" s="8">
        <v>725</v>
      </c>
      <c r="P1629" s="8">
        <v>2316480</v>
      </c>
      <c r="Q1629" s="8">
        <v>387244</v>
      </c>
    </row>
    <row r="1630" spans="1:17" x14ac:dyDescent="0.35">
      <c r="A1630" s="1">
        <v>1627</v>
      </c>
      <c r="B1630" s="1" t="s">
        <v>401</v>
      </c>
      <c r="C1630" s="1" t="s">
        <v>4</v>
      </c>
      <c r="D1630" s="1" t="s">
        <v>11</v>
      </c>
      <c r="E1630" s="1" t="s">
        <v>29</v>
      </c>
      <c r="F1630" s="1" t="s">
        <v>6</v>
      </c>
      <c r="G1630" s="1" t="s">
        <v>0</v>
      </c>
      <c r="H1630" s="1">
        <v>28972.34</v>
      </c>
      <c r="I1630" s="1">
        <v>18.5</v>
      </c>
      <c r="J1630" s="1">
        <v>3</v>
      </c>
      <c r="K1630" s="1">
        <v>15</v>
      </c>
      <c r="L1630" s="1">
        <v>239020</v>
      </c>
      <c r="M1630" s="1">
        <v>685014</v>
      </c>
      <c r="N1630" s="1">
        <v>0</v>
      </c>
      <c r="O1630" s="8"/>
      <c r="P1630" s="8"/>
      <c r="Q1630" s="8">
        <v>304678</v>
      </c>
    </row>
    <row r="1631" spans="1:17" x14ac:dyDescent="0.35">
      <c r="A1631" s="1">
        <v>1628</v>
      </c>
      <c r="B1631" s="1" t="s">
        <v>400</v>
      </c>
      <c r="C1631" s="1" t="s">
        <v>4</v>
      </c>
      <c r="D1631" s="1" t="s">
        <v>11</v>
      </c>
      <c r="E1631" s="1" t="s">
        <v>13</v>
      </c>
      <c r="F1631" s="1" t="s">
        <v>1</v>
      </c>
      <c r="G1631" s="1" t="s">
        <v>0</v>
      </c>
      <c r="H1631" s="1">
        <v>72600.710000000006</v>
      </c>
      <c r="I1631" s="1">
        <v>11.9</v>
      </c>
      <c r="J1631" s="1">
        <v>69</v>
      </c>
      <c r="K1631" s="1">
        <v>29</v>
      </c>
      <c r="L1631" s="1">
        <v>957752</v>
      </c>
      <c r="M1631" s="1">
        <v>2128522</v>
      </c>
      <c r="N1631" s="1">
        <v>0</v>
      </c>
      <c r="O1631" s="8">
        <v>716</v>
      </c>
      <c r="P1631" s="8">
        <v>3614978</v>
      </c>
      <c r="Q1631" s="8">
        <v>751300</v>
      </c>
    </row>
    <row r="1632" spans="1:17" x14ac:dyDescent="0.35">
      <c r="A1632" s="1">
        <v>1629</v>
      </c>
      <c r="B1632" s="1" t="s">
        <v>399</v>
      </c>
      <c r="C1632" s="1" t="s">
        <v>4</v>
      </c>
      <c r="D1632" s="1" t="s">
        <v>3</v>
      </c>
      <c r="E1632" s="1" t="s">
        <v>18</v>
      </c>
      <c r="F1632" s="1" t="s">
        <v>1</v>
      </c>
      <c r="G1632" s="1" t="s">
        <v>0</v>
      </c>
      <c r="H1632" s="1">
        <v>31694.28</v>
      </c>
      <c r="I1632" s="1">
        <v>15.5</v>
      </c>
      <c r="J1632" s="1">
        <v>74</v>
      </c>
      <c r="K1632" s="1">
        <v>11</v>
      </c>
      <c r="L1632" s="1">
        <v>497344</v>
      </c>
      <c r="M1632" s="1">
        <v>1225268</v>
      </c>
      <c r="N1632" s="1">
        <v>0</v>
      </c>
      <c r="O1632" s="8">
        <v>733</v>
      </c>
      <c r="P1632" s="8">
        <v>1503280</v>
      </c>
      <c r="Q1632" s="8"/>
    </row>
    <row r="1633" spans="1:17" x14ac:dyDescent="0.35">
      <c r="A1633" s="1">
        <v>1630</v>
      </c>
      <c r="B1633" s="1" t="s">
        <v>398</v>
      </c>
      <c r="C1633" s="1" t="s">
        <v>4</v>
      </c>
      <c r="D1633" s="1" t="s">
        <v>3</v>
      </c>
      <c r="E1633" s="1" t="s">
        <v>21</v>
      </c>
      <c r="F1633" s="1" t="s">
        <v>31</v>
      </c>
      <c r="G1633" s="1" t="s">
        <v>0</v>
      </c>
      <c r="H1633" s="1">
        <v>9003.91</v>
      </c>
      <c r="I1633" s="1">
        <v>10.7</v>
      </c>
      <c r="K1633" s="1">
        <v>11</v>
      </c>
      <c r="L1633" s="1">
        <v>261155</v>
      </c>
      <c r="M1633" s="1">
        <v>316316</v>
      </c>
      <c r="N1633" s="1">
        <v>0</v>
      </c>
      <c r="O1633" s="8">
        <v>674</v>
      </c>
      <c r="P1633" s="8">
        <v>1074013</v>
      </c>
      <c r="Q1633" s="8">
        <v>334158</v>
      </c>
    </row>
    <row r="1634" spans="1:17" x14ac:dyDescent="0.35">
      <c r="A1634" s="1">
        <v>1631</v>
      </c>
      <c r="B1634" s="1" t="s">
        <v>397</v>
      </c>
      <c r="C1634" s="1" t="s">
        <v>16</v>
      </c>
      <c r="D1634" s="1" t="s">
        <v>11</v>
      </c>
      <c r="F1634" s="1" t="s">
        <v>1</v>
      </c>
      <c r="G1634" s="1" t="s">
        <v>0</v>
      </c>
      <c r="H1634" s="1">
        <v>10135.36</v>
      </c>
      <c r="I1634" s="1">
        <v>9.3000000000000007</v>
      </c>
      <c r="K1634" s="1">
        <v>10</v>
      </c>
      <c r="L1634" s="1">
        <v>231686</v>
      </c>
      <c r="M1634" s="1">
        <v>379984</v>
      </c>
      <c r="N1634" s="1">
        <v>0</v>
      </c>
      <c r="O1634" s="8"/>
      <c r="P1634" s="8"/>
      <c r="Q1634" s="8">
        <v>213378</v>
      </c>
    </row>
    <row r="1635" spans="1:17" x14ac:dyDescent="0.35">
      <c r="A1635" s="1">
        <v>1632</v>
      </c>
      <c r="B1635" s="1" t="s">
        <v>396</v>
      </c>
      <c r="C1635" s="1" t="s">
        <v>4</v>
      </c>
      <c r="D1635" s="1" t="s">
        <v>11</v>
      </c>
      <c r="E1635" s="1" t="s">
        <v>18</v>
      </c>
      <c r="F1635" s="1" t="s">
        <v>1</v>
      </c>
      <c r="G1635" s="1" t="s">
        <v>35</v>
      </c>
      <c r="H1635" s="1">
        <v>8736.01</v>
      </c>
      <c r="I1635" s="1">
        <v>18.600000000000001</v>
      </c>
      <c r="K1635" s="1">
        <v>13</v>
      </c>
      <c r="L1635" s="1">
        <v>188480</v>
      </c>
      <c r="M1635" s="1">
        <v>808258</v>
      </c>
      <c r="N1635" s="1">
        <v>0</v>
      </c>
      <c r="O1635" s="8"/>
      <c r="P1635" s="8"/>
      <c r="Q1635" s="8">
        <v>314688</v>
      </c>
    </row>
    <row r="1636" spans="1:17" x14ac:dyDescent="0.35">
      <c r="A1636" s="1">
        <v>1633</v>
      </c>
      <c r="B1636" s="1" t="s">
        <v>395</v>
      </c>
      <c r="C1636" s="1" t="s">
        <v>16</v>
      </c>
      <c r="D1636" s="1" t="s">
        <v>11</v>
      </c>
      <c r="E1636" s="1" t="s">
        <v>2</v>
      </c>
      <c r="F1636" s="1" t="s">
        <v>1</v>
      </c>
      <c r="G1636" s="1" t="s">
        <v>35</v>
      </c>
      <c r="H1636" s="1">
        <v>13510.14</v>
      </c>
      <c r="I1636" s="1">
        <v>23.4</v>
      </c>
      <c r="J1636" s="1">
        <v>16</v>
      </c>
      <c r="K1636" s="1">
        <v>5</v>
      </c>
      <c r="L1636" s="1">
        <v>423282</v>
      </c>
      <c r="M1636" s="1">
        <v>527010</v>
      </c>
      <c r="N1636" s="1">
        <v>0</v>
      </c>
      <c r="O1636" s="8">
        <v>710</v>
      </c>
      <c r="P1636" s="8">
        <v>1166334</v>
      </c>
      <c r="Q1636" s="8">
        <v>191686</v>
      </c>
    </row>
    <row r="1637" spans="1:17" x14ac:dyDescent="0.35">
      <c r="A1637" s="1">
        <v>1634</v>
      </c>
      <c r="B1637" s="1" t="s">
        <v>394</v>
      </c>
      <c r="C1637" s="1" t="s">
        <v>4</v>
      </c>
      <c r="D1637" s="1" t="s">
        <v>11</v>
      </c>
      <c r="E1637" s="1" t="s">
        <v>41</v>
      </c>
      <c r="F1637" s="1" t="s">
        <v>1</v>
      </c>
      <c r="G1637" s="1" t="s">
        <v>0</v>
      </c>
      <c r="H1637" s="1">
        <v>16919.12</v>
      </c>
      <c r="I1637" s="1">
        <v>28.9</v>
      </c>
      <c r="J1637" s="1">
        <v>69</v>
      </c>
      <c r="K1637" s="1">
        <v>12</v>
      </c>
      <c r="L1637" s="1">
        <v>607886</v>
      </c>
      <c r="M1637" s="1">
        <v>889834</v>
      </c>
      <c r="N1637" s="1">
        <v>0</v>
      </c>
      <c r="O1637" s="8">
        <v>737</v>
      </c>
      <c r="P1637" s="8">
        <v>898358</v>
      </c>
      <c r="Q1637" s="8"/>
    </row>
    <row r="1638" spans="1:17" x14ac:dyDescent="0.35">
      <c r="A1638" s="1">
        <v>1635</v>
      </c>
      <c r="B1638" s="1" t="s">
        <v>393</v>
      </c>
      <c r="C1638" s="1" t="s">
        <v>4</v>
      </c>
      <c r="D1638" s="1" t="s">
        <v>3</v>
      </c>
      <c r="E1638" s="1" t="s">
        <v>29</v>
      </c>
      <c r="F1638" s="1" t="s">
        <v>6</v>
      </c>
      <c r="G1638" s="1" t="s">
        <v>35</v>
      </c>
      <c r="H1638" s="1">
        <v>15112.98</v>
      </c>
      <c r="I1638" s="1">
        <v>8.5</v>
      </c>
      <c r="K1638" s="1">
        <v>10</v>
      </c>
      <c r="L1638" s="1">
        <v>292220</v>
      </c>
      <c r="M1638" s="1">
        <v>716870</v>
      </c>
      <c r="N1638" s="1">
        <v>0</v>
      </c>
      <c r="O1638" s="8">
        <v>672</v>
      </c>
      <c r="P1638" s="8">
        <v>1277161</v>
      </c>
      <c r="Q1638" s="8">
        <v>323840</v>
      </c>
    </row>
    <row r="1639" spans="1:17" x14ac:dyDescent="0.35">
      <c r="A1639" s="1">
        <v>1636</v>
      </c>
      <c r="B1639" s="1" t="s">
        <v>392</v>
      </c>
      <c r="C1639" s="1" t="s">
        <v>4</v>
      </c>
      <c r="D1639" s="1" t="s">
        <v>11</v>
      </c>
      <c r="E1639" s="1" t="s">
        <v>10</v>
      </c>
      <c r="F1639" s="1" t="s">
        <v>6</v>
      </c>
      <c r="G1639" s="1" t="s">
        <v>0</v>
      </c>
      <c r="H1639" s="1">
        <v>19247.189999999999</v>
      </c>
      <c r="I1639" s="1">
        <v>12</v>
      </c>
      <c r="K1639" s="1">
        <v>12</v>
      </c>
      <c r="L1639" s="1">
        <v>288895</v>
      </c>
      <c r="M1639" s="1">
        <v>427218</v>
      </c>
      <c r="N1639" s="1">
        <v>0</v>
      </c>
      <c r="O1639" s="8">
        <v>719</v>
      </c>
      <c r="P1639" s="8">
        <v>715065</v>
      </c>
      <c r="Q1639" s="8">
        <v>348612</v>
      </c>
    </row>
    <row r="1640" spans="1:17" x14ac:dyDescent="0.35">
      <c r="A1640" s="1">
        <v>1637</v>
      </c>
      <c r="B1640" s="1" t="s">
        <v>391</v>
      </c>
      <c r="C1640" s="1" t="s">
        <v>4</v>
      </c>
      <c r="D1640" s="1" t="s">
        <v>11</v>
      </c>
      <c r="E1640" s="1" t="s">
        <v>18</v>
      </c>
      <c r="F1640" s="1" t="s">
        <v>6</v>
      </c>
      <c r="G1640" s="1" t="s">
        <v>0</v>
      </c>
      <c r="H1640" s="1">
        <v>9416.02</v>
      </c>
      <c r="I1640" s="1">
        <v>12.7</v>
      </c>
      <c r="J1640" s="1">
        <v>14</v>
      </c>
      <c r="K1640" s="1">
        <v>21</v>
      </c>
      <c r="L1640" s="1">
        <v>147079</v>
      </c>
      <c r="M1640" s="1">
        <v>743666</v>
      </c>
      <c r="N1640" s="1">
        <v>0</v>
      </c>
      <c r="O1640" s="8">
        <v>730</v>
      </c>
      <c r="P1640" s="8">
        <v>758328</v>
      </c>
      <c r="Q1640" s="8"/>
    </row>
    <row r="1641" spans="1:17" x14ac:dyDescent="0.35">
      <c r="A1641" s="1">
        <v>1638</v>
      </c>
      <c r="B1641" s="1" t="s">
        <v>390</v>
      </c>
      <c r="C1641" s="1" t="s">
        <v>16</v>
      </c>
      <c r="D1641" s="1" t="s">
        <v>3</v>
      </c>
      <c r="E1641" s="1" t="s">
        <v>41</v>
      </c>
      <c r="F1641" s="1" t="s">
        <v>1</v>
      </c>
      <c r="G1641" s="1" t="s">
        <v>35</v>
      </c>
      <c r="H1641" s="1">
        <v>15002.21</v>
      </c>
      <c r="I1641" s="1">
        <v>34.200000000000003</v>
      </c>
      <c r="J1641" s="1">
        <v>11</v>
      </c>
      <c r="K1641" s="1">
        <v>10</v>
      </c>
      <c r="L1641" s="1">
        <v>350854</v>
      </c>
      <c r="M1641" s="1">
        <v>766502</v>
      </c>
      <c r="N1641" s="1">
        <v>0</v>
      </c>
      <c r="O1641" s="8">
        <v>711</v>
      </c>
      <c r="P1641" s="8">
        <v>994612</v>
      </c>
      <c r="Q1641" s="8">
        <v>265760</v>
      </c>
    </row>
    <row r="1642" spans="1:17" x14ac:dyDescent="0.35">
      <c r="A1642" s="1">
        <v>1639</v>
      </c>
      <c r="B1642" s="1" t="s">
        <v>389</v>
      </c>
      <c r="C1642" s="1" t="s">
        <v>4</v>
      </c>
      <c r="D1642" s="1" t="s">
        <v>11</v>
      </c>
      <c r="E1642" s="1" t="s">
        <v>7</v>
      </c>
      <c r="F1642" s="1" t="s">
        <v>6</v>
      </c>
      <c r="G1642" s="1" t="s">
        <v>0</v>
      </c>
      <c r="H1642" s="1">
        <v>22034.87</v>
      </c>
      <c r="I1642" s="1">
        <v>11.9</v>
      </c>
      <c r="J1642" s="1">
        <v>6</v>
      </c>
      <c r="K1642" s="1">
        <v>10</v>
      </c>
      <c r="L1642" s="1">
        <v>82346</v>
      </c>
      <c r="M1642" s="1">
        <v>226996</v>
      </c>
      <c r="N1642" s="1">
        <v>0</v>
      </c>
      <c r="O1642" s="8">
        <v>728</v>
      </c>
      <c r="P1642" s="8">
        <v>1786608</v>
      </c>
      <c r="Q1642" s="8">
        <v>106766</v>
      </c>
    </row>
    <row r="1643" spans="1:17" x14ac:dyDescent="0.35">
      <c r="A1643" s="1">
        <v>1640</v>
      </c>
      <c r="B1643" s="1" t="s">
        <v>388</v>
      </c>
      <c r="C1643" s="1" t="s">
        <v>4</v>
      </c>
      <c r="D1643" s="1" t="s">
        <v>11</v>
      </c>
      <c r="E1643" s="1" t="s">
        <v>38</v>
      </c>
      <c r="F1643" s="1" t="s">
        <v>1</v>
      </c>
      <c r="G1643" s="1" t="s">
        <v>0</v>
      </c>
      <c r="H1643" s="1">
        <v>6056.63</v>
      </c>
      <c r="I1643" s="1">
        <v>15.1</v>
      </c>
      <c r="J1643" s="1">
        <v>8</v>
      </c>
      <c r="K1643" s="1">
        <v>8</v>
      </c>
      <c r="L1643" s="1">
        <v>75962</v>
      </c>
      <c r="M1643" s="1">
        <v>158180</v>
      </c>
      <c r="N1643" s="1">
        <v>0</v>
      </c>
      <c r="O1643" s="8">
        <v>718</v>
      </c>
      <c r="P1643" s="8">
        <v>778145</v>
      </c>
      <c r="Q1643" s="8">
        <v>109890</v>
      </c>
    </row>
    <row r="1644" spans="1:17" x14ac:dyDescent="0.35">
      <c r="A1644" s="1">
        <v>1641</v>
      </c>
      <c r="B1644" s="1" t="s">
        <v>387</v>
      </c>
      <c r="C1644" s="1" t="s">
        <v>16</v>
      </c>
      <c r="D1644" s="1" t="s">
        <v>11</v>
      </c>
      <c r="F1644" s="1" t="s">
        <v>1</v>
      </c>
      <c r="G1644" s="1" t="s">
        <v>0</v>
      </c>
      <c r="H1644" s="1">
        <v>4368.67</v>
      </c>
      <c r="I1644" s="1">
        <v>14.9</v>
      </c>
      <c r="K1644" s="1">
        <v>8</v>
      </c>
      <c r="L1644" s="1">
        <v>155306</v>
      </c>
      <c r="M1644" s="1">
        <v>222816</v>
      </c>
      <c r="N1644" s="1">
        <v>0</v>
      </c>
      <c r="O1644" s="8"/>
      <c r="P1644" s="8"/>
      <c r="Q1644" s="8">
        <v>356444</v>
      </c>
    </row>
    <row r="1645" spans="1:17" x14ac:dyDescent="0.35">
      <c r="A1645" s="1">
        <v>1642</v>
      </c>
      <c r="B1645" s="1" t="s">
        <v>386</v>
      </c>
      <c r="C1645" s="1" t="s">
        <v>4</v>
      </c>
      <c r="D1645" s="1" t="s">
        <v>3</v>
      </c>
      <c r="E1645" s="1" t="s">
        <v>10</v>
      </c>
      <c r="F1645" s="1" t="s">
        <v>6</v>
      </c>
      <c r="G1645" s="1" t="s">
        <v>0</v>
      </c>
      <c r="H1645" s="1">
        <v>20940.28</v>
      </c>
      <c r="I1645" s="1">
        <v>14.7</v>
      </c>
      <c r="J1645" s="1">
        <v>27</v>
      </c>
      <c r="K1645" s="1">
        <v>13</v>
      </c>
      <c r="L1645" s="1">
        <v>111150</v>
      </c>
      <c r="M1645" s="1">
        <v>262130</v>
      </c>
      <c r="N1645" s="1">
        <v>0</v>
      </c>
      <c r="O1645" s="8">
        <v>719</v>
      </c>
      <c r="P1645" s="8">
        <v>1131906</v>
      </c>
      <c r="Q1645" s="8">
        <v>221716</v>
      </c>
    </row>
    <row r="1646" spans="1:17" x14ac:dyDescent="0.35">
      <c r="A1646" s="1">
        <v>1643</v>
      </c>
      <c r="B1646" s="1" t="s">
        <v>385</v>
      </c>
      <c r="C1646" s="1" t="s">
        <v>4</v>
      </c>
      <c r="D1646" s="1" t="s">
        <v>3</v>
      </c>
      <c r="E1646" s="1" t="s">
        <v>43</v>
      </c>
      <c r="F1646" s="1" t="s">
        <v>6</v>
      </c>
      <c r="G1646" s="1" t="s">
        <v>0</v>
      </c>
      <c r="H1646" s="1">
        <v>14971.05</v>
      </c>
      <c r="I1646" s="1">
        <v>26</v>
      </c>
      <c r="J1646" s="1">
        <v>15</v>
      </c>
      <c r="K1646" s="1">
        <v>9</v>
      </c>
      <c r="L1646" s="1">
        <v>428906</v>
      </c>
      <c r="M1646" s="1">
        <v>1232308</v>
      </c>
      <c r="N1646" s="1">
        <v>0</v>
      </c>
      <c r="O1646" s="8">
        <v>685</v>
      </c>
      <c r="P1646" s="8">
        <v>1102171</v>
      </c>
      <c r="Q1646" s="8">
        <v>510488</v>
      </c>
    </row>
    <row r="1647" spans="1:17" x14ac:dyDescent="0.35">
      <c r="A1647" s="1">
        <v>1644</v>
      </c>
      <c r="B1647" s="1" t="s">
        <v>384</v>
      </c>
      <c r="C1647" s="1" t="s">
        <v>16</v>
      </c>
      <c r="D1647" s="1" t="s">
        <v>3</v>
      </c>
      <c r="E1647" s="1" t="s">
        <v>2</v>
      </c>
      <c r="F1647" s="1" t="s">
        <v>1</v>
      </c>
      <c r="G1647" s="1" t="s">
        <v>0</v>
      </c>
      <c r="H1647" s="1">
        <v>6726</v>
      </c>
      <c r="I1647" s="1">
        <v>25.8</v>
      </c>
      <c r="K1647" s="1">
        <v>22</v>
      </c>
      <c r="L1647" s="1">
        <v>185117</v>
      </c>
      <c r="M1647" s="1">
        <v>570064</v>
      </c>
      <c r="N1647" s="1">
        <v>1</v>
      </c>
      <c r="O1647" s="8">
        <v>716</v>
      </c>
      <c r="P1647" s="8">
        <v>1140000</v>
      </c>
      <c r="Q1647" s="8">
        <v>352000</v>
      </c>
    </row>
    <row r="1648" spans="1:17" x14ac:dyDescent="0.35">
      <c r="A1648" s="1">
        <v>1645</v>
      </c>
      <c r="B1648" s="1" t="s">
        <v>383</v>
      </c>
      <c r="C1648" s="1" t="s">
        <v>4</v>
      </c>
      <c r="D1648" s="1" t="s">
        <v>11</v>
      </c>
      <c r="E1648" s="1" t="s">
        <v>43</v>
      </c>
      <c r="F1648" s="1" t="s">
        <v>1</v>
      </c>
      <c r="G1648" s="1" t="s">
        <v>0</v>
      </c>
      <c r="H1648" s="1">
        <v>10186.85</v>
      </c>
      <c r="I1648" s="1">
        <v>27.2</v>
      </c>
      <c r="K1648" s="1">
        <v>9</v>
      </c>
      <c r="L1648" s="1">
        <v>160854</v>
      </c>
      <c r="M1648" s="1">
        <v>763290</v>
      </c>
      <c r="N1648" s="1">
        <v>1</v>
      </c>
      <c r="O1648" s="8">
        <v>740</v>
      </c>
      <c r="P1648" s="8">
        <v>1072303</v>
      </c>
      <c r="Q1648" s="8">
        <v>74272</v>
      </c>
    </row>
    <row r="1649" spans="1:17" x14ac:dyDescent="0.35">
      <c r="A1649" s="1">
        <v>1646</v>
      </c>
      <c r="B1649" s="1" t="s">
        <v>382</v>
      </c>
      <c r="C1649" s="1" t="s">
        <v>4</v>
      </c>
      <c r="D1649" s="1" t="s">
        <v>11</v>
      </c>
      <c r="E1649" s="1" t="s">
        <v>10</v>
      </c>
      <c r="F1649" s="1" t="s">
        <v>6</v>
      </c>
      <c r="G1649" s="1" t="s">
        <v>0</v>
      </c>
      <c r="H1649" s="1">
        <v>27693.45</v>
      </c>
      <c r="I1649" s="1">
        <v>20.3</v>
      </c>
      <c r="K1649" s="1">
        <v>5</v>
      </c>
      <c r="L1649" s="1">
        <v>439584</v>
      </c>
      <c r="M1649" s="1">
        <v>643478</v>
      </c>
      <c r="N1649" s="1">
        <v>0</v>
      </c>
      <c r="O1649" s="8">
        <v>740</v>
      </c>
      <c r="P1649" s="8">
        <v>1305262</v>
      </c>
      <c r="Q1649" s="8"/>
    </row>
    <row r="1650" spans="1:17" x14ac:dyDescent="0.35">
      <c r="A1650" s="1">
        <v>1647</v>
      </c>
      <c r="B1650" s="1" t="s">
        <v>381</v>
      </c>
      <c r="C1650" s="1" t="s">
        <v>4</v>
      </c>
      <c r="D1650" s="1" t="s">
        <v>11</v>
      </c>
      <c r="E1650" s="1" t="s">
        <v>41</v>
      </c>
      <c r="F1650" s="1" t="s">
        <v>6</v>
      </c>
      <c r="G1650" s="1" t="s">
        <v>35</v>
      </c>
      <c r="H1650" s="1">
        <v>2982.62</v>
      </c>
      <c r="I1650" s="1">
        <v>11.3</v>
      </c>
      <c r="J1650" s="1">
        <v>36</v>
      </c>
      <c r="K1650" s="1">
        <v>7</v>
      </c>
      <c r="L1650" s="1">
        <v>79496</v>
      </c>
      <c r="M1650" s="1">
        <v>196262</v>
      </c>
      <c r="N1650" s="1">
        <v>0</v>
      </c>
      <c r="O1650" s="8">
        <v>691</v>
      </c>
      <c r="P1650" s="8">
        <v>651909</v>
      </c>
      <c r="Q1650" s="8">
        <v>215666</v>
      </c>
    </row>
    <row r="1651" spans="1:17" x14ac:dyDescent="0.35">
      <c r="A1651" s="1">
        <v>1648</v>
      </c>
      <c r="B1651" s="1" t="s">
        <v>380</v>
      </c>
      <c r="C1651" s="1" t="s">
        <v>4</v>
      </c>
      <c r="D1651" s="1" t="s">
        <v>11</v>
      </c>
      <c r="E1651" s="1" t="s">
        <v>10</v>
      </c>
      <c r="F1651" s="1" t="s">
        <v>1</v>
      </c>
      <c r="G1651" s="1" t="s">
        <v>35</v>
      </c>
      <c r="H1651" s="1">
        <v>24788.35</v>
      </c>
      <c r="I1651" s="1">
        <v>19.7</v>
      </c>
      <c r="J1651" s="1">
        <v>23</v>
      </c>
      <c r="K1651" s="1">
        <v>10</v>
      </c>
      <c r="L1651" s="1">
        <v>162070</v>
      </c>
      <c r="M1651" s="1">
        <v>700260</v>
      </c>
      <c r="N1651" s="1">
        <v>0</v>
      </c>
      <c r="O1651" s="8">
        <v>721</v>
      </c>
      <c r="P1651" s="8">
        <v>1458136</v>
      </c>
      <c r="Q1651" s="8">
        <v>108240</v>
      </c>
    </row>
    <row r="1652" spans="1:17" x14ac:dyDescent="0.35">
      <c r="A1652" s="1">
        <v>1649</v>
      </c>
      <c r="B1652" s="1" t="s">
        <v>379</v>
      </c>
      <c r="C1652" s="1" t="s">
        <v>4</v>
      </c>
      <c r="D1652" s="1" t="s">
        <v>11</v>
      </c>
      <c r="E1652" s="1" t="s">
        <v>10</v>
      </c>
      <c r="F1652" s="1" t="s">
        <v>1</v>
      </c>
      <c r="G1652" s="1" t="s">
        <v>9</v>
      </c>
      <c r="H1652" s="1">
        <v>14547.54</v>
      </c>
      <c r="I1652" s="1">
        <v>13.8</v>
      </c>
      <c r="K1652" s="1">
        <v>9</v>
      </c>
      <c r="L1652" s="1">
        <v>271966</v>
      </c>
      <c r="M1652" s="1">
        <v>775654</v>
      </c>
      <c r="N1652" s="1">
        <v>0</v>
      </c>
      <c r="O1652" s="8">
        <v>743</v>
      </c>
      <c r="P1652" s="8">
        <v>3416238</v>
      </c>
      <c r="Q1652" s="8">
        <v>263714</v>
      </c>
    </row>
    <row r="1653" spans="1:17" x14ac:dyDescent="0.35">
      <c r="A1653" s="1">
        <v>1650</v>
      </c>
      <c r="B1653" s="1" t="s">
        <v>378</v>
      </c>
      <c r="C1653" s="1" t="s">
        <v>4</v>
      </c>
      <c r="D1653" s="1" t="s">
        <v>11</v>
      </c>
      <c r="E1653" s="1" t="s">
        <v>41</v>
      </c>
      <c r="F1653" s="1" t="s">
        <v>1</v>
      </c>
      <c r="G1653" s="1" t="s">
        <v>0</v>
      </c>
      <c r="H1653" s="1">
        <v>19790.400000000001</v>
      </c>
      <c r="I1653" s="1">
        <v>15.7</v>
      </c>
      <c r="J1653" s="1">
        <v>30</v>
      </c>
      <c r="K1653" s="1">
        <v>9</v>
      </c>
      <c r="L1653" s="1">
        <v>341145</v>
      </c>
      <c r="M1653" s="1">
        <v>530222</v>
      </c>
      <c r="N1653" s="1">
        <v>0</v>
      </c>
      <c r="O1653" s="8">
        <v>679</v>
      </c>
      <c r="P1653" s="8">
        <v>2261760</v>
      </c>
      <c r="Q1653" s="8">
        <v>436480</v>
      </c>
    </row>
    <row r="1654" spans="1:17" x14ac:dyDescent="0.35">
      <c r="A1654" s="1">
        <v>1651</v>
      </c>
      <c r="B1654" s="1" t="s">
        <v>377</v>
      </c>
      <c r="C1654" s="1" t="s">
        <v>16</v>
      </c>
      <c r="D1654" s="1" t="s">
        <v>3</v>
      </c>
      <c r="F1654" s="1" t="s">
        <v>1</v>
      </c>
      <c r="G1654" s="1" t="s">
        <v>0</v>
      </c>
      <c r="H1654" s="1">
        <v>13556.69</v>
      </c>
      <c r="I1654" s="1">
        <v>17.3</v>
      </c>
      <c r="K1654" s="1">
        <v>5</v>
      </c>
      <c r="L1654" s="1">
        <v>233130</v>
      </c>
      <c r="M1654" s="1">
        <v>5191098</v>
      </c>
      <c r="N1654" s="1">
        <v>0</v>
      </c>
      <c r="O1654" s="8">
        <v>738</v>
      </c>
      <c r="P1654" s="8">
        <v>893855</v>
      </c>
      <c r="Q1654" s="8">
        <v>439868</v>
      </c>
    </row>
    <row r="1655" spans="1:17" x14ac:dyDescent="0.35">
      <c r="A1655" s="1">
        <v>1652</v>
      </c>
      <c r="B1655" s="1" t="s">
        <v>376</v>
      </c>
      <c r="C1655" s="1" t="s">
        <v>4</v>
      </c>
      <c r="D1655" s="1" t="s">
        <v>11</v>
      </c>
      <c r="E1655" s="1" t="s">
        <v>2</v>
      </c>
      <c r="F1655" s="1" t="s">
        <v>31</v>
      </c>
      <c r="G1655" s="1" t="s">
        <v>0</v>
      </c>
      <c r="H1655" s="1">
        <v>13740.99</v>
      </c>
      <c r="I1655" s="1">
        <v>20</v>
      </c>
      <c r="K1655" s="1">
        <v>7</v>
      </c>
      <c r="L1655" s="1">
        <v>264708</v>
      </c>
      <c r="M1655" s="1">
        <v>1001660</v>
      </c>
      <c r="N1655" s="1">
        <v>0</v>
      </c>
      <c r="O1655" s="8">
        <v>747</v>
      </c>
      <c r="P1655" s="8">
        <v>1030579</v>
      </c>
      <c r="Q1655" s="8">
        <v>433928</v>
      </c>
    </row>
    <row r="1656" spans="1:17" x14ac:dyDescent="0.35">
      <c r="A1656" s="1">
        <v>1653</v>
      </c>
      <c r="B1656" s="1" t="s">
        <v>375</v>
      </c>
      <c r="C1656" s="1" t="s">
        <v>4</v>
      </c>
      <c r="D1656" s="1" t="s">
        <v>11</v>
      </c>
      <c r="E1656" s="1" t="s">
        <v>33</v>
      </c>
      <c r="F1656" s="1" t="s">
        <v>6</v>
      </c>
      <c r="G1656" s="1" t="s">
        <v>0</v>
      </c>
      <c r="H1656" s="1">
        <v>15321.22</v>
      </c>
      <c r="I1656" s="1">
        <v>21.1</v>
      </c>
      <c r="K1656" s="1">
        <v>10</v>
      </c>
      <c r="L1656" s="1">
        <v>323323</v>
      </c>
      <c r="M1656" s="1">
        <v>446226</v>
      </c>
      <c r="N1656" s="1">
        <v>0</v>
      </c>
      <c r="O1656" s="8">
        <v>723</v>
      </c>
      <c r="P1656" s="8">
        <v>1303932</v>
      </c>
      <c r="Q1656" s="8">
        <v>356422</v>
      </c>
    </row>
    <row r="1657" spans="1:17" x14ac:dyDescent="0.35">
      <c r="A1657" s="1">
        <v>1654</v>
      </c>
      <c r="B1657" s="1" t="s">
        <v>374</v>
      </c>
      <c r="C1657" s="1" t="s">
        <v>4</v>
      </c>
      <c r="D1657" s="1" t="s">
        <v>3</v>
      </c>
      <c r="E1657" s="1" t="s">
        <v>18</v>
      </c>
      <c r="F1657" s="1" t="s">
        <v>1</v>
      </c>
      <c r="G1657" s="1" t="s">
        <v>9</v>
      </c>
      <c r="H1657" s="1">
        <v>3511.77</v>
      </c>
      <c r="I1657" s="1">
        <v>31.9</v>
      </c>
      <c r="K1657" s="1">
        <v>9</v>
      </c>
      <c r="L1657" s="1">
        <v>137047</v>
      </c>
      <c r="M1657" s="1">
        <v>337612</v>
      </c>
      <c r="N1657" s="1">
        <v>1</v>
      </c>
      <c r="O1657" s="8">
        <v>684</v>
      </c>
      <c r="P1657" s="8">
        <v>1692387</v>
      </c>
      <c r="Q1657" s="8">
        <v>544346</v>
      </c>
    </row>
    <row r="1658" spans="1:17" x14ac:dyDescent="0.35">
      <c r="A1658" s="1">
        <v>1655</v>
      </c>
      <c r="B1658" s="1" t="s">
        <v>373</v>
      </c>
      <c r="C1658" s="1" t="s">
        <v>4</v>
      </c>
      <c r="D1658" s="1" t="s">
        <v>3</v>
      </c>
      <c r="E1658" s="1" t="s">
        <v>10</v>
      </c>
      <c r="F1658" s="1" t="s">
        <v>1</v>
      </c>
      <c r="G1658" s="1" t="s">
        <v>0</v>
      </c>
      <c r="H1658" s="1">
        <v>17336.740000000002</v>
      </c>
      <c r="I1658" s="1">
        <v>11.9</v>
      </c>
      <c r="J1658" s="1">
        <v>18</v>
      </c>
      <c r="K1658" s="1">
        <v>9</v>
      </c>
      <c r="L1658" s="1">
        <v>105298</v>
      </c>
      <c r="M1658" s="1">
        <v>330418</v>
      </c>
      <c r="N1658" s="1">
        <v>0</v>
      </c>
      <c r="O1658" s="8">
        <v>661</v>
      </c>
      <c r="P1658" s="8">
        <v>1083551</v>
      </c>
      <c r="Q1658" s="8">
        <v>440220</v>
      </c>
    </row>
    <row r="1659" spans="1:17" x14ac:dyDescent="0.35">
      <c r="A1659" s="1">
        <v>1656</v>
      </c>
      <c r="B1659" s="1" t="s">
        <v>372</v>
      </c>
      <c r="C1659" s="1" t="s">
        <v>4</v>
      </c>
      <c r="D1659" s="1" t="s">
        <v>11</v>
      </c>
      <c r="E1659" s="1" t="s">
        <v>7</v>
      </c>
      <c r="F1659" s="1" t="s">
        <v>31</v>
      </c>
      <c r="G1659" s="1" t="s">
        <v>60</v>
      </c>
      <c r="H1659" s="1">
        <v>22990.19</v>
      </c>
      <c r="I1659" s="1">
        <v>27</v>
      </c>
      <c r="J1659" s="1">
        <v>29</v>
      </c>
      <c r="K1659" s="1">
        <v>15</v>
      </c>
      <c r="L1659" s="1">
        <v>71516</v>
      </c>
      <c r="M1659" s="1">
        <v>507958</v>
      </c>
      <c r="N1659" s="1">
        <v>0</v>
      </c>
      <c r="O1659" s="8">
        <v>654</v>
      </c>
      <c r="P1659" s="8">
        <v>1915846</v>
      </c>
      <c r="Q1659" s="8">
        <v>394174</v>
      </c>
    </row>
    <row r="1660" spans="1:17" x14ac:dyDescent="0.35">
      <c r="A1660" s="1">
        <v>1657</v>
      </c>
      <c r="B1660" s="1" t="s">
        <v>371</v>
      </c>
      <c r="C1660" s="1" t="s">
        <v>16</v>
      </c>
      <c r="D1660" s="1" t="s">
        <v>3</v>
      </c>
      <c r="E1660" s="1" t="s">
        <v>13</v>
      </c>
      <c r="F1660" s="1" t="s">
        <v>6</v>
      </c>
      <c r="G1660" s="1" t="s">
        <v>0</v>
      </c>
      <c r="H1660" s="1">
        <v>25861.47</v>
      </c>
      <c r="I1660" s="1">
        <v>28.4</v>
      </c>
      <c r="J1660" s="1">
        <v>55</v>
      </c>
      <c r="K1660" s="1">
        <v>15</v>
      </c>
      <c r="L1660" s="1">
        <v>433276</v>
      </c>
      <c r="M1660" s="1">
        <v>534270</v>
      </c>
      <c r="N1660" s="1">
        <v>0</v>
      </c>
      <c r="O1660" s="8">
        <v>713</v>
      </c>
      <c r="P1660" s="8">
        <v>1251359</v>
      </c>
      <c r="Q1660" s="8">
        <v>259512</v>
      </c>
    </row>
    <row r="1661" spans="1:17" x14ac:dyDescent="0.35">
      <c r="A1661" s="1">
        <v>1658</v>
      </c>
      <c r="B1661" s="1" t="s">
        <v>370</v>
      </c>
      <c r="C1661" s="1" t="s">
        <v>4</v>
      </c>
      <c r="D1661" s="1" t="s">
        <v>3</v>
      </c>
      <c r="E1661" s="1" t="s">
        <v>41</v>
      </c>
      <c r="F1661" s="1" t="s">
        <v>6</v>
      </c>
      <c r="G1661" s="1" t="s">
        <v>0</v>
      </c>
      <c r="H1661" s="1">
        <v>11690.13</v>
      </c>
      <c r="I1661" s="1">
        <v>8.5</v>
      </c>
      <c r="K1661" s="1">
        <v>5</v>
      </c>
      <c r="L1661" s="1">
        <v>155743</v>
      </c>
      <c r="M1661" s="1">
        <v>217536</v>
      </c>
      <c r="N1661" s="1">
        <v>0</v>
      </c>
      <c r="O1661" s="8"/>
      <c r="P1661" s="8"/>
      <c r="Q1661" s="8">
        <v>222002</v>
      </c>
    </row>
    <row r="1662" spans="1:17" x14ac:dyDescent="0.35">
      <c r="A1662" s="1">
        <v>1659</v>
      </c>
      <c r="B1662" s="1" t="s">
        <v>369</v>
      </c>
      <c r="C1662" s="1" t="s">
        <v>16</v>
      </c>
      <c r="D1662" s="1" t="s">
        <v>11</v>
      </c>
      <c r="E1662" s="1" t="s">
        <v>7</v>
      </c>
      <c r="F1662" s="1" t="s">
        <v>6</v>
      </c>
      <c r="G1662" s="1" t="s">
        <v>68</v>
      </c>
      <c r="H1662" s="1">
        <v>27695.16</v>
      </c>
      <c r="I1662" s="1">
        <v>18.5</v>
      </c>
      <c r="K1662" s="1">
        <v>16</v>
      </c>
      <c r="L1662" s="1">
        <v>265696</v>
      </c>
      <c r="M1662" s="1">
        <v>479952</v>
      </c>
      <c r="N1662" s="1">
        <v>0</v>
      </c>
      <c r="O1662" s="8">
        <v>711</v>
      </c>
      <c r="P1662" s="8">
        <v>1653437</v>
      </c>
      <c r="Q1662" s="8">
        <v>90090</v>
      </c>
    </row>
    <row r="1663" spans="1:17" x14ac:dyDescent="0.35">
      <c r="A1663" s="1">
        <v>1660</v>
      </c>
      <c r="B1663" s="1" t="s">
        <v>368</v>
      </c>
      <c r="C1663" s="1" t="s">
        <v>4</v>
      </c>
      <c r="D1663" s="1" t="s">
        <v>11</v>
      </c>
      <c r="E1663" s="1" t="s">
        <v>10</v>
      </c>
      <c r="F1663" s="1" t="s">
        <v>1</v>
      </c>
      <c r="G1663" s="1" t="s">
        <v>0</v>
      </c>
      <c r="H1663" s="1">
        <v>6403.38</v>
      </c>
      <c r="I1663" s="1">
        <v>24.9</v>
      </c>
      <c r="J1663" s="1">
        <v>78</v>
      </c>
      <c r="K1663" s="1">
        <v>11</v>
      </c>
      <c r="L1663" s="1">
        <v>140125</v>
      </c>
      <c r="M1663" s="1">
        <v>377322</v>
      </c>
      <c r="N1663" s="1">
        <v>1</v>
      </c>
      <c r="O1663" s="8">
        <v>737</v>
      </c>
      <c r="P1663" s="8">
        <v>860491</v>
      </c>
      <c r="Q1663" s="8">
        <v>218020</v>
      </c>
    </row>
    <row r="1664" spans="1:17" x14ac:dyDescent="0.35">
      <c r="A1664" s="1">
        <v>1661</v>
      </c>
      <c r="B1664" s="1" t="s">
        <v>367</v>
      </c>
      <c r="C1664" s="1" t="s">
        <v>4</v>
      </c>
      <c r="D1664" s="1" t="s">
        <v>11</v>
      </c>
      <c r="E1664" s="1" t="s">
        <v>43</v>
      </c>
      <c r="F1664" s="1" t="s">
        <v>1</v>
      </c>
      <c r="G1664" s="1" t="s">
        <v>0</v>
      </c>
      <c r="H1664" s="1">
        <v>17357.07</v>
      </c>
      <c r="I1664" s="1">
        <v>17.100000000000001</v>
      </c>
      <c r="K1664" s="1">
        <v>18</v>
      </c>
      <c r="L1664" s="1">
        <v>448647</v>
      </c>
      <c r="M1664" s="1">
        <v>700128</v>
      </c>
      <c r="N1664" s="1">
        <v>0</v>
      </c>
      <c r="O1664" s="8">
        <v>720</v>
      </c>
      <c r="P1664" s="8">
        <v>909530</v>
      </c>
      <c r="Q1664" s="8">
        <v>197472</v>
      </c>
    </row>
    <row r="1665" spans="1:17" x14ac:dyDescent="0.35">
      <c r="A1665" s="1">
        <v>1662</v>
      </c>
      <c r="B1665" s="1" t="s">
        <v>366</v>
      </c>
      <c r="C1665" s="1" t="s">
        <v>4</v>
      </c>
      <c r="D1665" s="1" t="s">
        <v>3</v>
      </c>
      <c r="E1665" s="1" t="s">
        <v>10</v>
      </c>
      <c r="F1665" s="1" t="s">
        <v>1</v>
      </c>
      <c r="G1665" s="1" t="s">
        <v>0</v>
      </c>
      <c r="H1665" s="1">
        <v>26346.54</v>
      </c>
      <c r="I1665" s="1">
        <v>22.6</v>
      </c>
      <c r="J1665" s="1">
        <v>76</v>
      </c>
      <c r="K1665" s="1">
        <v>9</v>
      </c>
      <c r="L1665" s="1">
        <v>552577</v>
      </c>
      <c r="M1665" s="1">
        <v>771804</v>
      </c>
      <c r="N1665" s="1">
        <v>0</v>
      </c>
      <c r="O1665" s="8">
        <v>646</v>
      </c>
      <c r="P1665" s="8">
        <v>1549792</v>
      </c>
      <c r="Q1665" s="8">
        <v>717794</v>
      </c>
    </row>
    <row r="1666" spans="1:17" x14ac:dyDescent="0.35">
      <c r="A1666" s="1">
        <v>1663</v>
      </c>
      <c r="B1666" s="1" t="s">
        <v>365</v>
      </c>
      <c r="C1666" s="1" t="s">
        <v>4</v>
      </c>
      <c r="D1666" s="1" t="s">
        <v>11</v>
      </c>
      <c r="E1666" s="1" t="s">
        <v>10</v>
      </c>
      <c r="F1666" s="1" t="s">
        <v>1</v>
      </c>
      <c r="G1666" s="1" t="s">
        <v>128</v>
      </c>
      <c r="H1666" s="1">
        <v>11816.86</v>
      </c>
      <c r="I1666" s="1">
        <v>16.100000000000001</v>
      </c>
      <c r="J1666" s="1">
        <v>47</v>
      </c>
      <c r="K1666" s="1">
        <v>18</v>
      </c>
      <c r="L1666" s="1">
        <v>112347</v>
      </c>
      <c r="M1666" s="1">
        <v>357390</v>
      </c>
      <c r="N1666" s="1">
        <v>1</v>
      </c>
      <c r="O1666" s="8">
        <v>706</v>
      </c>
      <c r="P1666" s="8">
        <v>1682127</v>
      </c>
      <c r="Q1666" s="8">
        <v>216414</v>
      </c>
    </row>
    <row r="1667" spans="1:17" x14ac:dyDescent="0.35">
      <c r="A1667" s="1">
        <v>1664</v>
      </c>
      <c r="B1667" s="1" t="s">
        <v>364</v>
      </c>
      <c r="C1667" s="1" t="s">
        <v>4</v>
      </c>
      <c r="D1667" s="1" t="s">
        <v>11</v>
      </c>
      <c r="E1667" s="1" t="s">
        <v>13</v>
      </c>
      <c r="F1667" s="1" t="s">
        <v>6</v>
      </c>
      <c r="G1667" s="1" t="s">
        <v>9</v>
      </c>
      <c r="H1667" s="1">
        <v>14489.59</v>
      </c>
      <c r="I1667" s="1">
        <v>20</v>
      </c>
      <c r="J1667" s="1">
        <v>56</v>
      </c>
      <c r="K1667" s="1">
        <v>13</v>
      </c>
      <c r="L1667" s="1">
        <v>198588</v>
      </c>
      <c r="M1667" s="1">
        <v>332772</v>
      </c>
      <c r="N1667" s="1">
        <v>0</v>
      </c>
      <c r="O1667" s="8"/>
      <c r="P1667" s="8"/>
      <c r="Q1667" s="8">
        <v>112706</v>
      </c>
    </row>
    <row r="1668" spans="1:17" x14ac:dyDescent="0.35">
      <c r="A1668" s="1">
        <v>1665</v>
      </c>
      <c r="B1668" s="1" t="s">
        <v>363</v>
      </c>
      <c r="C1668" s="1" t="s">
        <v>4</v>
      </c>
      <c r="D1668" s="1" t="s">
        <v>3</v>
      </c>
      <c r="E1668" s="1" t="s">
        <v>21</v>
      </c>
      <c r="F1668" s="1" t="s">
        <v>1</v>
      </c>
      <c r="G1668" s="1" t="s">
        <v>0</v>
      </c>
      <c r="H1668" s="1">
        <v>11353.26</v>
      </c>
      <c r="I1668" s="1">
        <v>11.7</v>
      </c>
      <c r="K1668" s="1">
        <v>4</v>
      </c>
      <c r="L1668" s="1">
        <v>166250</v>
      </c>
      <c r="M1668" s="1">
        <v>302676</v>
      </c>
      <c r="N1668" s="1">
        <v>0</v>
      </c>
      <c r="O1668" s="8">
        <v>719</v>
      </c>
      <c r="P1668" s="8">
        <v>1285274</v>
      </c>
      <c r="Q1668" s="8"/>
    </row>
    <row r="1669" spans="1:17" x14ac:dyDescent="0.35">
      <c r="A1669" s="1">
        <v>1666</v>
      </c>
      <c r="B1669" s="1" t="s">
        <v>362</v>
      </c>
      <c r="C1669" s="1" t="s">
        <v>4</v>
      </c>
      <c r="D1669" s="1" t="s">
        <v>11</v>
      </c>
      <c r="E1669" s="1" t="s">
        <v>10</v>
      </c>
      <c r="F1669" s="1" t="s">
        <v>1</v>
      </c>
      <c r="G1669" s="1" t="s">
        <v>0</v>
      </c>
      <c r="H1669" s="1">
        <v>9325.39</v>
      </c>
      <c r="I1669" s="1">
        <v>15.8</v>
      </c>
      <c r="J1669" s="1">
        <v>38</v>
      </c>
      <c r="K1669" s="1">
        <v>9</v>
      </c>
      <c r="L1669" s="1">
        <v>126388</v>
      </c>
      <c r="M1669" s="1">
        <v>206712</v>
      </c>
      <c r="N1669" s="1">
        <v>1</v>
      </c>
      <c r="O1669" s="8">
        <v>708</v>
      </c>
      <c r="P1669" s="8">
        <v>1535048</v>
      </c>
      <c r="Q1669" s="8">
        <v>215512</v>
      </c>
    </row>
    <row r="1670" spans="1:17" x14ac:dyDescent="0.35">
      <c r="A1670" s="1">
        <v>1667</v>
      </c>
      <c r="B1670" s="1" t="s">
        <v>361</v>
      </c>
      <c r="C1670" s="1" t="s">
        <v>16</v>
      </c>
      <c r="D1670" s="1" t="s">
        <v>11</v>
      </c>
      <c r="E1670" s="1" t="s">
        <v>10</v>
      </c>
      <c r="F1670" s="1" t="s">
        <v>1</v>
      </c>
      <c r="G1670" s="1" t="s">
        <v>0</v>
      </c>
      <c r="H1670" s="1">
        <v>25515.86</v>
      </c>
      <c r="I1670" s="1">
        <v>22.2</v>
      </c>
      <c r="K1670" s="1">
        <v>14</v>
      </c>
      <c r="L1670" s="1">
        <v>444790</v>
      </c>
      <c r="M1670" s="1">
        <v>682132</v>
      </c>
      <c r="N1670" s="1">
        <v>0</v>
      </c>
      <c r="O1670" s="8">
        <v>731</v>
      </c>
      <c r="P1670" s="8">
        <v>1297415</v>
      </c>
      <c r="Q1670" s="8">
        <v>429220</v>
      </c>
    </row>
    <row r="1671" spans="1:17" x14ac:dyDescent="0.35">
      <c r="A1671" s="1">
        <v>1668</v>
      </c>
      <c r="B1671" s="1" t="s">
        <v>360</v>
      </c>
      <c r="C1671" s="1" t="s">
        <v>4</v>
      </c>
      <c r="D1671" s="1" t="s">
        <v>11</v>
      </c>
      <c r="E1671" s="1" t="s">
        <v>41</v>
      </c>
      <c r="F1671" s="1" t="s">
        <v>1</v>
      </c>
      <c r="G1671" s="1" t="s">
        <v>0</v>
      </c>
      <c r="H1671" s="1">
        <v>53859.68</v>
      </c>
      <c r="I1671" s="1">
        <v>15.6</v>
      </c>
      <c r="K1671" s="1">
        <v>13</v>
      </c>
      <c r="L1671" s="1">
        <v>261231</v>
      </c>
      <c r="M1671" s="1">
        <v>598972</v>
      </c>
      <c r="N1671" s="1">
        <v>0</v>
      </c>
      <c r="O1671" s="8">
        <v>745</v>
      </c>
      <c r="P1671" s="8">
        <v>2885340</v>
      </c>
      <c r="Q1671" s="8">
        <v>445456</v>
      </c>
    </row>
    <row r="1672" spans="1:17" x14ac:dyDescent="0.35">
      <c r="A1672" s="1">
        <v>1669</v>
      </c>
      <c r="B1672" s="1" t="s">
        <v>359</v>
      </c>
      <c r="C1672" s="1" t="s">
        <v>4</v>
      </c>
      <c r="D1672" s="1" t="s">
        <v>11</v>
      </c>
      <c r="E1672" s="1" t="s">
        <v>7</v>
      </c>
      <c r="F1672" s="1" t="s">
        <v>1</v>
      </c>
      <c r="G1672" s="1" t="s">
        <v>0</v>
      </c>
      <c r="H1672" s="1">
        <v>7562.19</v>
      </c>
      <c r="I1672" s="1">
        <v>12.7</v>
      </c>
      <c r="K1672" s="1">
        <v>14</v>
      </c>
      <c r="L1672" s="1">
        <v>120688</v>
      </c>
      <c r="M1672" s="1">
        <v>347644</v>
      </c>
      <c r="N1672" s="1">
        <v>0</v>
      </c>
      <c r="O1672" s="8"/>
      <c r="P1672" s="8"/>
      <c r="Q1672" s="8">
        <v>274780</v>
      </c>
    </row>
    <row r="1673" spans="1:17" x14ac:dyDescent="0.35">
      <c r="A1673" s="1">
        <v>1670</v>
      </c>
      <c r="B1673" s="3" t="s">
        <v>358</v>
      </c>
      <c r="C1673" s="1" t="s">
        <v>16</v>
      </c>
      <c r="D1673" s="1" t="s">
        <v>11</v>
      </c>
      <c r="E1673" s="1" t="s">
        <v>10</v>
      </c>
      <c r="F1673" s="1" t="s">
        <v>6</v>
      </c>
      <c r="G1673" s="1" t="s">
        <v>0</v>
      </c>
      <c r="H1673" s="1">
        <v>13371.82</v>
      </c>
      <c r="I1673" s="1">
        <v>17.600000000000001</v>
      </c>
      <c r="J1673" s="1">
        <v>40</v>
      </c>
      <c r="K1673" s="1">
        <v>9</v>
      </c>
      <c r="L1673" s="1">
        <v>80978</v>
      </c>
      <c r="M1673" s="1">
        <v>669812</v>
      </c>
      <c r="N1673" s="1">
        <v>0</v>
      </c>
      <c r="O1673" s="8"/>
      <c r="P1673" s="8"/>
      <c r="Q1673" s="8">
        <v>99594</v>
      </c>
    </row>
    <row r="1674" spans="1:17" x14ac:dyDescent="0.35">
      <c r="A1674" s="1">
        <v>1671</v>
      </c>
      <c r="B1674" s="1" t="s">
        <v>357</v>
      </c>
      <c r="C1674" s="1" t="s">
        <v>4</v>
      </c>
      <c r="D1674" s="1" t="s">
        <v>11</v>
      </c>
      <c r="E1674" s="1" t="s">
        <v>13</v>
      </c>
      <c r="F1674" s="1" t="s">
        <v>1</v>
      </c>
      <c r="G1674" s="1" t="s">
        <v>0</v>
      </c>
      <c r="H1674" s="1">
        <v>29459.5</v>
      </c>
      <c r="I1674" s="1">
        <v>11.2</v>
      </c>
      <c r="K1674" s="1">
        <v>16</v>
      </c>
      <c r="L1674" s="1">
        <v>359138</v>
      </c>
      <c r="M1674" s="1">
        <v>973852</v>
      </c>
      <c r="N1674" s="1">
        <v>0</v>
      </c>
      <c r="O1674" s="8">
        <v>744</v>
      </c>
      <c r="P1674" s="8">
        <v>1290195</v>
      </c>
      <c r="Q1674" s="8">
        <v>263626</v>
      </c>
    </row>
    <row r="1675" spans="1:17" x14ac:dyDescent="0.35">
      <c r="A1675" s="1">
        <v>1672</v>
      </c>
      <c r="B1675" s="1" t="s">
        <v>356</v>
      </c>
      <c r="C1675" s="1" t="s">
        <v>4</v>
      </c>
      <c r="D1675" s="1" t="s">
        <v>11</v>
      </c>
      <c r="E1675" s="1" t="s">
        <v>10</v>
      </c>
      <c r="F1675" s="1" t="s">
        <v>1</v>
      </c>
      <c r="G1675" s="1" t="s">
        <v>9</v>
      </c>
      <c r="H1675" s="1">
        <v>16713.919999999998</v>
      </c>
      <c r="I1675" s="1">
        <v>19.899999999999999</v>
      </c>
      <c r="K1675" s="1">
        <v>7</v>
      </c>
      <c r="L1675" s="1">
        <v>217322</v>
      </c>
      <c r="M1675" s="1">
        <v>793804</v>
      </c>
      <c r="N1675" s="1">
        <v>0</v>
      </c>
      <c r="O1675" s="8">
        <v>749</v>
      </c>
      <c r="P1675" s="8">
        <v>2497721</v>
      </c>
      <c r="Q1675" s="8">
        <v>264924</v>
      </c>
    </row>
    <row r="1676" spans="1:17" x14ac:dyDescent="0.35">
      <c r="A1676" s="1">
        <v>1673</v>
      </c>
      <c r="B1676" s="1" t="s">
        <v>355</v>
      </c>
      <c r="C1676" s="1" t="s">
        <v>16</v>
      </c>
      <c r="D1676" s="1" t="s">
        <v>11</v>
      </c>
      <c r="E1676" s="1" t="s">
        <v>13</v>
      </c>
      <c r="F1676" s="1" t="s">
        <v>1</v>
      </c>
      <c r="G1676" s="1" t="s">
        <v>0</v>
      </c>
      <c r="H1676" s="1">
        <v>6306.1</v>
      </c>
      <c r="I1676" s="1">
        <v>10</v>
      </c>
      <c r="J1676" s="1">
        <v>18</v>
      </c>
      <c r="K1676" s="1">
        <v>12</v>
      </c>
      <c r="L1676" s="1">
        <v>118617</v>
      </c>
      <c r="M1676" s="1">
        <v>224422</v>
      </c>
      <c r="N1676" s="1">
        <v>0</v>
      </c>
      <c r="O1676" s="8">
        <v>729</v>
      </c>
      <c r="P1676" s="8">
        <v>799083</v>
      </c>
      <c r="Q1676" s="8">
        <v>213356</v>
      </c>
    </row>
    <row r="1677" spans="1:17" x14ac:dyDescent="0.35">
      <c r="A1677" s="1">
        <v>1674</v>
      </c>
      <c r="B1677" s="1" t="s">
        <v>354</v>
      </c>
      <c r="C1677" s="1" t="s">
        <v>4</v>
      </c>
      <c r="D1677" s="1" t="s">
        <v>11</v>
      </c>
      <c r="E1677" s="1" t="s">
        <v>33</v>
      </c>
      <c r="F1677" s="1" t="s">
        <v>1</v>
      </c>
      <c r="G1677" s="1" t="s">
        <v>0</v>
      </c>
      <c r="H1677" s="1">
        <v>27462.41</v>
      </c>
      <c r="I1677" s="1">
        <v>13.2</v>
      </c>
      <c r="K1677" s="1">
        <v>13</v>
      </c>
      <c r="L1677" s="1">
        <v>194313</v>
      </c>
      <c r="M1677" s="1">
        <v>635558</v>
      </c>
      <c r="N1677" s="1">
        <v>0</v>
      </c>
      <c r="O1677" s="8">
        <v>740</v>
      </c>
      <c r="P1677" s="8">
        <v>1102171</v>
      </c>
      <c r="Q1677" s="8">
        <v>268664</v>
      </c>
    </row>
    <row r="1678" spans="1:17" x14ac:dyDescent="0.35">
      <c r="A1678" s="1">
        <v>1675</v>
      </c>
      <c r="B1678" s="1" t="s">
        <v>353</v>
      </c>
      <c r="C1678" s="1" t="s">
        <v>4</v>
      </c>
      <c r="D1678" s="1" t="s">
        <v>11</v>
      </c>
      <c r="E1678" s="1" t="s">
        <v>10</v>
      </c>
      <c r="F1678" s="1" t="s">
        <v>6</v>
      </c>
      <c r="G1678" s="1" t="s">
        <v>0</v>
      </c>
      <c r="H1678" s="1">
        <v>6065.75</v>
      </c>
      <c r="I1678" s="1">
        <v>14.7</v>
      </c>
      <c r="K1678" s="1">
        <v>6</v>
      </c>
      <c r="L1678" s="1">
        <v>191444</v>
      </c>
      <c r="M1678" s="1">
        <v>337392</v>
      </c>
      <c r="N1678" s="1">
        <v>0</v>
      </c>
      <c r="O1678" s="8"/>
      <c r="P1678" s="8"/>
      <c r="Q1678" s="8">
        <v>263274</v>
      </c>
    </row>
    <row r="1679" spans="1:17" x14ac:dyDescent="0.35">
      <c r="A1679" s="1">
        <v>1676</v>
      </c>
      <c r="B1679" s="1" t="s">
        <v>352</v>
      </c>
      <c r="C1679" s="1" t="s">
        <v>4</v>
      </c>
      <c r="D1679" s="1" t="s">
        <v>3</v>
      </c>
      <c r="E1679" s="1" t="s">
        <v>38</v>
      </c>
      <c r="F1679" s="1" t="s">
        <v>6</v>
      </c>
      <c r="G1679" s="1" t="s">
        <v>0</v>
      </c>
      <c r="H1679" s="1">
        <v>10567.42</v>
      </c>
      <c r="I1679" s="1">
        <v>8.9</v>
      </c>
      <c r="K1679" s="1">
        <v>5</v>
      </c>
      <c r="L1679" s="1">
        <v>122265</v>
      </c>
      <c r="M1679" s="1">
        <v>169752</v>
      </c>
      <c r="N1679" s="1">
        <v>0</v>
      </c>
      <c r="O1679" s="8">
        <v>643</v>
      </c>
      <c r="P1679" s="8">
        <v>1221662</v>
      </c>
      <c r="Q1679" s="8">
        <v>174108</v>
      </c>
    </row>
    <row r="1680" spans="1:17" x14ac:dyDescent="0.35">
      <c r="A1680" s="1">
        <v>1677</v>
      </c>
      <c r="B1680" s="1" t="s">
        <v>351</v>
      </c>
      <c r="C1680" s="1" t="s">
        <v>4</v>
      </c>
      <c r="D1680" s="1" t="s">
        <v>3</v>
      </c>
      <c r="E1680" s="1" t="s">
        <v>10</v>
      </c>
      <c r="F1680" s="1" t="s">
        <v>1</v>
      </c>
      <c r="G1680" s="1" t="s">
        <v>0</v>
      </c>
      <c r="H1680" s="1">
        <v>21405.97</v>
      </c>
      <c r="I1680" s="1">
        <v>23.3</v>
      </c>
      <c r="J1680" s="1">
        <v>17</v>
      </c>
      <c r="K1680" s="1">
        <v>11</v>
      </c>
      <c r="L1680" s="1">
        <v>192660</v>
      </c>
      <c r="M1680" s="1">
        <v>505868</v>
      </c>
      <c r="N1680" s="1">
        <v>0</v>
      </c>
      <c r="O1680" s="8">
        <v>633</v>
      </c>
      <c r="P1680" s="8">
        <v>1821796</v>
      </c>
      <c r="Q1680" s="8">
        <v>506264</v>
      </c>
    </row>
    <row r="1681" spans="1:17" x14ac:dyDescent="0.35">
      <c r="A1681" s="1">
        <v>1678</v>
      </c>
      <c r="B1681" s="1" t="s">
        <v>350</v>
      </c>
      <c r="C1681" s="1" t="s">
        <v>4</v>
      </c>
      <c r="D1681" s="1" t="s">
        <v>3</v>
      </c>
      <c r="E1681" s="1" t="s">
        <v>10</v>
      </c>
      <c r="F1681" s="1" t="s">
        <v>1</v>
      </c>
      <c r="G1681" s="1" t="s">
        <v>0</v>
      </c>
      <c r="H1681" s="1">
        <v>11618.88</v>
      </c>
      <c r="I1681" s="1">
        <v>22.8</v>
      </c>
      <c r="J1681" s="1">
        <v>39</v>
      </c>
      <c r="K1681" s="1">
        <v>10</v>
      </c>
      <c r="L1681" s="1">
        <v>207974</v>
      </c>
      <c r="M1681" s="1">
        <v>254540</v>
      </c>
      <c r="N1681" s="1">
        <v>0</v>
      </c>
      <c r="O1681" s="8">
        <v>696</v>
      </c>
      <c r="P1681" s="8">
        <v>1327872</v>
      </c>
      <c r="Q1681" s="8">
        <v>482944</v>
      </c>
    </row>
    <row r="1682" spans="1:17" x14ac:dyDescent="0.35">
      <c r="A1682" s="1">
        <v>1679</v>
      </c>
      <c r="B1682" s="1" t="s">
        <v>349</v>
      </c>
      <c r="C1682" s="1" t="s">
        <v>16</v>
      </c>
      <c r="D1682" s="1" t="s">
        <v>11</v>
      </c>
      <c r="E1682" s="1" t="s">
        <v>18</v>
      </c>
      <c r="F1682" s="1" t="s">
        <v>6</v>
      </c>
      <c r="G1682" s="1" t="s">
        <v>0</v>
      </c>
      <c r="H1682" s="1">
        <v>33590.1</v>
      </c>
      <c r="I1682" s="1">
        <v>8.6999999999999993</v>
      </c>
      <c r="K1682" s="1">
        <v>14</v>
      </c>
      <c r="L1682" s="1">
        <v>362615</v>
      </c>
      <c r="M1682" s="1">
        <v>471240</v>
      </c>
      <c r="N1682" s="1">
        <v>0</v>
      </c>
      <c r="O1682" s="8"/>
      <c r="P1682" s="8"/>
      <c r="Q1682" s="8">
        <v>350592</v>
      </c>
    </row>
    <row r="1683" spans="1:17" x14ac:dyDescent="0.35">
      <c r="A1683" s="1">
        <v>1680</v>
      </c>
      <c r="B1683" s="1" t="s">
        <v>348</v>
      </c>
      <c r="C1683" s="1" t="s">
        <v>4</v>
      </c>
      <c r="D1683" s="1" t="s">
        <v>11</v>
      </c>
      <c r="E1683" s="1" t="s">
        <v>18</v>
      </c>
      <c r="F1683" s="1" t="s">
        <v>1</v>
      </c>
      <c r="G1683" s="1" t="s">
        <v>35</v>
      </c>
      <c r="H1683" s="1">
        <v>10204.9</v>
      </c>
      <c r="I1683" s="1">
        <v>21.9</v>
      </c>
      <c r="J1683" s="1">
        <v>10</v>
      </c>
      <c r="K1683" s="1">
        <v>4</v>
      </c>
      <c r="L1683" s="1">
        <v>0</v>
      </c>
      <c r="M1683" s="1">
        <v>0</v>
      </c>
      <c r="N1683" s="1">
        <v>0</v>
      </c>
      <c r="O1683" s="8">
        <v>732</v>
      </c>
      <c r="P1683" s="8">
        <v>1586253</v>
      </c>
      <c r="Q1683" s="8">
        <v>32406</v>
      </c>
    </row>
    <row r="1684" spans="1:17" x14ac:dyDescent="0.35">
      <c r="A1684" s="1">
        <v>1681</v>
      </c>
      <c r="B1684" s="1" t="s">
        <v>347</v>
      </c>
      <c r="C1684" s="1" t="s">
        <v>4</v>
      </c>
      <c r="D1684" s="1" t="s">
        <v>11</v>
      </c>
      <c r="E1684" s="1" t="s">
        <v>38</v>
      </c>
      <c r="F1684" s="1" t="s">
        <v>1</v>
      </c>
      <c r="G1684" s="1" t="s">
        <v>0</v>
      </c>
      <c r="H1684" s="1">
        <v>9805.33</v>
      </c>
      <c r="I1684" s="1">
        <v>29.5</v>
      </c>
      <c r="K1684" s="1">
        <v>9</v>
      </c>
      <c r="L1684" s="1">
        <v>263359</v>
      </c>
      <c r="M1684" s="1">
        <v>1040798</v>
      </c>
      <c r="N1684" s="1">
        <v>0</v>
      </c>
      <c r="O1684" s="8">
        <v>749</v>
      </c>
      <c r="P1684" s="8">
        <v>2644116</v>
      </c>
      <c r="Q1684" s="8">
        <v>454058</v>
      </c>
    </row>
    <row r="1685" spans="1:17" x14ac:dyDescent="0.35">
      <c r="A1685" s="1">
        <v>1682</v>
      </c>
      <c r="B1685" s="1" t="s">
        <v>346</v>
      </c>
      <c r="C1685" s="1" t="s">
        <v>4</v>
      </c>
      <c r="D1685" s="1" t="s">
        <v>3</v>
      </c>
      <c r="E1685" s="1" t="s">
        <v>33</v>
      </c>
      <c r="F1685" s="1" t="s">
        <v>6</v>
      </c>
      <c r="G1685" s="1" t="s">
        <v>0</v>
      </c>
      <c r="H1685" s="1">
        <v>28772.46</v>
      </c>
      <c r="I1685" s="1">
        <v>16.5</v>
      </c>
      <c r="K1685" s="1">
        <v>9</v>
      </c>
      <c r="L1685" s="1">
        <v>348764</v>
      </c>
      <c r="M1685" s="1">
        <v>702328</v>
      </c>
      <c r="N1685" s="1">
        <v>0</v>
      </c>
      <c r="O1685" s="8">
        <v>670</v>
      </c>
      <c r="P1685" s="8">
        <v>1055868</v>
      </c>
      <c r="Q1685" s="8">
        <v>352880</v>
      </c>
    </row>
    <row r="1686" spans="1:17" x14ac:dyDescent="0.35">
      <c r="A1686" s="1">
        <v>1683</v>
      </c>
      <c r="B1686" s="1" t="s">
        <v>345</v>
      </c>
      <c r="C1686" s="1" t="s">
        <v>16</v>
      </c>
      <c r="D1686" s="1" t="s">
        <v>3</v>
      </c>
      <c r="E1686" s="1" t="s">
        <v>29</v>
      </c>
      <c r="F1686" s="1" t="s">
        <v>1</v>
      </c>
      <c r="G1686" s="1" t="s">
        <v>0</v>
      </c>
      <c r="H1686" s="1">
        <v>20983.599999999999</v>
      </c>
      <c r="I1686" s="1">
        <v>17.5</v>
      </c>
      <c r="K1686" s="1">
        <v>13</v>
      </c>
      <c r="L1686" s="1">
        <v>381691</v>
      </c>
      <c r="M1686" s="1">
        <v>598862</v>
      </c>
      <c r="N1686" s="1">
        <v>1</v>
      </c>
      <c r="O1686" s="8">
        <v>681</v>
      </c>
      <c r="P1686" s="8">
        <v>1936955</v>
      </c>
      <c r="Q1686" s="8">
        <v>335060</v>
      </c>
    </row>
    <row r="1687" spans="1:17" x14ac:dyDescent="0.35">
      <c r="A1687" s="1">
        <v>1684</v>
      </c>
      <c r="B1687" s="1" t="s">
        <v>344</v>
      </c>
      <c r="C1687" s="1" t="s">
        <v>4</v>
      </c>
      <c r="D1687" s="1" t="s">
        <v>11</v>
      </c>
      <c r="E1687" s="1" t="s">
        <v>18</v>
      </c>
      <c r="F1687" s="1" t="s">
        <v>6</v>
      </c>
      <c r="G1687" s="1" t="s">
        <v>0</v>
      </c>
      <c r="H1687" s="1">
        <v>1441.15</v>
      </c>
      <c r="I1687" s="1">
        <v>17.2</v>
      </c>
      <c r="K1687" s="1">
        <v>8</v>
      </c>
      <c r="L1687" s="1">
        <v>31008</v>
      </c>
      <c r="M1687" s="1">
        <v>398992</v>
      </c>
      <c r="N1687" s="1">
        <v>1</v>
      </c>
      <c r="O1687" s="8">
        <v>745</v>
      </c>
      <c r="P1687" s="8">
        <v>864671</v>
      </c>
      <c r="Q1687" s="8">
        <v>266992</v>
      </c>
    </row>
    <row r="1688" spans="1:17" x14ac:dyDescent="0.35">
      <c r="A1688" s="1">
        <v>1685</v>
      </c>
      <c r="B1688" s="1" t="s">
        <v>343</v>
      </c>
      <c r="C1688" s="1" t="s">
        <v>4</v>
      </c>
      <c r="D1688" s="1" t="s">
        <v>11</v>
      </c>
      <c r="E1688" s="1" t="s">
        <v>7</v>
      </c>
      <c r="F1688" s="1" t="s">
        <v>6</v>
      </c>
      <c r="G1688" s="1" t="s">
        <v>35</v>
      </c>
      <c r="H1688" s="1">
        <v>11443.89</v>
      </c>
      <c r="I1688" s="1">
        <v>6</v>
      </c>
      <c r="K1688" s="1">
        <v>9</v>
      </c>
      <c r="L1688" s="1">
        <v>94468</v>
      </c>
      <c r="M1688" s="1">
        <v>504108</v>
      </c>
      <c r="N1688" s="1">
        <v>0</v>
      </c>
      <c r="O1688" s="8">
        <v>738</v>
      </c>
      <c r="P1688" s="8">
        <v>1973074</v>
      </c>
      <c r="Q1688" s="8">
        <v>403172</v>
      </c>
    </row>
    <row r="1689" spans="1:17" x14ac:dyDescent="0.35">
      <c r="A1689" s="1">
        <v>1686</v>
      </c>
      <c r="B1689" s="1" t="s">
        <v>342</v>
      </c>
      <c r="C1689" s="1" t="s">
        <v>4</v>
      </c>
      <c r="D1689" s="1" t="s">
        <v>11</v>
      </c>
      <c r="E1689" s="1" t="s">
        <v>21</v>
      </c>
      <c r="F1689" s="1" t="s">
        <v>1</v>
      </c>
      <c r="G1689" s="1" t="s">
        <v>9</v>
      </c>
      <c r="H1689" s="1">
        <v>23039.4</v>
      </c>
      <c r="I1689" s="1">
        <v>10.1</v>
      </c>
      <c r="J1689" s="1">
        <v>36</v>
      </c>
      <c r="K1689" s="1">
        <v>14</v>
      </c>
      <c r="L1689" s="1">
        <v>174401</v>
      </c>
      <c r="M1689" s="1">
        <v>332706</v>
      </c>
      <c r="N1689" s="1">
        <v>0</v>
      </c>
      <c r="O1689" s="8">
        <v>677</v>
      </c>
      <c r="P1689" s="8">
        <v>1818908</v>
      </c>
      <c r="Q1689" s="8">
        <v>284328</v>
      </c>
    </row>
    <row r="1690" spans="1:17" x14ac:dyDescent="0.35">
      <c r="A1690" s="1">
        <v>1687</v>
      </c>
      <c r="B1690" s="3" t="s">
        <v>341</v>
      </c>
      <c r="C1690" s="1" t="s">
        <v>16</v>
      </c>
      <c r="D1690" s="1" t="s">
        <v>11</v>
      </c>
      <c r="F1690" s="1" t="s">
        <v>6</v>
      </c>
      <c r="G1690" s="1" t="s">
        <v>0</v>
      </c>
      <c r="H1690" s="1">
        <v>13451.43</v>
      </c>
      <c r="I1690" s="1">
        <v>14.2</v>
      </c>
      <c r="J1690" s="1">
        <v>30</v>
      </c>
      <c r="K1690" s="1">
        <v>13</v>
      </c>
      <c r="L1690" s="1">
        <v>252301</v>
      </c>
      <c r="M1690" s="1">
        <v>404052</v>
      </c>
      <c r="N1690" s="1">
        <v>2</v>
      </c>
      <c r="O1690" s="8">
        <v>698</v>
      </c>
      <c r="P1690" s="8">
        <v>582730</v>
      </c>
      <c r="Q1690" s="8">
        <v>242528</v>
      </c>
    </row>
    <row r="1691" spans="1:17" x14ac:dyDescent="0.35">
      <c r="A1691" s="1">
        <v>1688</v>
      </c>
      <c r="B1691" s="1" t="s">
        <v>340</v>
      </c>
      <c r="C1691" s="1" t="s">
        <v>4</v>
      </c>
      <c r="D1691" s="1" t="s">
        <v>11</v>
      </c>
      <c r="E1691" s="1" t="s">
        <v>29</v>
      </c>
      <c r="F1691" s="1" t="s">
        <v>6</v>
      </c>
      <c r="G1691" s="1" t="s">
        <v>0</v>
      </c>
      <c r="H1691" s="1">
        <v>20496.25</v>
      </c>
      <c r="I1691" s="1">
        <v>14</v>
      </c>
      <c r="K1691" s="1">
        <v>17</v>
      </c>
      <c r="L1691" s="1">
        <v>148333</v>
      </c>
      <c r="M1691" s="1">
        <v>596376</v>
      </c>
      <c r="N1691" s="1">
        <v>0</v>
      </c>
      <c r="O1691" s="8">
        <v>745</v>
      </c>
      <c r="P1691" s="8">
        <v>1042188</v>
      </c>
      <c r="Q1691" s="8"/>
    </row>
    <row r="1692" spans="1:17" x14ac:dyDescent="0.35">
      <c r="A1692" s="1">
        <v>1689</v>
      </c>
      <c r="B1692" s="1" t="s">
        <v>339</v>
      </c>
      <c r="C1692" s="1" t="s">
        <v>4</v>
      </c>
      <c r="D1692" s="1" t="s">
        <v>11</v>
      </c>
      <c r="E1692" s="1" t="s">
        <v>10</v>
      </c>
      <c r="F1692" s="1" t="s">
        <v>6</v>
      </c>
      <c r="G1692" s="1" t="s">
        <v>0</v>
      </c>
      <c r="H1692" s="1">
        <v>9193.7199999999993</v>
      </c>
      <c r="I1692" s="1">
        <v>17</v>
      </c>
      <c r="J1692" s="1">
        <v>18</v>
      </c>
      <c r="K1692" s="1">
        <v>8</v>
      </c>
      <c r="L1692" s="1">
        <v>207442</v>
      </c>
      <c r="M1692" s="1">
        <v>271722</v>
      </c>
      <c r="N1692" s="1">
        <v>1</v>
      </c>
      <c r="O1692" s="8"/>
      <c r="P1692" s="8"/>
      <c r="Q1692" s="8">
        <v>328614</v>
      </c>
    </row>
    <row r="1693" spans="1:17" x14ac:dyDescent="0.35">
      <c r="A1693" s="1">
        <v>1690</v>
      </c>
      <c r="B1693" s="1" t="s">
        <v>338</v>
      </c>
      <c r="C1693" s="1" t="s">
        <v>4</v>
      </c>
      <c r="D1693" s="1" t="s">
        <v>11</v>
      </c>
      <c r="E1693" s="1" t="s">
        <v>21</v>
      </c>
      <c r="F1693" s="1" t="s">
        <v>1</v>
      </c>
      <c r="G1693" s="1" t="s">
        <v>0</v>
      </c>
      <c r="H1693" s="1">
        <v>8739.0499999999993</v>
      </c>
      <c r="I1693" s="1">
        <v>9.6999999999999993</v>
      </c>
      <c r="K1693" s="1">
        <v>6</v>
      </c>
      <c r="L1693" s="1">
        <v>60306</v>
      </c>
      <c r="M1693" s="1">
        <v>114664</v>
      </c>
      <c r="N1693" s="1">
        <v>0</v>
      </c>
      <c r="O1693" s="8">
        <v>743</v>
      </c>
      <c r="P1693" s="8">
        <v>699124</v>
      </c>
      <c r="Q1693" s="8">
        <v>157410</v>
      </c>
    </row>
    <row r="1694" spans="1:17" x14ac:dyDescent="0.35">
      <c r="A1694" s="1">
        <v>1691</v>
      </c>
      <c r="B1694" s="1" t="s">
        <v>337</v>
      </c>
      <c r="C1694" s="1" t="s">
        <v>4</v>
      </c>
      <c r="D1694" s="1" t="s">
        <v>11</v>
      </c>
      <c r="E1694" s="1" t="s">
        <v>10</v>
      </c>
      <c r="F1694" s="1" t="s">
        <v>1</v>
      </c>
      <c r="G1694" s="1" t="s">
        <v>0</v>
      </c>
      <c r="H1694" s="1">
        <v>17952.72</v>
      </c>
      <c r="I1694" s="1">
        <v>23.8</v>
      </c>
      <c r="J1694" s="1">
        <v>4</v>
      </c>
      <c r="K1694" s="1">
        <v>11</v>
      </c>
      <c r="L1694" s="1">
        <v>110523</v>
      </c>
      <c r="M1694" s="1">
        <v>699248</v>
      </c>
      <c r="N1694" s="1">
        <v>0</v>
      </c>
      <c r="O1694" s="8">
        <v>747</v>
      </c>
      <c r="P1694" s="8">
        <v>1398913</v>
      </c>
      <c r="Q1694" s="8">
        <v>472450</v>
      </c>
    </row>
    <row r="1695" spans="1:17" x14ac:dyDescent="0.35">
      <c r="A1695" s="1">
        <v>1692</v>
      </c>
      <c r="B1695" s="1" t="s">
        <v>336</v>
      </c>
      <c r="C1695" s="1" t="s">
        <v>4</v>
      </c>
      <c r="D1695" s="1" t="s">
        <v>3</v>
      </c>
      <c r="E1695" s="1" t="s">
        <v>10</v>
      </c>
      <c r="F1695" s="1" t="s">
        <v>1</v>
      </c>
      <c r="G1695" s="1" t="s">
        <v>0</v>
      </c>
      <c r="H1695" s="1">
        <v>19038.95</v>
      </c>
      <c r="I1695" s="1">
        <v>24.3</v>
      </c>
      <c r="K1695" s="1">
        <v>10</v>
      </c>
      <c r="L1695" s="1">
        <v>1096452</v>
      </c>
      <c r="M1695" s="1">
        <v>2057660</v>
      </c>
      <c r="N1695" s="1">
        <v>0</v>
      </c>
      <c r="O1695" s="8">
        <v>717</v>
      </c>
      <c r="P1695" s="8">
        <v>1620339</v>
      </c>
      <c r="Q1695" s="8">
        <v>772552</v>
      </c>
    </row>
    <row r="1696" spans="1:17" x14ac:dyDescent="0.35">
      <c r="A1696" s="1">
        <v>1693</v>
      </c>
      <c r="B1696" s="1" t="s">
        <v>335</v>
      </c>
      <c r="C1696" s="1" t="s">
        <v>16</v>
      </c>
      <c r="D1696" s="1" t="s">
        <v>11</v>
      </c>
      <c r="E1696" s="1" t="s">
        <v>33</v>
      </c>
      <c r="F1696" s="1" t="s">
        <v>6</v>
      </c>
      <c r="G1696" s="1" t="s">
        <v>0</v>
      </c>
      <c r="H1696" s="1">
        <v>12203.13</v>
      </c>
      <c r="I1696" s="1">
        <v>16.5</v>
      </c>
      <c r="K1696" s="1">
        <v>19</v>
      </c>
      <c r="L1696" s="1">
        <v>115672</v>
      </c>
      <c r="M1696" s="1">
        <v>379412</v>
      </c>
      <c r="N1696" s="1">
        <v>1</v>
      </c>
      <c r="O1696" s="8">
        <v>731</v>
      </c>
      <c r="P1696" s="8">
        <v>926820</v>
      </c>
      <c r="Q1696" s="8">
        <v>171710</v>
      </c>
    </row>
    <row r="1697" spans="1:17" x14ac:dyDescent="0.35">
      <c r="A1697" s="1">
        <v>1694</v>
      </c>
      <c r="B1697" s="1" t="s">
        <v>334</v>
      </c>
      <c r="C1697" s="1" t="s">
        <v>4</v>
      </c>
      <c r="D1697" s="1" t="s">
        <v>11</v>
      </c>
      <c r="E1697" s="1" t="s">
        <v>2</v>
      </c>
      <c r="F1697" s="1" t="s">
        <v>1</v>
      </c>
      <c r="G1697" s="1" t="s">
        <v>0</v>
      </c>
      <c r="H1697" s="1">
        <v>19689.7</v>
      </c>
      <c r="I1697" s="1">
        <v>22.1</v>
      </c>
      <c r="J1697" s="1">
        <v>6</v>
      </c>
      <c r="K1697" s="1">
        <v>11</v>
      </c>
      <c r="L1697" s="1">
        <v>203889</v>
      </c>
      <c r="M1697" s="1">
        <v>618002</v>
      </c>
      <c r="N1697" s="1">
        <v>1</v>
      </c>
      <c r="O1697" s="8">
        <v>743</v>
      </c>
      <c r="P1697" s="8">
        <v>1400566</v>
      </c>
      <c r="Q1697" s="8">
        <v>240240</v>
      </c>
    </row>
    <row r="1698" spans="1:17" x14ac:dyDescent="0.35">
      <c r="A1698" s="1">
        <v>1695</v>
      </c>
      <c r="B1698" s="1" t="s">
        <v>333</v>
      </c>
      <c r="C1698" s="1" t="s">
        <v>4</v>
      </c>
      <c r="D1698" s="1" t="s">
        <v>11</v>
      </c>
      <c r="E1698" s="1" t="s">
        <v>21</v>
      </c>
      <c r="F1698" s="1" t="s">
        <v>1</v>
      </c>
      <c r="G1698" s="1" t="s">
        <v>9</v>
      </c>
      <c r="H1698" s="1">
        <v>12719.36</v>
      </c>
      <c r="I1698" s="1">
        <v>13.2</v>
      </c>
      <c r="K1698" s="1">
        <v>5</v>
      </c>
      <c r="L1698" s="1">
        <v>48070</v>
      </c>
      <c r="M1698" s="1">
        <v>154198</v>
      </c>
      <c r="N1698" s="1">
        <v>0</v>
      </c>
      <c r="O1698" s="8">
        <v>735</v>
      </c>
      <c r="P1698" s="8">
        <v>868224</v>
      </c>
      <c r="Q1698" s="8">
        <v>44088</v>
      </c>
    </row>
    <row r="1699" spans="1:17" x14ac:dyDescent="0.35">
      <c r="A1699" s="1">
        <v>1696</v>
      </c>
      <c r="B1699" s="1" t="s">
        <v>332</v>
      </c>
      <c r="C1699" s="1" t="s">
        <v>4</v>
      </c>
      <c r="D1699" s="1" t="s">
        <v>11</v>
      </c>
      <c r="E1699" s="1" t="s">
        <v>29</v>
      </c>
      <c r="F1699" s="1" t="s">
        <v>1</v>
      </c>
      <c r="G1699" s="1" t="s">
        <v>0</v>
      </c>
      <c r="H1699" s="1">
        <v>3879.42</v>
      </c>
      <c r="I1699" s="1">
        <v>10.9</v>
      </c>
      <c r="K1699" s="1">
        <v>17</v>
      </c>
      <c r="L1699" s="1">
        <v>116033</v>
      </c>
      <c r="M1699" s="1">
        <v>574112</v>
      </c>
      <c r="N1699" s="1">
        <v>0</v>
      </c>
      <c r="O1699" s="8">
        <v>747</v>
      </c>
      <c r="P1699" s="8">
        <v>873392</v>
      </c>
      <c r="Q1699" s="8">
        <v>224730</v>
      </c>
    </row>
    <row r="1700" spans="1:17" x14ac:dyDescent="0.35">
      <c r="A1700" s="1">
        <v>1697</v>
      </c>
      <c r="B1700" s="1" t="s">
        <v>331</v>
      </c>
      <c r="C1700" s="1" t="s">
        <v>4</v>
      </c>
      <c r="D1700" s="1" t="s">
        <v>3</v>
      </c>
      <c r="E1700" s="1" t="s">
        <v>10</v>
      </c>
      <c r="F1700" s="1" t="s">
        <v>1</v>
      </c>
      <c r="G1700" s="1" t="s">
        <v>35</v>
      </c>
      <c r="H1700" s="1">
        <v>26461.11</v>
      </c>
      <c r="I1700" s="1">
        <v>17.899999999999999</v>
      </c>
      <c r="K1700" s="1">
        <v>8</v>
      </c>
      <c r="L1700" s="1">
        <v>332196</v>
      </c>
      <c r="M1700" s="1">
        <v>404866</v>
      </c>
      <c r="N1700" s="1">
        <v>0</v>
      </c>
      <c r="O1700" s="8">
        <v>701</v>
      </c>
      <c r="P1700" s="8">
        <v>1571946</v>
      </c>
      <c r="Q1700" s="8"/>
    </row>
    <row r="1701" spans="1:17" x14ac:dyDescent="0.35">
      <c r="A1701" s="1">
        <v>1698</v>
      </c>
      <c r="B1701" s="1" t="s">
        <v>330</v>
      </c>
      <c r="C1701" s="1" t="s">
        <v>16</v>
      </c>
      <c r="D1701" s="1" t="s">
        <v>11</v>
      </c>
      <c r="E1701" s="1" t="s">
        <v>7</v>
      </c>
      <c r="F1701" s="1" t="s">
        <v>6</v>
      </c>
      <c r="G1701" s="1" t="s">
        <v>0</v>
      </c>
      <c r="H1701" s="1">
        <v>10936.21</v>
      </c>
      <c r="I1701" s="1">
        <v>9.9</v>
      </c>
      <c r="K1701" s="1">
        <v>19</v>
      </c>
      <c r="L1701" s="1">
        <v>100035</v>
      </c>
      <c r="M1701" s="1">
        <v>171336</v>
      </c>
      <c r="N1701" s="1">
        <v>0</v>
      </c>
      <c r="O1701" s="8"/>
      <c r="P1701" s="8"/>
      <c r="Q1701" s="8">
        <v>190806</v>
      </c>
    </row>
    <row r="1702" spans="1:17" x14ac:dyDescent="0.35">
      <c r="A1702" s="1">
        <v>1699</v>
      </c>
      <c r="B1702" s="1" t="s">
        <v>329</v>
      </c>
      <c r="C1702" s="1" t="s">
        <v>4</v>
      </c>
      <c r="D1702" s="1" t="s">
        <v>11</v>
      </c>
      <c r="E1702" s="1" t="s">
        <v>41</v>
      </c>
      <c r="F1702" s="1" t="s">
        <v>1</v>
      </c>
      <c r="G1702" s="1" t="s">
        <v>0</v>
      </c>
      <c r="H1702" s="1">
        <v>7717.61</v>
      </c>
      <c r="I1702" s="1">
        <v>24</v>
      </c>
      <c r="J1702" s="1">
        <v>15</v>
      </c>
      <c r="K1702" s="1">
        <v>9</v>
      </c>
      <c r="L1702" s="1">
        <v>253232</v>
      </c>
      <c r="M1702" s="1">
        <v>430584</v>
      </c>
      <c r="N1702" s="1">
        <v>0</v>
      </c>
      <c r="O1702" s="8">
        <v>743</v>
      </c>
      <c r="P1702" s="8">
        <v>778240</v>
      </c>
      <c r="Q1702" s="8">
        <v>225280</v>
      </c>
    </row>
    <row r="1703" spans="1:17" x14ac:dyDescent="0.35">
      <c r="A1703" s="1">
        <v>1700</v>
      </c>
      <c r="B1703" s="1" t="s">
        <v>328</v>
      </c>
      <c r="C1703" s="1" t="s">
        <v>16</v>
      </c>
      <c r="D1703" s="1" t="s">
        <v>11</v>
      </c>
      <c r="E1703" s="1" t="s">
        <v>43</v>
      </c>
      <c r="F1703" s="1" t="s">
        <v>6</v>
      </c>
      <c r="G1703" s="1" t="s">
        <v>0</v>
      </c>
      <c r="H1703" s="1">
        <v>12955.91</v>
      </c>
      <c r="I1703" s="1">
        <v>13.8</v>
      </c>
      <c r="J1703" s="1">
        <v>0</v>
      </c>
      <c r="K1703" s="1">
        <v>14</v>
      </c>
      <c r="L1703" s="1">
        <v>280421</v>
      </c>
      <c r="M1703" s="1">
        <v>753346</v>
      </c>
      <c r="N1703" s="1">
        <v>0</v>
      </c>
      <c r="O1703" s="8">
        <v>717</v>
      </c>
      <c r="P1703" s="8">
        <v>709916</v>
      </c>
      <c r="Q1703" s="8">
        <v>324830</v>
      </c>
    </row>
    <row r="1704" spans="1:17" x14ac:dyDescent="0.35">
      <c r="A1704" s="1">
        <v>1701</v>
      </c>
      <c r="B1704" s="1" t="s">
        <v>327</v>
      </c>
      <c r="C1704" s="1" t="s">
        <v>4</v>
      </c>
      <c r="D1704" s="1" t="s">
        <v>3</v>
      </c>
      <c r="E1704" s="1" t="s">
        <v>29</v>
      </c>
      <c r="F1704" s="1" t="s">
        <v>1</v>
      </c>
      <c r="G1704" s="1" t="s">
        <v>0</v>
      </c>
      <c r="H1704" s="1">
        <v>16018.71</v>
      </c>
      <c r="I1704" s="1">
        <v>13.1</v>
      </c>
      <c r="K1704" s="1">
        <v>9</v>
      </c>
      <c r="L1704" s="1">
        <v>336053</v>
      </c>
      <c r="M1704" s="1">
        <v>481580</v>
      </c>
      <c r="N1704" s="1">
        <v>0</v>
      </c>
      <c r="O1704" s="8">
        <v>715</v>
      </c>
      <c r="P1704" s="8">
        <v>1671525</v>
      </c>
      <c r="Q1704" s="8">
        <v>752686</v>
      </c>
    </row>
    <row r="1705" spans="1:17" x14ac:dyDescent="0.35">
      <c r="A1705" s="1">
        <v>1702</v>
      </c>
      <c r="B1705" s="1" t="s">
        <v>326</v>
      </c>
      <c r="C1705" s="1" t="s">
        <v>16</v>
      </c>
      <c r="D1705" s="1" t="s">
        <v>11</v>
      </c>
      <c r="E1705" s="1" t="s">
        <v>10</v>
      </c>
      <c r="F1705" s="1" t="s">
        <v>6</v>
      </c>
      <c r="G1705" s="1" t="s">
        <v>0</v>
      </c>
      <c r="H1705" s="1">
        <v>23206.03</v>
      </c>
      <c r="I1705" s="1">
        <v>28.4</v>
      </c>
      <c r="K1705" s="1">
        <v>11</v>
      </c>
      <c r="L1705" s="1">
        <v>140410</v>
      </c>
      <c r="M1705" s="1">
        <v>193314</v>
      </c>
      <c r="N1705" s="1">
        <v>0</v>
      </c>
      <c r="O1705" s="8">
        <v>724</v>
      </c>
      <c r="P1705" s="8">
        <v>1420782</v>
      </c>
      <c r="Q1705" s="8">
        <v>112442</v>
      </c>
    </row>
    <row r="1706" spans="1:17" x14ac:dyDescent="0.35">
      <c r="A1706" s="1">
        <v>1703</v>
      </c>
      <c r="B1706" s="1" t="s">
        <v>325</v>
      </c>
      <c r="C1706" s="1" t="s">
        <v>4</v>
      </c>
      <c r="D1706" s="1" t="s">
        <v>11</v>
      </c>
      <c r="E1706" s="1" t="s">
        <v>10</v>
      </c>
      <c r="F1706" s="1" t="s">
        <v>1</v>
      </c>
      <c r="G1706" s="1" t="s">
        <v>0</v>
      </c>
      <c r="H1706" s="1">
        <v>23913.97</v>
      </c>
      <c r="I1706" s="1">
        <v>29</v>
      </c>
      <c r="J1706" s="1">
        <v>40</v>
      </c>
      <c r="K1706" s="1">
        <v>25</v>
      </c>
      <c r="L1706" s="1">
        <v>674918</v>
      </c>
      <c r="M1706" s="1">
        <v>3256132</v>
      </c>
      <c r="N1706" s="1">
        <v>0</v>
      </c>
      <c r="O1706" s="8">
        <v>748</v>
      </c>
      <c r="P1706" s="8">
        <v>1386316</v>
      </c>
      <c r="Q1706" s="8">
        <v>520608</v>
      </c>
    </row>
    <row r="1707" spans="1:17" x14ac:dyDescent="0.35">
      <c r="A1707" s="1">
        <v>1704</v>
      </c>
      <c r="B1707" s="1" t="s">
        <v>324</v>
      </c>
      <c r="C1707" s="1" t="s">
        <v>4</v>
      </c>
      <c r="D1707" s="1" t="s">
        <v>11</v>
      </c>
      <c r="E1707" s="1" t="s">
        <v>18</v>
      </c>
      <c r="F1707" s="1" t="s">
        <v>31</v>
      </c>
      <c r="G1707" s="1" t="s">
        <v>0</v>
      </c>
      <c r="H1707" s="1">
        <v>11134.19</v>
      </c>
      <c r="I1707" s="1">
        <v>9.8000000000000007</v>
      </c>
      <c r="J1707" s="1">
        <v>29</v>
      </c>
      <c r="K1707" s="1">
        <v>29</v>
      </c>
      <c r="L1707" s="1">
        <v>98648</v>
      </c>
      <c r="M1707" s="1">
        <v>562628</v>
      </c>
      <c r="N1707" s="1">
        <v>0</v>
      </c>
      <c r="O1707" s="8">
        <v>731</v>
      </c>
      <c r="P1707" s="8">
        <v>612902</v>
      </c>
      <c r="Q1707" s="8">
        <v>172040</v>
      </c>
    </row>
    <row r="1708" spans="1:17" x14ac:dyDescent="0.35">
      <c r="A1708" s="1">
        <v>1705</v>
      </c>
      <c r="B1708" s="1" t="s">
        <v>323</v>
      </c>
      <c r="C1708" s="1" t="s">
        <v>4</v>
      </c>
      <c r="D1708" s="1" t="s">
        <v>3</v>
      </c>
      <c r="E1708" s="1" t="s">
        <v>10</v>
      </c>
      <c r="F1708" s="1" t="s">
        <v>1</v>
      </c>
      <c r="G1708" s="1" t="s">
        <v>0</v>
      </c>
      <c r="H1708" s="1">
        <v>15627.88</v>
      </c>
      <c r="I1708" s="1">
        <v>13.9</v>
      </c>
      <c r="K1708" s="1">
        <v>5</v>
      </c>
      <c r="L1708" s="1">
        <v>347852</v>
      </c>
      <c r="M1708" s="1">
        <v>452034</v>
      </c>
      <c r="N1708" s="1">
        <v>0</v>
      </c>
      <c r="O1708" s="8"/>
      <c r="P1708" s="8"/>
      <c r="Q1708" s="8">
        <v>396792</v>
      </c>
    </row>
    <row r="1709" spans="1:17" x14ac:dyDescent="0.35">
      <c r="A1709" s="1">
        <v>1706</v>
      </c>
      <c r="B1709" s="1" t="s">
        <v>322</v>
      </c>
      <c r="C1709" s="1" t="s">
        <v>16</v>
      </c>
      <c r="D1709" s="1" t="s">
        <v>11</v>
      </c>
      <c r="E1709" s="1" t="s">
        <v>10</v>
      </c>
      <c r="F1709" s="1" t="s">
        <v>1</v>
      </c>
      <c r="G1709" s="1" t="s">
        <v>0</v>
      </c>
      <c r="H1709" s="1">
        <v>11424.7</v>
      </c>
      <c r="I1709" s="1">
        <v>25.8</v>
      </c>
      <c r="J1709" s="1">
        <v>25</v>
      </c>
      <c r="K1709" s="1">
        <v>8</v>
      </c>
      <c r="L1709" s="1">
        <v>324501</v>
      </c>
      <c r="M1709" s="1">
        <v>393844</v>
      </c>
      <c r="N1709" s="1">
        <v>0</v>
      </c>
      <c r="O1709" s="8">
        <v>734</v>
      </c>
      <c r="P1709" s="8">
        <v>1746461</v>
      </c>
      <c r="Q1709" s="8">
        <v>215138</v>
      </c>
    </row>
    <row r="1710" spans="1:17" x14ac:dyDescent="0.35">
      <c r="A1710" s="1">
        <v>1707</v>
      </c>
      <c r="B1710" s="1" t="s">
        <v>321</v>
      </c>
      <c r="C1710" s="1" t="s">
        <v>16</v>
      </c>
      <c r="D1710" s="1" t="s">
        <v>3</v>
      </c>
      <c r="E1710" s="1" t="s">
        <v>29</v>
      </c>
      <c r="F1710" s="1" t="s">
        <v>1</v>
      </c>
      <c r="G1710" s="1" t="s">
        <v>0</v>
      </c>
      <c r="H1710" s="1">
        <v>17958.419999999998</v>
      </c>
      <c r="I1710" s="1">
        <v>21.6</v>
      </c>
      <c r="K1710" s="1">
        <v>6</v>
      </c>
      <c r="L1710" s="1">
        <v>234099</v>
      </c>
      <c r="M1710" s="1">
        <v>311212</v>
      </c>
      <c r="N1710" s="1">
        <v>0</v>
      </c>
      <c r="O1710" s="8">
        <v>719</v>
      </c>
      <c r="P1710" s="8">
        <v>1306060</v>
      </c>
      <c r="Q1710" s="8">
        <v>345664</v>
      </c>
    </row>
    <row r="1711" spans="1:17" x14ac:dyDescent="0.35">
      <c r="A1711" s="1">
        <v>1708</v>
      </c>
      <c r="B1711" s="1" t="s">
        <v>320</v>
      </c>
      <c r="C1711" s="1" t="s">
        <v>4</v>
      </c>
      <c r="D1711" s="1" t="s">
        <v>11</v>
      </c>
      <c r="E1711" s="1" t="s">
        <v>18</v>
      </c>
      <c r="F1711" s="1" t="s">
        <v>6</v>
      </c>
      <c r="G1711" s="1" t="s">
        <v>35</v>
      </c>
      <c r="H1711" s="1">
        <v>11446.74</v>
      </c>
      <c r="I1711" s="1">
        <v>14.2</v>
      </c>
      <c r="J1711" s="1">
        <v>9</v>
      </c>
      <c r="K1711" s="1">
        <v>5</v>
      </c>
      <c r="L1711" s="1">
        <v>703</v>
      </c>
      <c r="M1711" s="1">
        <v>205480</v>
      </c>
      <c r="N1711" s="1">
        <v>0</v>
      </c>
      <c r="O1711" s="8">
        <v>715</v>
      </c>
      <c r="P1711" s="8">
        <v>767372</v>
      </c>
      <c r="Q1711" s="8">
        <v>37752</v>
      </c>
    </row>
    <row r="1712" spans="1:17" x14ac:dyDescent="0.35">
      <c r="A1712" s="1">
        <v>1709</v>
      </c>
      <c r="B1712" s="1" t="s">
        <v>319</v>
      </c>
      <c r="C1712" s="1" t="s">
        <v>16</v>
      </c>
      <c r="D1712" s="1" t="s">
        <v>11</v>
      </c>
      <c r="E1712" s="1" t="s">
        <v>33</v>
      </c>
      <c r="F1712" s="1" t="s">
        <v>1</v>
      </c>
      <c r="G1712" s="1" t="s">
        <v>0</v>
      </c>
      <c r="H1712" s="1">
        <v>21734.86</v>
      </c>
      <c r="I1712" s="1">
        <v>15</v>
      </c>
      <c r="K1712" s="1">
        <v>9</v>
      </c>
      <c r="L1712" s="1">
        <v>156503</v>
      </c>
      <c r="M1712" s="1">
        <v>495154</v>
      </c>
      <c r="N1712" s="1">
        <v>0</v>
      </c>
      <c r="O1712" s="8">
        <v>737</v>
      </c>
      <c r="P1712" s="8">
        <v>965998</v>
      </c>
      <c r="Q1712" s="8">
        <v>156266</v>
      </c>
    </row>
    <row r="1713" spans="1:17" x14ac:dyDescent="0.35">
      <c r="A1713" s="1">
        <v>1710</v>
      </c>
      <c r="B1713" s="1" t="s">
        <v>318</v>
      </c>
      <c r="C1713" s="1" t="s">
        <v>4</v>
      </c>
      <c r="D1713" s="1" t="s">
        <v>3</v>
      </c>
      <c r="E1713" s="1" t="s">
        <v>10</v>
      </c>
      <c r="F1713" s="1" t="s">
        <v>1</v>
      </c>
      <c r="G1713" s="1" t="s">
        <v>35</v>
      </c>
      <c r="H1713" s="1">
        <v>7209.93</v>
      </c>
      <c r="I1713" s="1">
        <v>20.5</v>
      </c>
      <c r="K1713" s="1">
        <v>14</v>
      </c>
      <c r="L1713" s="1">
        <v>101479</v>
      </c>
      <c r="M1713" s="1">
        <v>1129722</v>
      </c>
      <c r="N1713" s="1">
        <v>0</v>
      </c>
      <c r="O1713" s="8">
        <v>746</v>
      </c>
      <c r="P1713" s="8">
        <v>1081480</v>
      </c>
      <c r="Q1713" s="8">
        <v>197714</v>
      </c>
    </row>
    <row r="1714" spans="1:17" x14ac:dyDescent="0.35">
      <c r="A1714" s="1">
        <v>1711</v>
      </c>
      <c r="B1714" s="1" t="s">
        <v>317</v>
      </c>
      <c r="C1714" s="1" t="s">
        <v>4</v>
      </c>
      <c r="D1714" s="1" t="s">
        <v>11</v>
      </c>
      <c r="E1714" s="1" t="s">
        <v>10</v>
      </c>
      <c r="F1714" s="1" t="s">
        <v>1</v>
      </c>
      <c r="G1714" s="1" t="s">
        <v>0</v>
      </c>
      <c r="H1714" s="1">
        <v>35438.99</v>
      </c>
      <c r="I1714" s="1">
        <v>17</v>
      </c>
      <c r="K1714" s="1">
        <v>13</v>
      </c>
      <c r="L1714" s="1">
        <v>984884</v>
      </c>
      <c r="M1714" s="1">
        <v>1798720</v>
      </c>
      <c r="N1714" s="1">
        <v>0</v>
      </c>
      <c r="O1714" s="8"/>
      <c r="P1714" s="8"/>
      <c r="Q1714" s="8">
        <v>629860</v>
      </c>
    </row>
    <row r="1715" spans="1:17" x14ac:dyDescent="0.35">
      <c r="A1715" s="1">
        <v>1712</v>
      </c>
      <c r="B1715" s="1" t="s">
        <v>316</v>
      </c>
      <c r="C1715" s="1" t="s">
        <v>4</v>
      </c>
      <c r="D1715" s="1" t="s">
        <v>3</v>
      </c>
      <c r="E1715" s="1" t="s">
        <v>10</v>
      </c>
      <c r="F1715" s="1" t="s">
        <v>1</v>
      </c>
      <c r="G1715" s="1" t="s">
        <v>0</v>
      </c>
      <c r="H1715" s="1">
        <v>17788.18</v>
      </c>
      <c r="I1715" s="1">
        <v>34.1</v>
      </c>
      <c r="J1715" s="1">
        <v>34</v>
      </c>
      <c r="K1715" s="1">
        <v>21</v>
      </c>
      <c r="L1715" s="1">
        <v>671593</v>
      </c>
      <c r="M1715" s="1">
        <v>1419044</v>
      </c>
      <c r="N1715" s="1">
        <v>0</v>
      </c>
      <c r="O1715" s="8"/>
      <c r="P1715" s="8"/>
      <c r="Q1715" s="8">
        <v>281644</v>
      </c>
    </row>
    <row r="1716" spans="1:17" x14ac:dyDescent="0.35">
      <c r="A1716" s="1">
        <v>1713</v>
      </c>
      <c r="B1716" s="1" t="s">
        <v>315</v>
      </c>
      <c r="C1716" s="1" t="s">
        <v>4</v>
      </c>
      <c r="D1716" s="1" t="s">
        <v>11</v>
      </c>
      <c r="E1716" s="1" t="s">
        <v>29</v>
      </c>
      <c r="F1716" s="1" t="s">
        <v>1</v>
      </c>
      <c r="G1716" s="1" t="s">
        <v>0</v>
      </c>
      <c r="H1716" s="1">
        <v>41910.959999999999</v>
      </c>
      <c r="I1716" s="1">
        <v>15</v>
      </c>
      <c r="K1716" s="1">
        <v>13</v>
      </c>
      <c r="L1716" s="1">
        <v>840123</v>
      </c>
      <c r="M1716" s="1">
        <v>1487420</v>
      </c>
      <c r="N1716" s="1">
        <v>0</v>
      </c>
      <c r="O1716" s="8">
        <v>748</v>
      </c>
      <c r="P1716" s="8">
        <v>2235255</v>
      </c>
      <c r="Q1716" s="8"/>
    </row>
    <row r="1717" spans="1:17" x14ac:dyDescent="0.35">
      <c r="A1717" s="1">
        <v>1714</v>
      </c>
      <c r="B1717" s="1" t="s">
        <v>314</v>
      </c>
      <c r="C1717" s="1" t="s">
        <v>16</v>
      </c>
      <c r="D1717" s="1" t="s">
        <v>11</v>
      </c>
      <c r="E1717" s="1" t="s">
        <v>7</v>
      </c>
      <c r="F1717" s="1" t="s">
        <v>6</v>
      </c>
      <c r="G1717" s="1" t="s">
        <v>0</v>
      </c>
      <c r="H1717" s="1">
        <v>18226.89</v>
      </c>
      <c r="I1717" s="1">
        <v>32.4</v>
      </c>
      <c r="J1717" s="1">
        <v>5</v>
      </c>
      <c r="K1717" s="1">
        <v>13</v>
      </c>
      <c r="L1717" s="1">
        <v>173831</v>
      </c>
      <c r="M1717" s="1">
        <v>575102</v>
      </c>
      <c r="N1717" s="1">
        <v>1</v>
      </c>
      <c r="O1717" s="8">
        <v>713</v>
      </c>
      <c r="P1717" s="8">
        <v>1082791</v>
      </c>
      <c r="Q1717" s="8">
        <v>549890</v>
      </c>
    </row>
    <row r="1718" spans="1:17" x14ac:dyDescent="0.35">
      <c r="A1718" s="1">
        <v>1715</v>
      </c>
      <c r="B1718" s="1" t="s">
        <v>313</v>
      </c>
      <c r="C1718" s="1" t="s">
        <v>4</v>
      </c>
      <c r="D1718" s="1" t="s">
        <v>3</v>
      </c>
      <c r="E1718" s="1" t="s">
        <v>41</v>
      </c>
      <c r="F1718" s="1" t="s">
        <v>6</v>
      </c>
      <c r="G1718" s="1" t="s">
        <v>0</v>
      </c>
      <c r="H1718" s="1">
        <v>19299.63</v>
      </c>
      <c r="I1718" s="1">
        <v>8.1999999999999993</v>
      </c>
      <c r="K1718" s="1">
        <v>7</v>
      </c>
      <c r="L1718" s="1">
        <v>144438</v>
      </c>
      <c r="M1718" s="1">
        <v>268884</v>
      </c>
      <c r="N1718" s="1">
        <v>0</v>
      </c>
      <c r="O1718" s="8">
        <v>730</v>
      </c>
      <c r="P1718" s="8">
        <v>851466</v>
      </c>
      <c r="Q1718" s="8">
        <v>257950</v>
      </c>
    </row>
    <row r="1719" spans="1:17" x14ac:dyDescent="0.35">
      <c r="A1719" s="1">
        <v>1716</v>
      </c>
      <c r="B1719" s="1" t="s">
        <v>312</v>
      </c>
      <c r="C1719" s="1" t="s">
        <v>4</v>
      </c>
      <c r="D1719" s="1" t="s">
        <v>11</v>
      </c>
      <c r="E1719" s="1" t="s">
        <v>13</v>
      </c>
      <c r="F1719" s="1" t="s">
        <v>6</v>
      </c>
      <c r="G1719" s="1" t="s">
        <v>0</v>
      </c>
      <c r="H1719" s="1">
        <v>3468.07</v>
      </c>
      <c r="I1719" s="1">
        <v>20.5</v>
      </c>
      <c r="K1719" s="1">
        <v>3</v>
      </c>
      <c r="L1719" s="1">
        <v>97755</v>
      </c>
      <c r="M1719" s="1">
        <v>118162</v>
      </c>
      <c r="N1719" s="1">
        <v>0</v>
      </c>
      <c r="O1719" s="8">
        <v>719</v>
      </c>
      <c r="P1719" s="8">
        <v>649249</v>
      </c>
      <c r="Q1719" s="8">
        <v>171820</v>
      </c>
    </row>
    <row r="1720" spans="1:17" x14ac:dyDescent="0.35">
      <c r="A1720" s="1">
        <v>1717</v>
      </c>
      <c r="B1720" s="1" t="s">
        <v>311</v>
      </c>
      <c r="C1720" s="1" t="s">
        <v>16</v>
      </c>
      <c r="D1720" s="1" t="s">
        <v>3</v>
      </c>
      <c r="E1720" s="1" t="s">
        <v>41</v>
      </c>
      <c r="F1720" s="1" t="s">
        <v>31</v>
      </c>
      <c r="G1720" s="1" t="s">
        <v>0</v>
      </c>
      <c r="H1720" s="1">
        <v>12536.58</v>
      </c>
      <c r="I1720" s="1">
        <v>30.6</v>
      </c>
      <c r="K1720" s="1">
        <v>7</v>
      </c>
      <c r="L1720" s="1">
        <v>226423</v>
      </c>
      <c r="M1720" s="1">
        <v>306636</v>
      </c>
      <c r="N1720" s="1">
        <v>1</v>
      </c>
      <c r="O1720" s="8">
        <v>720</v>
      </c>
      <c r="P1720" s="8">
        <v>741076</v>
      </c>
      <c r="Q1720" s="8">
        <v>321794</v>
      </c>
    </row>
    <row r="1721" spans="1:17" x14ac:dyDescent="0.35">
      <c r="A1721" s="1">
        <v>1718</v>
      </c>
      <c r="B1721" s="1" t="s">
        <v>310</v>
      </c>
      <c r="C1721" s="1" t="s">
        <v>4</v>
      </c>
      <c r="D1721" s="1" t="s">
        <v>11</v>
      </c>
      <c r="E1721" s="1" t="s">
        <v>7</v>
      </c>
      <c r="F1721" s="1" t="s">
        <v>31</v>
      </c>
      <c r="G1721" s="1" t="s">
        <v>0</v>
      </c>
      <c r="H1721" s="1">
        <v>5094.09</v>
      </c>
      <c r="I1721" s="1">
        <v>10</v>
      </c>
      <c r="K1721" s="1">
        <v>8</v>
      </c>
      <c r="L1721" s="1">
        <v>68628</v>
      </c>
      <c r="M1721" s="1">
        <v>309210</v>
      </c>
      <c r="N1721" s="1">
        <v>0</v>
      </c>
      <c r="O1721" s="8">
        <v>718</v>
      </c>
      <c r="P1721" s="8">
        <v>732963</v>
      </c>
      <c r="Q1721" s="8">
        <v>154506</v>
      </c>
    </row>
    <row r="1722" spans="1:17" x14ac:dyDescent="0.35">
      <c r="A1722" s="1">
        <v>1719</v>
      </c>
      <c r="B1722" s="1" t="s">
        <v>309</v>
      </c>
      <c r="C1722" s="1" t="s">
        <v>4</v>
      </c>
      <c r="D1722" s="1" t="s">
        <v>11</v>
      </c>
      <c r="E1722" s="1" t="s">
        <v>18</v>
      </c>
      <c r="F1722" s="1" t="s">
        <v>1</v>
      </c>
      <c r="G1722" s="1" t="s">
        <v>0</v>
      </c>
      <c r="H1722" s="1">
        <v>4698.32</v>
      </c>
      <c r="I1722" s="1">
        <v>16.600000000000001</v>
      </c>
      <c r="J1722" s="1">
        <v>40</v>
      </c>
      <c r="K1722" s="1">
        <v>9</v>
      </c>
      <c r="L1722" s="1">
        <v>62833</v>
      </c>
      <c r="M1722" s="1">
        <v>128964</v>
      </c>
      <c r="N1722" s="1">
        <v>0</v>
      </c>
      <c r="O1722" s="8"/>
      <c r="P1722" s="8"/>
      <c r="Q1722" s="8">
        <v>182776</v>
      </c>
    </row>
    <row r="1723" spans="1:17" x14ac:dyDescent="0.35">
      <c r="A1723" s="1">
        <v>1720</v>
      </c>
      <c r="B1723" s="1" t="s">
        <v>308</v>
      </c>
      <c r="C1723" s="1" t="s">
        <v>4</v>
      </c>
      <c r="D1723" s="1" t="s">
        <v>11</v>
      </c>
      <c r="E1723" s="1" t="s">
        <v>33</v>
      </c>
      <c r="F1723" s="1" t="s">
        <v>1</v>
      </c>
      <c r="G1723" s="1" t="s">
        <v>0</v>
      </c>
      <c r="H1723" s="1">
        <v>6852.54</v>
      </c>
      <c r="I1723" s="1">
        <v>24.9</v>
      </c>
      <c r="K1723" s="1">
        <v>6</v>
      </c>
      <c r="L1723" s="1">
        <v>270370</v>
      </c>
      <c r="M1723" s="1">
        <v>692648</v>
      </c>
      <c r="N1723" s="1">
        <v>0</v>
      </c>
      <c r="O1723" s="8">
        <v>748</v>
      </c>
      <c r="P1723" s="8">
        <v>2522364</v>
      </c>
      <c r="Q1723" s="8">
        <v>404404</v>
      </c>
    </row>
    <row r="1724" spans="1:17" x14ac:dyDescent="0.35">
      <c r="A1724" s="1">
        <v>1721</v>
      </c>
      <c r="B1724" s="1" t="s">
        <v>307</v>
      </c>
      <c r="C1724" s="1" t="s">
        <v>16</v>
      </c>
      <c r="D1724" s="1" t="s">
        <v>11</v>
      </c>
      <c r="E1724" s="1" t="s">
        <v>7</v>
      </c>
      <c r="F1724" s="1" t="s">
        <v>6</v>
      </c>
      <c r="G1724" s="1" t="s">
        <v>128</v>
      </c>
      <c r="H1724" s="1">
        <v>2898.83</v>
      </c>
      <c r="I1724" s="1">
        <v>23</v>
      </c>
      <c r="K1724" s="1">
        <v>4</v>
      </c>
      <c r="L1724" s="1">
        <v>109212</v>
      </c>
      <c r="M1724" s="1">
        <v>239030</v>
      </c>
      <c r="N1724" s="1">
        <v>0</v>
      </c>
      <c r="O1724" s="8">
        <v>747</v>
      </c>
      <c r="P1724" s="8">
        <v>1437407</v>
      </c>
      <c r="Q1724" s="8">
        <v>22198</v>
      </c>
    </row>
    <row r="1725" spans="1:17" x14ac:dyDescent="0.35">
      <c r="A1725" s="1">
        <v>1722</v>
      </c>
      <c r="B1725" s="1" t="s">
        <v>306</v>
      </c>
      <c r="C1725" s="1" t="s">
        <v>4</v>
      </c>
      <c r="D1725" s="1" t="s">
        <v>11</v>
      </c>
      <c r="E1725" s="1" t="s">
        <v>2</v>
      </c>
      <c r="F1725" s="1" t="s">
        <v>6</v>
      </c>
      <c r="G1725" s="1" t="s">
        <v>0</v>
      </c>
      <c r="H1725" s="1">
        <v>13429.77</v>
      </c>
      <c r="I1725" s="1">
        <v>9</v>
      </c>
      <c r="K1725" s="1">
        <v>32</v>
      </c>
      <c r="L1725" s="1">
        <v>188499</v>
      </c>
      <c r="M1725" s="1">
        <v>1705198</v>
      </c>
      <c r="N1725" s="1">
        <v>0</v>
      </c>
      <c r="O1725" s="8">
        <v>723</v>
      </c>
      <c r="P1725" s="8">
        <v>786125</v>
      </c>
      <c r="Q1725" s="8">
        <v>113784</v>
      </c>
    </row>
    <row r="1726" spans="1:17" x14ac:dyDescent="0.35">
      <c r="A1726" s="1">
        <v>1723</v>
      </c>
      <c r="B1726" s="1" t="s">
        <v>305</v>
      </c>
      <c r="C1726" s="1" t="s">
        <v>16</v>
      </c>
      <c r="D1726" s="1" t="s">
        <v>3</v>
      </c>
      <c r="E1726" s="1" t="s">
        <v>18</v>
      </c>
      <c r="F1726" s="1" t="s">
        <v>6</v>
      </c>
      <c r="G1726" s="1" t="s">
        <v>0</v>
      </c>
      <c r="H1726" s="1">
        <v>19574.939999999999</v>
      </c>
      <c r="I1726" s="1">
        <v>13.8</v>
      </c>
      <c r="K1726" s="1">
        <v>18</v>
      </c>
      <c r="L1726" s="1">
        <v>273011</v>
      </c>
      <c r="M1726" s="1">
        <v>409464</v>
      </c>
      <c r="N1726" s="1">
        <v>0</v>
      </c>
      <c r="O1726" s="8"/>
      <c r="P1726" s="8"/>
      <c r="Q1726" s="8">
        <v>310332</v>
      </c>
    </row>
    <row r="1727" spans="1:17" x14ac:dyDescent="0.35">
      <c r="A1727" s="1">
        <v>1724</v>
      </c>
      <c r="B1727" s="1" t="s">
        <v>304</v>
      </c>
      <c r="C1727" s="1" t="s">
        <v>16</v>
      </c>
      <c r="D1727" s="1" t="s">
        <v>3</v>
      </c>
      <c r="E1727" s="1" t="s">
        <v>10</v>
      </c>
      <c r="F1727" s="1" t="s">
        <v>1</v>
      </c>
      <c r="G1727" s="1" t="s">
        <v>0</v>
      </c>
      <c r="H1727" s="1">
        <v>24978.92</v>
      </c>
      <c r="I1727" s="1">
        <v>15.2</v>
      </c>
      <c r="J1727" s="1">
        <v>39</v>
      </c>
      <c r="K1727" s="1">
        <v>12</v>
      </c>
      <c r="L1727" s="1">
        <v>344470</v>
      </c>
      <c r="M1727" s="1">
        <v>470360</v>
      </c>
      <c r="N1727" s="1">
        <v>0</v>
      </c>
      <c r="O1727" s="8">
        <v>586</v>
      </c>
      <c r="P1727" s="8">
        <v>1030066</v>
      </c>
      <c r="Q1727" s="8">
        <v>357808</v>
      </c>
    </row>
    <row r="1728" spans="1:17" x14ac:dyDescent="0.35">
      <c r="A1728" s="1">
        <v>1725</v>
      </c>
      <c r="B1728" s="1" t="s">
        <v>303</v>
      </c>
      <c r="C1728" s="1" t="s">
        <v>4</v>
      </c>
      <c r="D1728" s="1" t="s">
        <v>11</v>
      </c>
      <c r="E1728" s="1" t="s">
        <v>43</v>
      </c>
      <c r="F1728" s="1" t="s">
        <v>6</v>
      </c>
      <c r="G1728" s="1" t="s">
        <v>0</v>
      </c>
      <c r="H1728" s="1">
        <v>12558.43</v>
      </c>
      <c r="I1728" s="1">
        <v>15.8</v>
      </c>
      <c r="J1728" s="1">
        <v>64</v>
      </c>
      <c r="K1728" s="1">
        <v>7</v>
      </c>
      <c r="L1728" s="1">
        <v>233947</v>
      </c>
      <c r="M1728" s="1">
        <v>351362</v>
      </c>
      <c r="N1728" s="1">
        <v>0</v>
      </c>
      <c r="O1728" s="8">
        <v>710</v>
      </c>
      <c r="P1728" s="8">
        <v>936035</v>
      </c>
      <c r="Q1728" s="8">
        <v>130064</v>
      </c>
    </row>
    <row r="1729" spans="1:17" x14ac:dyDescent="0.35">
      <c r="A1729" s="1">
        <v>1726</v>
      </c>
      <c r="B1729" s="1" t="s">
        <v>302</v>
      </c>
      <c r="C1729" s="1" t="s">
        <v>4</v>
      </c>
      <c r="D1729" s="1" t="s">
        <v>3</v>
      </c>
      <c r="E1729" s="1" t="s">
        <v>10</v>
      </c>
      <c r="F1729" s="1" t="s">
        <v>1</v>
      </c>
      <c r="G1729" s="1" t="s">
        <v>9</v>
      </c>
      <c r="H1729" s="1">
        <v>3339.44</v>
      </c>
      <c r="I1729" s="1">
        <v>14.8</v>
      </c>
      <c r="K1729" s="1">
        <v>4</v>
      </c>
      <c r="L1729" s="1">
        <v>64980</v>
      </c>
      <c r="M1729" s="1">
        <v>118096</v>
      </c>
      <c r="N1729" s="1">
        <v>0</v>
      </c>
      <c r="O1729" s="8">
        <v>603</v>
      </c>
      <c r="P1729" s="8">
        <v>982167</v>
      </c>
      <c r="Q1729" s="8"/>
    </row>
    <row r="1730" spans="1:17" x14ac:dyDescent="0.35">
      <c r="A1730" s="1">
        <v>1727</v>
      </c>
      <c r="B1730" s="1" t="s">
        <v>301</v>
      </c>
      <c r="C1730" s="1" t="s">
        <v>4</v>
      </c>
      <c r="D1730" s="1" t="s">
        <v>11</v>
      </c>
      <c r="E1730" s="1" t="s">
        <v>13</v>
      </c>
      <c r="F1730" s="1" t="s">
        <v>1</v>
      </c>
      <c r="G1730" s="1" t="s">
        <v>9</v>
      </c>
      <c r="H1730" s="1">
        <v>21739.42</v>
      </c>
      <c r="I1730" s="1">
        <v>22.2</v>
      </c>
      <c r="J1730" s="1">
        <v>13</v>
      </c>
      <c r="K1730" s="1">
        <v>9</v>
      </c>
      <c r="L1730" s="1">
        <v>205333</v>
      </c>
      <c r="M1730" s="1">
        <v>424578</v>
      </c>
      <c r="N1730" s="1">
        <v>0</v>
      </c>
      <c r="O1730" s="8">
        <v>716</v>
      </c>
      <c r="P1730" s="8">
        <v>2393335</v>
      </c>
      <c r="Q1730" s="8">
        <v>757768</v>
      </c>
    </row>
    <row r="1731" spans="1:17" x14ac:dyDescent="0.35">
      <c r="A1731" s="1">
        <v>1728</v>
      </c>
      <c r="B1731" s="1" t="s">
        <v>300</v>
      </c>
      <c r="C1731" s="1" t="s">
        <v>4</v>
      </c>
      <c r="D1731" s="1" t="s">
        <v>11</v>
      </c>
      <c r="E1731" s="1" t="s">
        <v>43</v>
      </c>
      <c r="F1731" s="1" t="s">
        <v>1</v>
      </c>
      <c r="G1731" s="1" t="s">
        <v>0</v>
      </c>
      <c r="H1731" s="1">
        <v>37062.54</v>
      </c>
      <c r="I1731" s="1">
        <v>10.1</v>
      </c>
      <c r="J1731" s="1">
        <v>45</v>
      </c>
      <c r="K1731" s="1">
        <v>12</v>
      </c>
      <c r="L1731" s="1">
        <v>150442</v>
      </c>
      <c r="M1731" s="1">
        <v>308308</v>
      </c>
      <c r="N1731" s="1">
        <v>0</v>
      </c>
      <c r="O1731" s="8"/>
      <c r="P1731" s="8"/>
      <c r="Q1731" s="8">
        <v>180180</v>
      </c>
    </row>
    <row r="1732" spans="1:17" x14ac:dyDescent="0.35">
      <c r="A1732" s="1">
        <v>1729</v>
      </c>
      <c r="B1732" s="1" t="s">
        <v>299</v>
      </c>
      <c r="C1732" s="1" t="s">
        <v>16</v>
      </c>
      <c r="D1732" s="1" t="s">
        <v>11</v>
      </c>
      <c r="E1732" s="1" t="s">
        <v>2</v>
      </c>
      <c r="F1732" s="1" t="s">
        <v>1</v>
      </c>
      <c r="G1732" s="1" t="s">
        <v>0</v>
      </c>
      <c r="H1732" s="1">
        <v>12863.57</v>
      </c>
      <c r="I1732" s="1">
        <v>17.899999999999999</v>
      </c>
      <c r="J1732" s="1">
        <v>8</v>
      </c>
      <c r="K1732" s="1">
        <v>8</v>
      </c>
      <c r="L1732" s="1">
        <v>108509</v>
      </c>
      <c r="M1732" s="1">
        <v>209396</v>
      </c>
      <c r="N1732" s="1">
        <v>0</v>
      </c>
      <c r="O1732" s="8">
        <v>721</v>
      </c>
      <c r="P1732" s="8">
        <v>671137</v>
      </c>
      <c r="Q1732" s="8">
        <v>151096</v>
      </c>
    </row>
    <row r="1733" spans="1:17" x14ac:dyDescent="0.35">
      <c r="A1733" s="1">
        <v>1730</v>
      </c>
      <c r="B1733" s="1" t="s">
        <v>298</v>
      </c>
      <c r="C1733" s="1" t="s">
        <v>16</v>
      </c>
      <c r="D1733" s="1" t="s">
        <v>3</v>
      </c>
      <c r="E1733" s="1" t="s">
        <v>10</v>
      </c>
      <c r="F1733" s="1" t="s">
        <v>1</v>
      </c>
      <c r="G1733" s="1" t="s">
        <v>0</v>
      </c>
      <c r="H1733" s="1">
        <v>32845.68</v>
      </c>
      <c r="I1733" s="1">
        <v>28.2</v>
      </c>
      <c r="K1733" s="1">
        <v>16</v>
      </c>
      <c r="L1733" s="1">
        <v>608095</v>
      </c>
      <c r="M1733" s="1">
        <v>1747174</v>
      </c>
      <c r="N1733" s="1">
        <v>0</v>
      </c>
      <c r="O1733" s="8">
        <v>737</v>
      </c>
      <c r="P1733" s="8">
        <v>1813854</v>
      </c>
      <c r="Q1733" s="8">
        <v>300674</v>
      </c>
    </row>
    <row r="1734" spans="1:17" x14ac:dyDescent="0.35">
      <c r="A1734" s="1">
        <v>1731</v>
      </c>
      <c r="B1734" s="1" t="s">
        <v>297</v>
      </c>
      <c r="C1734" s="1" t="s">
        <v>4</v>
      </c>
      <c r="D1734" s="1" t="s">
        <v>3</v>
      </c>
      <c r="E1734" s="1" t="s">
        <v>2</v>
      </c>
      <c r="F1734" s="1" t="s">
        <v>6</v>
      </c>
      <c r="G1734" s="1" t="s">
        <v>0</v>
      </c>
      <c r="H1734" s="1">
        <v>28304.3</v>
      </c>
      <c r="I1734" s="1">
        <v>18.8</v>
      </c>
      <c r="K1734" s="1">
        <v>25</v>
      </c>
      <c r="L1734" s="1">
        <v>43206</v>
      </c>
      <c r="M1734" s="1">
        <v>685168</v>
      </c>
      <c r="N1734" s="1">
        <v>1</v>
      </c>
      <c r="O1734" s="8">
        <v>683</v>
      </c>
      <c r="P1734" s="8">
        <v>1257971</v>
      </c>
      <c r="Q1734" s="8">
        <v>369754</v>
      </c>
    </row>
    <row r="1735" spans="1:17" x14ac:dyDescent="0.35">
      <c r="A1735" s="1">
        <v>1732</v>
      </c>
      <c r="B1735" s="1" t="s">
        <v>296</v>
      </c>
      <c r="C1735" s="1" t="s">
        <v>4</v>
      </c>
      <c r="D1735" s="1" t="s">
        <v>11</v>
      </c>
      <c r="E1735" s="1" t="s">
        <v>18</v>
      </c>
      <c r="F1735" s="1" t="s">
        <v>6</v>
      </c>
      <c r="G1735" s="1" t="s">
        <v>0</v>
      </c>
      <c r="H1735" s="1">
        <v>18462.490000000002</v>
      </c>
      <c r="I1735" s="1">
        <v>15.3</v>
      </c>
      <c r="K1735" s="1">
        <v>9</v>
      </c>
      <c r="L1735" s="1">
        <v>227810</v>
      </c>
      <c r="M1735" s="1">
        <v>436722</v>
      </c>
      <c r="N1735" s="1">
        <v>2</v>
      </c>
      <c r="O1735" s="8">
        <v>704</v>
      </c>
      <c r="P1735" s="8">
        <v>1159950</v>
      </c>
      <c r="Q1735" s="8">
        <v>335786</v>
      </c>
    </row>
    <row r="1736" spans="1:17" x14ac:dyDescent="0.35">
      <c r="A1736" s="1">
        <v>1733</v>
      </c>
      <c r="B1736" s="1" t="s">
        <v>295</v>
      </c>
      <c r="C1736" s="1" t="s">
        <v>4</v>
      </c>
      <c r="D1736" s="1" t="s">
        <v>3</v>
      </c>
      <c r="E1736" s="1" t="s">
        <v>10</v>
      </c>
      <c r="F1736" s="1" t="s">
        <v>1</v>
      </c>
      <c r="G1736" s="1" t="s">
        <v>0</v>
      </c>
      <c r="H1736" s="1">
        <v>33082.42</v>
      </c>
      <c r="I1736" s="1">
        <v>14.9</v>
      </c>
      <c r="K1736" s="1">
        <v>12</v>
      </c>
      <c r="L1736" s="1">
        <v>243352</v>
      </c>
      <c r="M1736" s="1">
        <v>553564</v>
      </c>
      <c r="N1736" s="1">
        <v>0</v>
      </c>
      <c r="O1736" s="8">
        <v>724</v>
      </c>
      <c r="P1736" s="8">
        <v>2145898</v>
      </c>
      <c r="Q1736" s="8">
        <v>216062</v>
      </c>
    </row>
    <row r="1737" spans="1:17" x14ac:dyDescent="0.35">
      <c r="A1737" s="1">
        <v>1734</v>
      </c>
      <c r="B1737" s="1" t="s">
        <v>294</v>
      </c>
      <c r="C1737" s="1" t="s">
        <v>4</v>
      </c>
      <c r="D1737" s="1" t="s">
        <v>11</v>
      </c>
      <c r="E1737" s="1" t="s">
        <v>13</v>
      </c>
      <c r="F1737" s="1" t="s">
        <v>6</v>
      </c>
      <c r="G1737" s="1" t="s">
        <v>0</v>
      </c>
      <c r="H1737" s="1">
        <v>17407.8</v>
      </c>
      <c r="I1737" s="1">
        <v>11.8</v>
      </c>
      <c r="K1737" s="1">
        <v>6</v>
      </c>
      <c r="L1737" s="1">
        <v>35682</v>
      </c>
      <c r="M1737" s="1">
        <v>60654</v>
      </c>
      <c r="N1737" s="1">
        <v>0</v>
      </c>
      <c r="O1737" s="8">
        <v>750</v>
      </c>
      <c r="P1737" s="8">
        <v>1065786</v>
      </c>
      <c r="Q1737" s="8">
        <v>86592</v>
      </c>
    </row>
    <row r="1738" spans="1:17" x14ac:dyDescent="0.35">
      <c r="A1738" s="1">
        <v>1735</v>
      </c>
      <c r="B1738" s="1" t="s">
        <v>293</v>
      </c>
      <c r="C1738" s="1" t="s">
        <v>4</v>
      </c>
      <c r="D1738" s="1" t="s">
        <v>3</v>
      </c>
      <c r="E1738" s="1" t="s">
        <v>29</v>
      </c>
      <c r="F1738" s="1" t="s">
        <v>1</v>
      </c>
      <c r="G1738" s="1" t="s">
        <v>0</v>
      </c>
      <c r="H1738" s="1">
        <v>14957.56</v>
      </c>
      <c r="I1738" s="1">
        <v>15.4</v>
      </c>
      <c r="K1738" s="1">
        <v>11</v>
      </c>
      <c r="L1738" s="1">
        <v>374965</v>
      </c>
      <c r="M1738" s="1">
        <v>977878</v>
      </c>
      <c r="N1738" s="1">
        <v>0</v>
      </c>
      <c r="O1738" s="8">
        <v>710</v>
      </c>
      <c r="P1738" s="8">
        <v>738644</v>
      </c>
      <c r="Q1738" s="8">
        <v>329384</v>
      </c>
    </row>
    <row r="1739" spans="1:17" x14ac:dyDescent="0.35">
      <c r="A1739" s="1">
        <v>1736</v>
      </c>
      <c r="B1739" s="1" t="s">
        <v>292</v>
      </c>
      <c r="C1739" s="1" t="s">
        <v>16</v>
      </c>
      <c r="D1739" s="1" t="s">
        <v>11</v>
      </c>
      <c r="E1739" s="1" t="s">
        <v>41</v>
      </c>
      <c r="F1739" s="1" t="s">
        <v>6</v>
      </c>
      <c r="G1739" s="1" t="s">
        <v>0</v>
      </c>
      <c r="H1739" s="1">
        <v>19961.59</v>
      </c>
      <c r="I1739" s="1">
        <v>30.2</v>
      </c>
      <c r="J1739" s="1">
        <v>25</v>
      </c>
      <c r="K1739" s="1">
        <v>9</v>
      </c>
      <c r="L1739" s="1">
        <v>200564</v>
      </c>
      <c r="M1739" s="1">
        <v>323906</v>
      </c>
      <c r="N1739" s="1">
        <v>0</v>
      </c>
      <c r="O1739" s="8">
        <v>732</v>
      </c>
      <c r="P1739" s="8">
        <v>1361027</v>
      </c>
      <c r="Q1739" s="8">
        <v>131318</v>
      </c>
    </row>
    <row r="1740" spans="1:17" x14ac:dyDescent="0.35">
      <c r="A1740" s="1">
        <v>1737</v>
      </c>
      <c r="B1740" s="1" t="s">
        <v>291</v>
      </c>
      <c r="C1740" s="1" t="s">
        <v>4</v>
      </c>
      <c r="D1740" s="1" t="s">
        <v>11</v>
      </c>
      <c r="F1740" s="1" t="s">
        <v>1</v>
      </c>
      <c r="G1740" s="1" t="s">
        <v>35</v>
      </c>
      <c r="H1740" s="1">
        <v>5526.34</v>
      </c>
      <c r="I1740" s="1">
        <v>25.4</v>
      </c>
      <c r="J1740" s="1">
        <v>31</v>
      </c>
      <c r="K1740" s="1">
        <v>9</v>
      </c>
      <c r="L1740" s="1">
        <v>110466</v>
      </c>
      <c r="M1740" s="1">
        <v>167640</v>
      </c>
      <c r="N1740" s="1">
        <v>0</v>
      </c>
      <c r="O1740" s="8">
        <v>716</v>
      </c>
      <c r="P1740" s="8">
        <v>721601</v>
      </c>
      <c r="Q1740" s="8">
        <v>132308</v>
      </c>
    </row>
    <row r="1741" spans="1:17" x14ac:dyDescent="0.35">
      <c r="A1741" s="1">
        <v>1738</v>
      </c>
      <c r="B1741" s="1" t="s">
        <v>290</v>
      </c>
      <c r="C1741" s="1" t="s">
        <v>4</v>
      </c>
      <c r="D1741" s="1" t="s">
        <v>11</v>
      </c>
      <c r="E1741" s="1" t="s">
        <v>10</v>
      </c>
      <c r="F1741" s="1" t="s">
        <v>6</v>
      </c>
      <c r="G1741" s="1" t="s">
        <v>35</v>
      </c>
      <c r="H1741" s="1">
        <v>36613.760000000002</v>
      </c>
      <c r="I1741" s="1">
        <v>17.5</v>
      </c>
      <c r="J1741" s="1">
        <v>31</v>
      </c>
      <c r="K1741" s="1">
        <v>19</v>
      </c>
      <c r="L1741" s="1">
        <v>439831</v>
      </c>
      <c r="M1741" s="1">
        <v>755612</v>
      </c>
      <c r="N1741" s="1">
        <v>0</v>
      </c>
      <c r="O1741" s="8">
        <v>701</v>
      </c>
      <c r="P1741" s="8">
        <v>1838345</v>
      </c>
      <c r="Q1741" s="8">
        <v>108614</v>
      </c>
    </row>
    <row r="1742" spans="1:17" x14ac:dyDescent="0.35">
      <c r="A1742" s="1">
        <v>1739</v>
      </c>
      <c r="B1742" s="1" t="s">
        <v>289</v>
      </c>
      <c r="C1742" s="1" t="s">
        <v>4</v>
      </c>
      <c r="D1742" s="1" t="s">
        <v>11</v>
      </c>
      <c r="E1742" s="1" t="s">
        <v>18</v>
      </c>
      <c r="F1742" s="1" t="s">
        <v>1</v>
      </c>
      <c r="G1742" s="1" t="s">
        <v>0</v>
      </c>
      <c r="H1742" s="1">
        <v>19329.650000000001</v>
      </c>
      <c r="I1742" s="1">
        <v>16</v>
      </c>
      <c r="J1742" s="1">
        <v>34</v>
      </c>
      <c r="K1742" s="1">
        <v>14</v>
      </c>
      <c r="L1742" s="1">
        <v>58045</v>
      </c>
      <c r="M1742" s="1">
        <v>193138</v>
      </c>
      <c r="N1742" s="1">
        <v>0</v>
      </c>
      <c r="O1742" s="8">
        <v>707</v>
      </c>
      <c r="P1742" s="8">
        <v>1705554</v>
      </c>
      <c r="Q1742" s="8">
        <v>210650</v>
      </c>
    </row>
    <row r="1743" spans="1:17" x14ac:dyDescent="0.35">
      <c r="A1743" s="1">
        <v>1740</v>
      </c>
      <c r="B1743" s="1" t="s">
        <v>288</v>
      </c>
      <c r="C1743" s="1" t="s">
        <v>16</v>
      </c>
      <c r="D1743" s="1" t="s">
        <v>3</v>
      </c>
      <c r="E1743" s="1" t="s">
        <v>2</v>
      </c>
      <c r="F1743" s="1" t="s">
        <v>31</v>
      </c>
      <c r="G1743" s="1" t="s">
        <v>0</v>
      </c>
      <c r="H1743" s="1">
        <v>40069.480000000003</v>
      </c>
      <c r="I1743" s="1">
        <v>21.8</v>
      </c>
      <c r="J1743" s="1">
        <v>48</v>
      </c>
      <c r="K1743" s="1">
        <v>19</v>
      </c>
      <c r="L1743" s="1">
        <v>594548</v>
      </c>
      <c r="M1743" s="1">
        <v>804232</v>
      </c>
      <c r="N1743" s="1">
        <v>0</v>
      </c>
      <c r="O1743" s="8"/>
      <c r="P1743" s="8"/>
      <c r="Q1743" s="8">
        <v>622974</v>
      </c>
    </row>
    <row r="1744" spans="1:17" x14ac:dyDescent="0.35">
      <c r="A1744" s="1">
        <v>1741</v>
      </c>
      <c r="B1744" s="1" t="s">
        <v>287</v>
      </c>
      <c r="C1744" s="1" t="s">
        <v>4</v>
      </c>
      <c r="D1744" s="1" t="s">
        <v>11</v>
      </c>
      <c r="E1744" s="1" t="s">
        <v>2</v>
      </c>
      <c r="F1744" s="1" t="s">
        <v>6</v>
      </c>
      <c r="G1744" s="1" t="s">
        <v>128</v>
      </c>
      <c r="H1744" s="1">
        <v>20356.41</v>
      </c>
      <c r="I1744" s="1">
        <v>15.9</v>
      </c>
      <c r="K1744" s="1">
        <v>11</v>
      </c>
      <c r="L1744" s="1">
        <v>109573</v>
      </c>
      <c r="M1744" s="1">
        <v>342914</v>
      </c>
      <c r="N1744" s="1">
        <v>0</v>
      </c>
      <c r="O1744" s="8">
        <v>720</v>
      </c>
      <c r="P1744" s="8">
        <v>718466</v>
      </c>
      <c r="Q1744" s="8"/>
    </row>
    <row r="1745" spans="1:17" x14ac:dyDescent="0.35">
      <c r="A1745" s="1">
        <v>1742</v>
      </c>
      <c r="B1745" s="1" t="s">
        <v>286</v>
      </c>
      <c r="C1745" s="1" t="s">
        <v>16</v>
      </c>
      <c r="D1745" s="1" t="s">
        <v>11</v>
      </c>
      <c r="E1745" s="1" t="s">
        <v>13</v>
      </c>
      <c r="F1745" s="1" t="s">
        <v>31</v>
      </c>
      <c r="G1745" s="1" t="s">
        <v>9</v>
      </c>
      <c r="H1745" s="1">
        <v>9725.5300000000007</v>
      </c>
      <c r="I1745" s="1">
        <v>10.9</v>
      </c>
      <c r="K1745" s="1">
        <v>10</v>
      </c>
      <c r="L1745" s="1">
        <v>106001</v>
      </c>
      <c r="M1745" s="1">
        <v>259490</v>
      </c>
      <c r="N1745" s="1">
        <v>0</v>
      </c>
      <c r="O1745" s="8">
        <v>685</v>
      </c>
      <c r="P1745" s="8">
        <v>452352</v>
      </c>
      <c r="Q1745" s="8">
        <v>174592</v>
      </c>
    </row>
    <row r="1746" spans="1:17" x14ac:dyDescent="0.35">
      <c r="A1746" s="1">
        <v>1743</v>
      </c>
      <c r="B1746" s="1" t="s">
        <v>285</v>
      </c>
      <c r="C1746" s="1" t="s">
        <v>4</v>
      </c>
      <c r="D1746" s="1" t="s">
        <v>11</v>
      </c>
      <c r="E1746" s="1" t="s">
        <v>10</v>
      </c>
      <c r="F1746" s="1" t="s">
        <v>1</v>
      </c>
      <c r="G1746" s="1" t="s">
        <v>0</v>
      </c>
      <c r="H1746" s="1">
        <v>10161.200000000001</v>
      </c>
      <c r="I1746" s="1">
        <v>26.4</v>
      </c>
      <c r="K1746" s="1">
        <v>7</v>
      </c>
      <c r="L1746" s="1">
        <v>35568</v>
      </c>
      <c r="M1746" s="1">
        <v>370986</v>
      </c>
      <c r="N1746" s="1">
        <v>0</v>
      </c>
      <c r="O1746" s="8">
        <v>751</v>
      </c>
      <c r="P1746" s="8">
        <v>1490645</v>
      </c>
      <c r="Q1746" s="8">
        <v>268994</v>
      </c>
    </row>
    <row r="1747" spans="1:17" x14ac:dyDescent="0.35">
      <c r="A1747" s="1">
        <v>1744</v>
      </c>
      <c r="B1747" s="1" t="s">
        <v>284</v>
      </c>
      <c r="C1747" s="1" t="s">
        <v>16</v>
      </c>
      <c r="D1747" s="1" t="s">
        <v>3</v>
      </c>
      <c r="E1747" s="1" t="s">
        <v>18</v>
      </c>
      <c r="F1747" s="1" t="s">
        <v>6</v>
      </c>
      <c r="G1747" s="1" t="s">
        <v>0</v>
      </c>
      <c r="H1747" s="1">
        <v>12592.06</v>
      </c>
      <c r="I1747" s="1">
        <v>16.3</v>
      </c>
      <c r="K1747" s="1">
        <v>7</v>
      </c>
      <c r="L1747" s="1">
        <v>27569</v>
      </c>
      <c r="M1747" s="1">
        <v>37290</v>
      </c>
      <c r="N1747" s="1">
        <v>1</v>
      </c>
      <c r="O1747" s="8">
        <v>722</v>
      </c>
      <c r="P1747" s="8">
        <v>719549</v>
      </c>
      <c r="Q1747" s="8">
        <v>71258</v>
      </c>
    </row>
    <row r="1748" spans="1:17" x14ac:dyDescent="0.35">
      <c r="A1748" s="1">
        <v>1745</v>
      </c>
      <c r="B1748" s="1" t="s">
        <v>283</v>
      </c>
      <c r="C1748" s="1" t="s">
        <v>16</v>
      </c>
      <c r="D1748" s="1" t="s">
        <v>11</v>
      </c>
      <c r="E1748" s="1" t="s">
        <v>18</v>
      </c>
      <c r="F1748" s="1" t="s">
        <v>6</v>
      </c>
      <c r="G1748" s="1" t="s">
        <v>0</v>
      </c>
      <c r="H1748" s="1">
        <v>12604.79</v>
      </c>
      <c r="I1748" s="1">
        <v>10</v>
      </c>
      <c r="K1748" s="1">
        <v>9</v>
      </c>
      <c r="L1748" s="1">
        <v>186941</v>
      </c>
      <c r="M1748" s="1">
        <v>365024</v>
      </c>
      <c r="N1748" s="1">
        <v>0</v>
      </c>
      <c r="O1748" s="8">
        <v>696</v>
      </c>
      <c r="P1748" s="8">
        <v>1482912</v>
      </c>
      <c r="Q1748" s="8">
        <v>269896</v>
      </c>
    </row>
    <row r="1749" spans="1:17" x14ac:dyDescent="0.35">
      <c r="A1749" s="1">
        <v>1746</v>
      </c>
      <c r="B1749" s="1" t="s">
        <v>282</v>
      </c>
      <c r="C1749" s="1" t="s">
        <v>4</v>
      </c>
      <c r="D1749" s="1" t="s">
        <v>11</v>
      </c>
      <c r="E1749" s="1" t="s">
        <v>33</v>
      </c>
      <c r="F1749" s="1" t="s">
        <v>6</v>
      </c>
      <c r="G1749" s="1" t="s">
        <v>0</v>
      </c>
      <c r="H1749" s="1">
        <v>23418.26</v>
      </c>
      <c r="I1749" s="1">
        <v>15.4</v>
      </c>
      <c r="J1749" s="1">
        <v>7</v>
      </c>
      <c r="K1749" s="1">
        <v>11</v>
      </c>
      <c r="L1749" s="1">
        <v>445341</v>
      </c>
      <c r="M1749" s="1">
        <v>656898</v>
      </c>
      <c r="N1749" s="1">
        <v>1</v>
      </c>
      <c r="O1749" s="8">
        <v>725</v>
      </c>
      <c r="P1749" s="8">
        <v>2531712</v>
      </c>
      <c r="Q1749" s="8"/>
    </row>
    <row r="1750" spans="1:17" x14ac:dyDescent="0.35">
      <c r="A1750" s="1">
        <v>1747</v>
      </c>
      <c r="B1750" s="1" t="s">
        <v>281</v>
      </c>
      <c r="C1750" s="1" t="s">
        <v>4</v>
      </c>
      <c r="D1750" s="1" t="s">
        <v>3</v>
      </c>
      <c r="E1750" s="1" t="s">
        <v>10</v>
      </c>
      <c r="F1750" s="1" t="s">
        <v>1</v>
      </c>
      <c r="G1750" s="1" t="s">
        <v>0</v>
      </c>
      <c r="H1750" s="1">
        <v>19510.91</v>
      </c>
      <c r="I1750" s="1">
        <v>15.2</v>
      </c>
      <c r="K1750" s="1">
        <v>14</v>
      </c>
      <c r="L1750" s="1">
        <v>342608</v>
      </c>
      <c r="M1750" s="1">
        <v>1035804</v>
      </c>
      <c r="N1750" s="1">
        <v>0</v>
      </c>
      <c r="O1750" s="8">
        <v>734</v>
      </c>
      <c r="P1750" s="8">
        <v>1206861</v>
      </c>
      <c r="Q1750" s="8">
        <v>360624</v>
      </c>
    </row>
    <row r="1751" spans="1:17" x14ac:dyDescent="0.35">
      <c r="A1751" s="1">
        <v>1748</v>
      </c>
      <c r="B1751" s="1" t="s">
        <v>280</v>
      </c>
      <c r="C1751" s="1" t="s">
        <v>4</v>
      </c>
      <c r="D1751" s="1" t="s">
        <v>11</v>
      </c>
      <c r="E1751" s="1" t="s">
        <v>10</v>
      </c>
      <c r="F1751" s="1" t="s">
        <v>1</v>
      </c>
      <c r="G1751" s="1" t="s">
        <v>35</v>
      </c>
      <c r="H1751" s="1">
        <v>24199.35</v>
      </c>
      <c r="I1751" s="1">
        <v>16.600000000000001</v>
      </c>
      <c r="J1751" s="1">
        <v>37</v>
      </c>
      <c r="K1751" s="1">
        <v>15</v>
      </c>
      <c r="L1751" s="1">
        <v>305900</v>
      </c>
      <c r="M1751" s="1">
        <v>587378</v>
      </c>
      <c r="N1751" s="1">
        <v>0</v>
      </c>
      <c r="O1751" s="8">
        <v>718</v>
      </c>
      <c r="P1751" s="8">
        <v>961571</v>
      </c>
      <c r="Q1751" s="8">
        <v>359876</v>
      </c>
    </row>
    <row r="1752" spans="1:17" x14ac:dyDescent="0.35">
      <c r="A1752" s="1">
        <v>1749</v>
      </c>
      <c r="B1752" s="1" t="s">
        <v>279</v>
      </c>
      <c r="C1752" s="1" t="s">
        <v>4</v>
      </c>
      <c r="D1752" s="1" t="s">
        <v>3</v>
      </c>
      <c r="E1752" s="1" t="s">
        <v>10</v>
      </c>
      <c r="F1752" s="1" t="s">
        <v>1</v>
      </c>
      <c r="G1752" s="1" t="s">
        <v>0</v>
      </c>
      <c r="H1752" s="1">
        <v>27573.94</v>
      </c>
      <c r="I1752" s="1">
        <v>22.5</v>
      </c>
      <c r="K1752" s="1">
        <v>16</v>
      </c>
      <c r="L1752" s="1">
        <v>389234</v>
      </c>
      <c r="M1752" s="1">
        <v>519222</v>
      </c>
      <c r="N1752" s="1">
        <v>0</v>
      </c>
      <c r="O1752" s="8">
        <v>690</v>
      </c>
      <c r="P1752" s="8">
        <v>1408033</v>
      </c>
      <c r="Q1752" s="8">
        <v>568656</v>
      </c>
    </row>
    <row r="1753" spans="1:17" x14ac:dyDescent="0.35">
      <c r="A1753" s="1">
        <v>1750</v>
      </c>
      <c r="B1753" s="1" t="s">
        <v>278</v>
      </c>
      <c r="C1753" s="1" t="s">
        <v>16</v>
      </c>
      <c r="D1753" s="1" t="s">
        <v>11</v>
      </c>
      <c r="E1753" s="1" t="s">
        <v>38</v>
      </c>
      <c r="F1753" s="1" t="s">
        <v>6</v>
      </c>
      <c r="G1753" s="1" t="s">
        <v>0</v>
      </c>
      <c r="H1753" s="1">
        <v>27688.32</v>
      </c>
      <c r="I1753" s="1">
        <v>13.6</v>
      </c>
      <c r="K1753" s="1">
        <v>10</v>
      </c>
      <c r="L1753" s="1">
        <v>331854</v>
      </c>
      <c r="M1753" s="1">
        <v>499026</v>
      </c>
      <c r="N1753" s="1">
        <v>0</v>
      </c>
      <c r="O1753" s="8">
        <v>732</v>
      </c>
      <c r="P1753" s="8">
        <v>1877181</v>
      </c>
      <c r="Q1753" s="8">
        <v>554510</v>
      </c>
    </row>
    <row r="1754" spans="1:17" x14ac:dyDescent="0.35">
      <c r="A1754" s="1">
        <v>1751</v>
      </c>
      <c r="B1754" s="1" t="s">
        <v>277</v>
      </c>
      <c r="C1754" s="1" t="s">
        <v>4</v>
      </c>
      <c r="D1754" s="1" t="s">
        <v>3</v>
      </c>
      <c r="E1754" s="1" t="s">
        <v>38</v>
      </c>
      <c r="F1754" s="1" t="s">
        <v>6</v>
      </c>
      <c r="G1754" s="1" t="s">
        <v>0</v>
      </c>
      <c r="H1754" s="1">
        <v>23035.98</v>
      </c>
      <c r="I1754" s="1">
        <v>12.2</v>
      </c>
      <c r="K1754" s="1">
        <v>9</v>
      </c>
      <c r="L1754" s="1">
        <v>324216</v>
      </c>
      <c r="M1754" s="1">
        <v>574002</v>
      </c>
      <c r="N1754" s="1">
        <v>0</v>
      </c>
      <c r="O1754" s="8">
        <v>696</v>
      </c>
      <c r="P1754" s="8">
        <v>1544320</v>
      </c>
      <c r="Q1754" s="8">
        <v>402336</v>
      </c>
    </row>
    <row r="1755" spans="1:17" x14ac:dyDescent="0.35">
      <c r="A1755" s="1">
        <v>1752</v>
      </c>
      <c r="B1755" s="1" t="s">
        <v>276</v>
      </c>
      <c r="C1755" s="1" t="s">
        <v>4</v>
      </c>
      <c r="D1755" s="1" t="s">
        <v>3</v>
      </c>
      <c r="E1755" s="1" t="s">
        <v>10</v>
      </c>
      <c r="F1755" s="1" t="s">
        <v>1</v>
      </c>
      <c r="G1755" s="1" t="s">
        <v>0</v>
      </c>
      <c r="H1755" s="1">
        <v>7535.78</v>
      </c>
      <c r="I1755" s="1">
        <v>39.9</v>
      </c>
      <c r="K1755" s="1">
        <v>5</v>
      </c>
      <c r="L1755" s="1">
        <v>245423</v>
      </c>
      <c r="M1755" s="1">
        <v>631488</v>
      </c>
      <c r="N1755" s="1">
        <v>0</v>
      </c>
      <c r="O1755" s="8">
        <v>733</v>
      </c>
      <c r="P1755" s="8">
        <v>1996197</v>
      </c>
      <c r="Q1755" s="8">
        <v>550330</v>
      </c>
    </row>
    <row r="1756" spans="1:17" x14ac:dyDescent="0.35">
      <c r="A1756" s="1">
        <v>1753</v>
      </c>
      <c r="B1756" s="1" t="s">
        <v>275</v>
      </c>
      <c r="C1756" s="1" t="s">
        <v>4</v>
      </c>
      <c r="D1756" s="1" t="s">
        <v>3</v>
      </c>
      <c r="E1756" s="1" t="s">
        <v>7</v>
      </c>
      <c r="F1756" s="1" t="s">
        <v>1</v>
      </c>
      <c r="G1756" s="1" t="s">
        <v>0</v>
      </c>
      <c r="H1756" s="1">
        <v>25060.05</v>
      </c>
      <c r="I1756" s="1">
        <v>22.8</v>
      </c>
      <c r="J1756" s="1">
        <v>24</v>
      </c>
      <c r="K1756" s="1">
        <v>11</v>
      </c>
      <c r="L1756" s="1">
        <v>177498</v>
      </c>
      <c r="M1756" s="1">
        <v>276980</v>
      </c>
      <c r="N1756" s="1">
        <v>0</v>
      </c>
      <c r="O1756" s="8">
        <v>686</v>
      </c>
      <c r="P1756" s="8">
        <v>1263538</v>
      </c>
      <c r="Q1756" s="8">
        <v>336490</v>
      </c>
    </row>
    <row r="1757" spans="1:17" x14ac:dyDescent="0.35">
      <c r="A1757" s="1">
        <v>1754</v>
      </c>
      <c r="B1757" s="1" t="s">
        <v>274</v>
      </c>
      <c r="C1757" s="1" t="s">
        <v>4</v>
      </c>
      <c r="D1757" s="1" t="s">
        <v>11</v>
      </c>
      <c r="E1757" s="1" t="s">
        <v>38</v>
      </c>
      <c r="F1757" s="1" t="s">
        <v>6</v>
      </c>
      <c r="G1757" s="1" t="s">
        <v>0</v>
      </c>
      <c r="H1757" s="1">
        <v>9702.5400000000009</v>
      </c>
      <c r="I1757" s="1">
        <v>22</v>
      </c>
      <c r="J1757" s="1">
        <v>72</v>
      </c>
      <c r="K1757" s="1">
        <v>8</v>
      </c>
      <c r="L1757" s="1">
        <v>103740</v>
      </c>
      <c r="M1757" s="1">
        <v>165000</v>
      </c>
      <c r="N1757" s="1">
        <v>0</v>
      </c>
      <c r="O1757" s="8"/>
      <c r="P1757" s="8"/>
      <c r="Q1757" s="8">
        <v>222860</v>
      </c>
    </row>
    <row r="1758" spans="1:17" x14ac:dyDescent="0.35">
      <c r="A1758" s="1">
        <v>1755</v>
      </c>
      <c r="B1758" s="1" t="s">
        <v>273</v>
      </c>
      <c r="C1758" s="1" t="s">
        <v>16</v>
      </c>
      <c r="D1758" s="1" t="s">
        <v>11</v>
      </c>
      <c r="F1758" s="1" t="s">
        <v>1</v>
      </c>
      <c r="G1758" s="1" t="s">
        <v>0</v>
      </c>
      <c r="H1758" s="1">
        <v>11943.21</v>
      </c>
      <c r="I1758" s="1">
        <v>28.8</v>
      </c>
      <c r="K1758" s="1">
        <v>7</v>
      </c>
      <c r="L1758" s="1">
        <v>327009</v>
      </c>
      <c r="M1758" s="1">
        <v>554378</v>
      </c>
      <c r="N1758" s="1">
        <v>0</v>
      </c>
      <c r="O1758" s="8">
        <v>738</v>
      </c>
      <c r="P1758" s="8">
        <v>868604</v>
      </c>
      <c r="Q1758" s="8">
        <v>441408</v>
      </c>
    </row>
    <row r="1759" spans="1:17" x14ac:dyDescent="0.35">
      <c r="A1759" s="1">
        <v>1756</v>
      </c>
      <c r="B1759" s="1" t="s">
        <v>272</v>
      </c>
      <c r="C1759" s="1" t="s">
        <v>4</v>
      </c>
      <c r="D1759" s="1" t="s">
        <v>11</v>
      </c>
      <c r="E1759" s="1" t="s">
        <v>18</v>
      </c>
      <c r="F1759" s="1" t="s">
        <v>1</v>
      </c>
      <c r="G1759" s="1" t="s">
        <v>0</v>
      </c>
      <c r="H1759" s="1">
        <v>38368.6</v>
      </c>
      <c r="I1759" s="1">
        <v>13.2</v>
      </c>
      <c r="J1759" s="1">
        <v>46</v>
      </c>
      <c r="K1759" s="1">
        <v>18</v>
      </c>
      <c r="L1759" s="1">
        <v>140999</v>
      </c>
      <c r="M1759" s="1">
        <v>519970</v>
      </c>
      <c r="N1759" s="1">
        <v>0</v>
      </c>
      <c r="O1759" s="8">
        <v>749</v>
      </c>
      <c r="P1759" s="8">
        <v>1744029</v>
      </c>
      <c r="Q1759" s="8">
        <v>261008</v>
      </c>
    </row>
    <row r="1760" spans="1:17" x14ac:dyDescent="0.35">
      <c r="A1760" s="1">
        <v>1757</v>
      </c>
      <c r="B1760" s="1" t="s">
        <v>271</v>
      </c>
      <c r="C1760" s="1" t="s">
        <v>16</v>
      </c>
      <c r="D1760" s="1" t="s">
        <v>11</v>
      </c>
      <c r="E1760" s="1" t="s">
        <v>10</v>
      </c>
      <c r="F1760" s="1" t="s">
        <v>6</v>
      </c>
      <c r="G1760" s="1" t="s">
        <v>0</v>
      </c>
      <c r="H1760" s="1">
        <v>22140.51</v>
      </c>
      <c r="I1760" s="1">
        <v>9.9</v>
      </c>
      <c r="J1760" s="1">
        <v>6</v>
      </c>
      <c r="K1760" s="1">
        <v>15</v>
      </c>
      <c r="L1760" s="1">
        <v>14649</v>
      </c>
      <c r="M1760" s="1">
        <v>678744</v>
      </c>
      <c r="N1760" s="1">
        <v>0</v>
      </c>
      <c r="O1760" s="8">
        <v>738</v>
      </c>
      <c r="P1760" s="8">
        <v>932235</v>
      </c>
      <c r="Q1760" s="8">
        <v>151118</v>
      </c>
    </row>
    <row r="1761" spans="1:17" x14ac:dyDescent="0.35">
      <c r="A1761" s="1">
        <v>1758</v>
      </c>
      <c r="B1761" s="1" t="s">
        <v>270</v>
      </c>
      <c r="C1761" s="1" t="s">
        <v>16</v>
      </c>
      <c r="D1761" s="1" t="s">
        <v>11</v>
      </c>
      <c r="E1761" s="1" t="s">
        <v>38</v>
      </c>
      <c r="F1761" s="1" t="s">
        <v>6</v>
      </c>
      <c r="G1761" s="1" t="s">
        <v>0</v>
      </c>
      <c r="H1761" s="1">
        <v>19049.02</v>
      </c>
      <c r="I1761" s="1">
        <v>22.5</v>
      </c>
      <c r="J1761" s="1">
        <v>68</v>
      </c>
      <c r="K1761" s="1">
        <v>18</v>
      </c>
      <c r="L1761" s="1">
        <v>333830</v>
      </c>
      <c r="M1761" s="1">
        <v>686576</v>
      </c>
      <c r="N1761" s="1">
        <v>1</v>
      </c>
      <c r="O1761" s="8">
        <v>747</v>
      </c>
      <c r="P1761" s="8">
        <v>1411035</v>
      </c>
      <c r="Q1761" s="8">
        <v>313698</v>
      </c>
    </row>
    <row r="1762" spans="1:17" x14ac:dyDescent="0.35">
      <c r="A1762" s="1">
        <v>1759</v>
      </c>
      <c r="B1762" s="1" t="s">
        <v>269</v>
      </c>
      <c r="C1762" s="1" t="s">
        <v>4</v>
      </c>
      <c r="D1762" s="1" t="s">
        <v>11</v>
      </c>
      <c r="E1762" s="1" t="s">
        <v>10</v>
      </c>
      <c r="F1762" s="1" t="s">
        <v>1</v>
      </c>
      <c r="G1762" s="1" t="s">
        <v>0</v>
      </c>
      <c r="H1762" s="1">
        <v>14639.31</v>
      </c>
      <c r="I1762" s="1">
        <v>16.600000000000001</v>
      </c>
      <c r="J1762" s="1">
        <v>7</v>
      </c>
      <c r="K1762" s="1">
        <v>14</v>
      </c>
      <c r="L1762" s="1">
        <v>489820</v>
      </c>
      <c r="M1762" s="1">
        <v>1136586</v>
      </c>
      <c r="N1762" s="1">
        <v>0</v>
      </c>
      <c r="O1762" s="8">
        <v>724</v>
      </c>
      <c r="P1762" s="8">
        <v>1705554</v>
      </c>
      <c r="Q1762" s="8">
        <v>614394</v>
      </c>
    </row>
    <row r="1763" spans="1:17" x14ac:dyDescent="0.35">
      <c r="A1763" s="1">
        <v>1760</v>
      </c>
      <c r="B1763" s="1" t="s">
        <v>268</v>
      </c>
      <c r="C1763" s="1" t="s">
        <v>16</v>
      </c>
      <c r="D1763" s="1" t="s">
        <v>11</v>
      </c>
      <c r="E1763" s="1" t="s">
        <v>10</v>
      </c>
      <c r="F1763" s="1" t="s">
        <v>6</v>
      </c>
      <c r="G1763" s="1" t="s">
        <v>0</v>
      </c>
      <c r="H1763" s="1">
        <v>20716.84</v>
      </c>
      <c r="I1763" s="1">
        <v>37.1</v>
      </c>
      <c r="J1763" s="1">
        <v>70</v>
      </c>
      <c r="K1763" s="1">
        <v>10</v>
      </c>
      <c r="L1763" s="1">
        <v>163001</v>
      </c>
      <c r="M1763" s="1">
        <v>249986</v>
      </c>
      <c r="N1763" s="1">
        <v>0</v>
      </c>
      <c r="O1763" s="8">
        <v>721</v>
      </c>
      <c r="P1763" s="8">
        <v>1031548</v>
      </c>
      <c r="Q1763" s="8">
        <v>199078</v>
      </c>
    </row>
    <row r="1764" spans="1:17" x14ac:dyDescent="0.35">
      <c r="A1764" s="1">
        <v>1761</v>
      </c>
      <c r="B1764" s="1" t="s">
        <v>267</v>
      </c>
      <c r="C1764" s="1" t="s">
        <v>4</v>
      </c>
      <c r="D1764" s="1" t="s">
        <v>11</v>
      </c>
      <c r="E1764" s="1" t="s">
        <v>10</v>
      </c>
      <c r="F1764" s="1" t="s">
        <v>1</v>
      </c>
      <c r="G1764" s="1" t="s">
        <v>0</v>
      </c>
      <c r="H1764" s="1">
        <v>21323.32</v>
      </c>
      <c r="I1764" s="1">
        <v>39.6</v>
      </c>
      <c r="K1764" s="1">
        <v>27</v>
      </c>
      <c r="L1764" s="1">
        <v>1261334</v>
      </c>
      <c r="M1764" s="1">
        <v>3502400</v>
      </c>
      <c r="N1764" s="1">
        <v>0</v>
      </c>
      <c r="O1764" s="8">
        <v>748</v>
      </c>
      <c r="P1764" s="8">
        <v>2413950</v>
      </c>
      <c r="Q1764" s="8">
        <v>626098</v>
      </c>
    </row>
    <row r="1765" spans="1:17" x14ac:dyDescent="0.35">
      <c r="A1765" s="1">
        <v>1762</v>
      </c>
      <c r="B1765" s="1" t="s">
        <v>266</v>
      </c>
      <c r="C1765" s="1" t="s">
        <v>4</v>
      </c>
      <c r="D1765" s="1" t="s">
        <v>11</v>
      </c>
      <c r="E1765" s="1" t="s">
        <v>38</v>
      </c>
      <c r="F1765" s="1" t="s">
        <v>6</v>
      </c>
      <c r="G1765" s="1" t="s">
        <v>0</v>
      </c>
      <c r="H1765" s="1">
        <v>3987.91</v>
      </c>
      <c r="I1765" s="1">
        <v>6.6</v>
      </c>
      <c r="K1765" s="1">
        <v>8</v>
      </c>
      <c r="L1765" s="1">
        <v>155572</v>
      </c>
      <c r="M1765" s="1">
        <v>296296</v>
      </c>
      <c r="N1765" s="1">
        <v>0</v>
      </c>
      <c r="O1765" s="8">
        <v>701</v>
      </c>
      <c r="P1765" s="8">
        <v>473822</v>
      </c>
      <c r="Q1765" s="8">
        <v>54868</v>
      </c>
    </row>
    <row r="1766" spans="1:17" x14ac:dyDescent="0.35">
      <c r="A1766" s="1">
        <v>1763</v>
      </c>
      <c r="B1766" s="1" t="s">
        <v>265</v>
      </c>
      <c r="C1766" s="1" t="s">
        <v>4</v>
      </c>
      <c r="D1766" s="1" t="s">
        <v>11</v>
      </c>
      <c r="E1766" s="1" t="s">
        <v>2</v>
      </c>
      <c r="F1766" s="1" t="s">
        <v>1</v>
      </c>
      <c r="G1766" s="1" t="s">
        <v>0</v>
      </c>
      <c r="H1766" s="1">
        <v>23968.69</v>
      </c>
      <c r="I1766" s="1">
        <v>17</v>
      </c>
      <c r="J1766" s="1">
        <v>44</v>
      </c>
      <c r="K1766" s="1">
        <v>24</v>
      </c>
      <c r="L1766" s="1">
        <v>248938</v>
      </c>
      <c r="M1766" s="1">
        <v>557502</v>
      </c>
      <c r="N1766" s="1">
        <v>0</v>
      </c>
      <c r="O1766" s="8">
        <v>723</v>
      </c>
      <c r="P1766" s="8">
        <v>1141368</v>
      </c>
      <c r="Q1766" s="8">
        <v>396484</v>
      </c>
    </row>
    <row r="1767" spans="1:17" x14ac:dyDescent="0.35">
      <c r="A1767" s="1">
        <v>1764</v>
      </c>
      <c r="B1767" s="1" t="s">
        <v>264</v>
      </c>
      <c r="C1767" s="1" t="s">
        <v>16</v>
      </c>
      <c r="D1767" s="1" t="s">
        <v>11</v>
      </c>
      <c r="E1767" s="1" t="s">
        <v>29</v>
      </c>
      <c r="F1767" s="1" t="s">
        <v>1</v>
      </c>
      <c r="G1767" s="1" t="s">
        <v>9</v>
      </c>
      <c r="H1767" s="1">
        <v>16333.16</v>
      </c>
      <c r="I1767" s="1">
        <v>25.6</v>
      </c>
      <c r="K1767" s="1">
        <v>12</v>
      </c>
      <c r="L1767" s="1">
        <v>130663</v>
      </c>
      <c r="M1767" s="1">
        <v>239008</v>
      </c>
      <c r="N1767" s="1">
        <v>0</v>
      </c>
      <c r="O1767" s="8">
        <v>710</v>
      </c>
      <c r="P1767" s="8">
        <v>1606526</v>
      </c>
      <c r="Q1767" s="8">
        <v>110726</v>
      </c>
    </row>
    <row r="1768" spans="1:17" x14ac:dyDescent="0.35">
      <c r="A1768" s="1">
        <v>1765</v>
      </c>
      <c r="B1768" s="1" t="s">
        <v>263</v>
      </c>
      <c r="C1768" s="1" t="s">
        <v>4</v>
      </c>
      <c r="D1768" s="1" t="s">
        <v>11</v>
      </c>
      <c r="E1768" s="1" t="s">
        <v>10</v>
      </c>
      <c r="F1768" s="1" t="s">
        <v>1</v>
      </c>
      <c r="G1768" s="1" t="s">
        <v>0</v>
      </c>
      <c r="H1768" s="1">
        <v>28485.37</v>
      </c>
      <c r="I1768" s="1">
        <v>12.5</v>
      </c>
      <c r="K1768" s="1">
        <v>13</v>
      </c>
      <c r="L1768" s="1">
        <v>301625</v>
      </c>
      <c r="M1768" s="1">
        <v>481052</v>
      </c>
      <c r="N1768" s="1">
        <v>0</v>
      </c>
      <c r="O1768" s="8">
        <v>740</v>
      </c>
      <c r="P1768" s="8">
        <v>1113438</v>
      </c>
      <c r="Q1768" s="8"/>
    </row>
    <row r="1769" spans="1:17" x14ac:dyDescent="0.35">
      <c r="A1769" s="1">
        <v>1766</v>
      </c>
      <c r="B1769" s="1" t="s">
        <v>262</v>
      </c>
      <c r="C1769" s="1" t="s">
        <v>4</v>
      </c>
      <c r="D1769" s="1" t="s">
        <v>3</v>
      </c>
      <c r="E1769" s="1" t="s">
        <v>10</v>
      </c>
      <c r="F1769" s="1" t="s">
        <v>1</v>
      </c>
      <c r="G1769" s="1" t="s">
        <v>0</v>
      </c>
      <c r="H1769" s="1">
        <v>9838.58</v>
      </c>
      <c r="I1769" s="1">
        <v>20.9</v>
      </c>
      <c r="K1769" s="1">
        <v>9</v>
      </c>
      <c r="L1769" s="1">
        <v>130302</v>
      </c>
      <c r="M1769" s="1">
        <v>414480</v>
      </c>
      <c r="N1769" s="1">
        <v>0</v>
      </c>
      <c r="O1769" s="8"/>
      <c r="P1769" s="8"/>
      <c r="Q1769" s="8">
        <v>379610</v>
      </c>
    </row>
    <row r="1770" spans="1:17" x14ac:dyDescent="0.35">
      <c r="A1770" s="1">
        <v>1767</v>
      </c>
      <c r="B1770" s="1" t="s">
        <v>261</v>
      </c>
      <c r="C1770" s="1" t="s">
        <v>4</v>
      </c>
      <c r="D1770" s="1" t="s">
        <v>11</v>
      </c>
      <c r="E1770" s="1" t="s">
        <v>41</v>
      </c>
      <c r="F1770" s="1" t="s">
        <v>6</v>
      </c>
      <c r="G1770" s="1" t="s">
        <v>0</v>
      </c>
      <c r="H1770" s="1">
        <v>18384.97</v>
      </c>
      <c r="I1770" s="1">
        <v>24.8</v>
      </c>
      <c r="K1770" s="1">
        <v>15</v>
      </c>
      <c r="L1770" s="1">
        <v>290852</v>
      </c>
      <c r="M1770" s="1">
        <v>2118028</v>
      </c>
      <c r="N1770" s="1">
        <v>0</v>
      </c>
      <c r="O1770" s="8">
        <v>712</v>
      </c>
      <c r="P1770" s="8">
        <v>1490683</v>
      </c>
      <c r="Q1770" s="8"/>
    </row>
    <row r="1771" spans="1:17" x14ac:dyDescent="0.35">
      <c r="A1771" s="1">
        <v>1768</v>
      </c>
      <c r="B1771" s="1" t="s">
        <v>260</v>
      </c>
      <c r="C1771" s="1" t="s">
        <v>4</v>
      </c>
      <c r="D1771" s="1" t="s">
        <v>3</v>
      </c>
      <c r="E1771" s="1" t="s">
        <v>18</v>
      </c>
      <c r="F1771" s="1" t="s">
        <v>6</v>
      </c>
      <c r="G1771" s="1" t="s">
        <v>0</v>
      </c>
      <c r="H1771" s="1">
        <v>56076.98</v>
      </c>
      <c r="I1771" s="1">
        <v>8.1</v>
      </c>
      <c r="K1771" s="1">
        <v>9</v>
      </c>
      <c r="L1771" s="1">
        <v>620787</v>
      </c>
      <c r="M1771" s="1">
        <v>858792</v>
      </c>
      <c r="N1771" s="1">
        <v>0</v>
      </c>
      <c r="O1771" s="8">
        <v>685</v>
      </c>
      <c r="P1771" s="8">
        <v>4673088</v>
      </c>
      <c r="Q1771" s="8">
        <v>729344</v>
      </c>
    </row>
    <row r="1772" spans="1:17" x14ac:dyDescent="0.35">
      <c r="A1772" s="1">
        <v>1769</v>
      </c>
      <c r="B1772" s="1" t="s">
        <v>259</v>
      </c>
      <c r="C1772" s="1" t="s">
        <v>4</v>
      </c>
      <c r="D1772" s="1" t="s">
        <v>11</v>
      </c>
      <c r="E1772" s="1" t="s">
        <v>2</v>
      </c>
      <c r="F1772" s="1" t="s">
        <v>1</v>
      </c>
      <c r="G1772" s="1" t="s">
        <v>0</v>
      </c>
      <c r="H1772" s="1">
        <v>51602.1</v>
      </c>
      <c r="I1772" s="1">
        <v>19.7</v>
      </c>
      <c r="J1772" s="1">
        <v>76</v>
      </c>
      <c r="K1772" s="1">
        <v>22</v>
      </c>
      <c r="L1772" s="1">
        <v>640338</v>
      </c>
      <c r="M1772" s="1">
        <v>924484</v>
      </c>
      <c r="N1772" s="1">
        <v>0</v>
      </c>
      <c r="O1772" s="8">
        <v>745</v>
      </c>
      <c r="P1772" s="8">
        <v>3293745</v>
      </c>
      <c r="Q1772" s="8">
        <v>457666</v>
      </c>
    </row>
    <row r="1773" spans="1:17" x14ac:dyDescent="0.35">
      <c r="A1773" s="1">
        <v>1770</v>
      </c>
      <c r="B1773" s="1" t="s">
        <v>258</v>
      </c>
      <c r="C1773" s="1" t="s">
        <v>4</v>
      </c>
      <c r="D1773" s="1" t="s">
        <v>11</v>
      </c>
      <c r="E1773" s="1" t="s">
        <v>10</v>
      </c>
      <c r="F1773" s="1" t="s">
        <v>1</v>
      </c>
      <c r="G1773" s="1" t="s">
        <v>35</v>
      </c>
      <c r="H1773" s="1">
        <v>4185.13</v>
      </c>
      <c r="I1773" s="1">
        <v>10.3</v>
      </c>
      <c r="K1773" s="1">
        <v>6</v>
      </c>
      <c r="L1773" s="1">
        <v>101422</v>
      </c>
      <c r="M1773" s="1">
        <v>131384</v>
      </c>
      <c r="N1773" s="1">
        <v>0</v>
      </c>
      <c r="O1773" s="8">
        <v>698</v>
      </c>
      <c r="P1773" s="8">
        <v>1022846</v>
      </c>
      <c r="Q1773" s="8">
        <v>151272</v>
      </c>
    </row>
    <row r="1774" spans="1:17" x14ac:dyDescent="0.35">
      <c r="A1774" s="1">
        <v>1771</v>
      </c>
      <c r="B1774" s="1" t="s">
        <v>257</v>
      </c>
      <c r="C1774" s="1" t="s">
        <v>4</v>
      </c>
      <c r="D1774" s="1" t="s">
        <v>3</v>
      </c>
      <c r="E1774" s="1" t="s">
        <v>10</v>
      </c>
      <c r="F1774" s="1" t="s">
        <v>1</v>
      </c>
      <c r="G1774" s="1" t="s">
        <v>0</v>
      </c>
      <c r="H1774" s="1">
        <v>24720.33</v>
      </c>
      <c r="I1774" s="1">
        <v>25.8</v>
      </c>
      <c r="J1774" s="1">
        <v>42</v>
      </c>
      <c r="K1774" s="1">
        <v>14</v>
      </c>
      <c r="L1774" s="1">
        <v>949924</v>
      </c>
      <c r="M1774" s="1">
        <v>1964138</v>
      </c>
      <c r="N1774" s="1">
        <v>0</v>
      </c>
      <c r="O1774" s="8">
        <v>723</v>
      </c>
      <c r="P1774" s="8">
        <v>1490664</v>
      </c>
      <c r="Q1774" s="8">
        <v>755150</v>
      </c>
    </row>
    <row r="1775" spans="1:17" x14ac:dyDescent="0.35">
      <c r="A1775" s="1">
        <v>1772</v>
      </c>
      <c r="B1775" s="1" t="s">
        <v>256</v>
      </c>
      <c r="C1775" s="1" t="s">
        <v>4</v>
      </c>
      <c r="D1775" s="1" t="s">
        <v>11</v>
      </c>
      <c r="E1775" s="1" t="s">
        <v>41</v>
      </c>
      <c r="F1775" s="1" t="s">
        <v>6</v>
      </c>
      <c r="G1775" s="1" t="s">
        <v>35</v>
      </c>
      <c r="H1775" s="1">
        <v>20205.36</v>
      </c>
      <c r="I1775" s="1">
        <v>9.8000000000000007</v>
      </c>
      <c r="K1775" s="1">
        <v>12</v>
      </c>
      <c r="L1775" s="1">
        <v>80940</v>
      </c>
      <c r="M1775" s="1">
        <v>737924</v>
      </c>
      <c r="N1775" s="1">
        <v>0</v>
      </c>
      <c r="O1775" s="8">
        <v>745</v>
      </c>
      <c r="P1775" s="8">
        <v>2309184</v>
      </c>
      <c r="Q1775" s="8">
        <v>267388</v>
      </c>
    </row>
    <row r="1776" spans="1:17" x14ac:dyDescent="0.35">
      <c r="A1776" s="1">
        <v>1773</v>
      </c>
      <c r="B1776" s="1" t="s">
        <v>255</v>
      </c>
      <c r="C1776" s="1" t="s">
        <v>4</v>
      </c>
      <c r="D1776" s="1" t="s">
        <v>11</v>
      </c>
      <c r="E1776" s="1" t="s">
        <v>18</v>
      </c>
      <c r="F1776" s="1" t="s">
        <v>6</v>
      </c>
      <c r="G1776" s="1" t="s">
        <v>0</v>
      </c>
      <c r="H1776" s="1">
        <v>12452.6</v>
      </c>
      <c r="I1776" s="1">
        <v>15.2</v>
      </c>
      <c r="K1776" s="1">
        <v>7</v>
      </c>
      <c r="L1776" s="1">
        <v>198778</v>
      </c>
      <c r="M1776" s="1">
        <v>582692</v>
      </c>
      <c r="N1776" s="1">
        <v>0</v>
      </c>
      <c r="O1776" s="8">
        <v>747</v>
      </c>
      <c r="P1776" s="8">
        <v>1479530</v>
      </c>
      <c r="Q1776" s="8">
        <v>80102</v>
      </c>
    </row>
    <row r="1777" spans="1:17" x14ac:dyDescent="0.35">
      <c r="A1777" s="1">
        <v>1774</v>
      </c>
      <c r="B1777" s="1" t="s">
        <v>254</v>
      </c>
      <c r="C1777" s="1" t="s">
        <v>16</v>
      </c>
      <c r="D1777" s="1" t="s">
        <v>11</v>
      </c>
      <c r="E1777" s="1" t="s">
        <v>38</v>
      </c>
      <c r="F1777" s="1" t="s">
        <v>6</v>
      </c>
      <c r="G1777" s="1" t="s">
        <v>0</v>
      </c>
      <c r="H1777" s="1">
        <v>20002.439999999999</v>
      </c>
      <c r="I1777" s="1">
        <v>8.9</v>
      </c>
      <c r="K1777" s="1">
        <v>24</v>
      </c>
      <c r="L1777" s="1">
        <v>52383</v>
      </c>
      <c r="M1777" s="1">
        <v>196262</v>
      </c>
      <c r="N1777" s="1">
        <v>0</v>
      </c>
      <c r="O1777" s="8">
        <v>659</v>
      </c>
      <c r="P1777" s="8">
        <v>734027</v>
      </c>
      <c r="Q1777" s="8">
        <v>288222</v>
      </c>
    </row>
    <row r="1778" spans="1:17" x14ac:dyDescent="0.35">
      <c r="A1778" s="1">
        <v>1775</v>
      </c>
      <c r="B1778" s="1" t="s">
        <v>253</v>
      </c>
      <c r="C1778" s="1" t="s">
        <v>16</v>
      </c>
      <c r="D1778" s="1" t="s">
        <v>3</v>
      </c>
      <c r="E1778" s="1" t="s">
        <v>10</v>
      </c>
      <c r="F1778" s="1" t="s">
        <v>1</v>
      </c>
      <c r="G1778" s="1" t="s">
        <v>0</v>
      </c>
      <c r="H1778" s="1">
        <v>24268.32</v>
      </c>
      <c r="I1778" s="1">
        <v>10.5</v>
      </c>
      <c r="K1778" s="1">
        <v>11</v>
      </c>
      <c r="L1778" s="1">
        <v>208658</v>
      </c>
      <c r="M1778" s="1">
        <v>399344</v>
      </c>
      <c r="N1778" s="1">
        <v>0</v>
      </c>
      <c r="O1778" s="8">
        <v>687</v>
      </c>
      <c r="P1778" s="8">
        <v>1524712</v>
      </c>
      <c r="Q1778" s="8">
        <v>419298</v>
      </c>
    </row>
    <row r="1779" spans="1:17" x14ac:dyDescent="0.35">
      <c r="A1779" s="1">
        <v>1776</v>
      </c>
      <c r="B1779" s="1" t="s">
        <v>252</v>
      </c>
      <c r="C1779" s="1" t="s">
        <v>16</v>
      </c>
      <c r="D1779" s="1" t="s">
        <v>11</v>
      </c>
      <c r="E1779" s="1" t="s">
        <v>18</v>
      </c>
      <c r="F1779" s="1" t="s">
        <v>1</v>
      </c>
      <c r="G1779" s="1" t="s">
        <v>0</v>
      </c>
      <c r="H1779" s="1">
        <v>3740.53</v>
      </c>
      <c r="I1779" s="1">
        <v>14.8</v>
      </c>
      <c r="J1779" s="1">
        <v>26</v>
      </c>
      <c r="K1779" s="1">
        <v>9</v>
      </c>
      <c r="L1779" s="1">
        <v>99636</v>
      </c>
      <c r="M1779" s="1">
        <v>226226</v>
      </c>
      <c r="N1779" s="1">
        <v>0</v>
      </c>
      <c r="O1779" s="8">
        <v>705</v>
      </c>
      <c r="P1779" s="8">
        <v>451117</v>
      </c>
      <c r="Q1779" s="8">
        <v>76186</v>
      </c>
    </row>
    <row r="1780" spans="1:17" x14ac:dyDescent="0.35">
      <c r="A1780" s="1">
        <v>1777</v>
      </c>
      <c r="B1780" s="3" t="s">
        <v>251</v>
      </c>
      <c r="C1780" s="1" t="s">
        <v>16</v>
      </c>
      <c r="D1780" s="1" t="s">
        <v>11</v>
      </c>
      <c r="E1780" s="1" t="s">
        <v>18</v>
      </c>
      <c r="F1780" s="1" t="s">
        <v>6</v>
      </c>
      <c r="G1780" s="1" t="s">
        <v>35</v>
      </c>
      <c r="H1780" s="1">
        <v>31560.52</v>
      </c>
      <c r="I1780" s="1">
        <v>15</v>
      </c>
      <c r="K1780" s="1">
        <v>25</v>
      </c>
      <c r="L1780" s="1">
        <v>403180</v>
      </c>
      <c r="M1780" s="1">
        <v>745734</v>
      </c>
      <c r="N1780" s="1">
        <v>0</v>
      </c>
      <c r="O1780" s="8">
        <v>652</v>
      </c>
      <c r="P1780" s="8">
        <v>1117181</v>
      </c>
      <c r="Q1780" s="8">
        <v>105248</v>
      </c>
    </row>
    <row r="1781" spans="1:17" x14ac:dyDescent="0.35">
      <c r="A1781" s="1">
        <v>1778</v>
      </c>
      <c r="B1781" s="1" t="s">
        <v>250</v>
      </c>
      <c r="C1781" s="1" t="s">
        <v>4</v>
      </c>
      <c r="D1781" s="1" t="s">
        <v>11</v>
      </c>
      <c r="E1781" s="1" t="s">
        <v>41</v>
      </c>
      <c r="F1781" s="1" t="s">
        <v>1</v>
      </c>
      <c r="G1781" s="1" t="s">
        <v>0</v>
      </c>
      <c r="H1781" s="1">
        <v>15721.17</v>
      </c>
      <c r="I1781" s="1">
        <v>18.5</v>
      </c>
      <c r="K1781" s="1">
        <v>10</v>
      </c>
      <c r="L1781" s="1">
        <v>55138</v>
      </c>
      <c r="M1781" s="1">
        <v>249392</v>
      </c>
      <c r="N1781" s="1">
        <v>1</v>
      </c>
      <c r="O1781" s="8"/>
      <c r="P1781" s="8"/>
      <c r="Q1781" s="8">
        <v>184536</v>
      </c>
    </row>
    <row r="1782" spans="1:17" x14ac:dyDescent="0.35">
      <c r="A1782" s="1">
        <v>1779</v>
      </c>
      <c r="B1782" s="1" t="s">
        <v>249</v>
      </c>
      <c r="C1782" s="1" t="s">
        <v>4</v>
      </c>
      <c r="D1782" s="1" t="s">
        <v>3</v>
      </c>
      <c r="E1782" s="1" t="s">
        <v>2</v>
      </c>
      <c r="F1782" s="1" t="s">
        <v>6</v>
      </c>
      <c r="G1782" s="1" t="s">
        <v>128</v>
      </c>
      <c r="H1782" s="1">
        <v>10552.22</v>
      </c>
      <c r="I1782" s="1">
        <v>8.1999999999999993</v>
      </c>
      <c r="K1782" s="1">
        <v>5</v>
      </c>
      <c r="L1782" s="1">
        <v>22724</v>
      </c>
      <c r="M1782" s="1">
        <v>268488</v>
      </c>
      <c r="N1782" s="1">
        <v>0</v>
      </c>
      <c r="O1782" s="8">
        <v>637</v>
      </c>
      <c r="P1782" s="8">
        <v>1482760</v>
      </c>
      <c r="Q1782" s="8"/>
    </row>
    <row r="1783" spans="1:17" x14ac:dyDescent="0.35">
      <c r="A1783" s="1">
        <v>1780</v>
      </c>
      <c r="B1783" s="1" t="s">
        <v>248</v>
      </c>
      <c r="C1783" s="1" t="s">
        <v>4</v>
      </c>
      <c r="D1783" s="1" t="s">
        <v>11</v>
      </c>
      <c r="E1783" s="1" t="s">
        <v>21</v>
      </c>
      <c r="F1783" s="1" t="s">
        <v>1</v>
      </c>
      <c r="G1783" s="1" t="s">
        <v>0</v>
      </c>
      <c r="H1783" s="1">
        <v>24350.78</v>
      </c>
      <c r="I1783" s="1">
        <v>26.9</v>
      </c>
      <c r="J1783" s="1">
        <v>23</v>
      </c>
      <c r="K1783" s="1">
        <v>10</v>
      </c>
      <c r="L1783" s="1">
        <v>299060</v>
      </c>
      <c r="M1783" s="1">
        <v>490490</v>
      </c>
      <c r="N1783" s="1">
        <v>0</v>
      </c>
      <c r="O1783" s="8"/>
      <c r="P1783" s="8"/>
      <c r="Q1783" s="8">
        <v>353628</v>
      </c>
    </row>
    <row r="1784" spans="1:17" x14ac:dyDescent="0.35">
      <c r="A1784" s="1">
        <v>1781</v>
      </c>
      <c r="B1784" s="1" t="s">
        <v>247</v>
      </c>
      <c r="C1784" s="1" t="s">
        <v>4</v>
      </c>
      <c r="D1784" s="1" t="s">
        <v>3</v>
      </c>
      <c r="E1784" s="1" t="s">
        <v>10</v>
      </c>
      <c r="F1784" s="1" t="s">
        <v>1</v>
      </c>
      <c r="G1784" s="1" t="s">
        <v>0</v>
      </c>
      <c r="H1784" s="1">
        <v>35051.01</v>
      </c>
      <c r="I1784" s="1">
        <v>14.2</v>
      </c>
      <c r="J1784" s="1">
        <v>7</v>
      </c>
      <c r="K1784" s="1">
        <v>7</v>
      </c>
      <c r="L1784" s="1">
        <v>141987</v>
      </c>
      <c r="M1784" s="1">
        <v>233508</v>
      </c>
      <c r="N1784" s="1">
        <v>0</v>
      </c>
      <c r="O1784" s="8"/>
      <c r="P1784" s="8"/>
      <c r="Q1784" s="8">
        <v>620488</v>
      </c>
    </row>
    <row r="1785" spans="1:17" x14ac:dyDescent="0.35">
      <c r="A1785" s="1">
        <v>1782</v>
      </c>
      <c r="B1785" s="1" t="s">
        <v>246</v>
      </c>
      <c r="C1785" s="1" t="s">
        <v>4</v>
      </c>
      <c r="D1785" s="1" t="s">
        <v>11</v>
      </c>
      <c r="E1785" s="1" t="s">
        <v>10</v>
      </c>
      <c r="F1785" s="1" t="s">
        <v>245</v>
      </c>
      <c r="G1785" s="1" t="s">
        <v>26</v>
      </c>
      <c r="H1785" s="1">
        <v>28147.93</v>
      </c>
      <c r="I1785" s="1">
        <v>16.399999999999999</v>
      </c>
      <c r="K1785" s="1">
        <v>10</v>
      </c>
      <c r="L1785" s="1">
        <v>761672</v>
      </c>
      <c r="M1785" s="1">
        <v>1070322</v>
      </c>
      <c r="N1785" s="1">
        <v>0</v>
      </c>
      <c r="O1785" s="8">
        <v>706</v>
      </c>
      <c r="P1785" s="8">
        <v>1304141</v>
      </c>
      <c r="Q1785" s="8">
        <v>266486</v>
      </c>
    </row>
    <row r="1786" spans="1:17" x14ac:dyDescent="0.35">
      <c r="A1786" s="1">
        <v>1783</v>
      </c>
      <c r="B1786" s="1" t="s">
        <v>244</v>
      </c>
      <c r="C1786" s="1" t="s">
        <v>4</v>
      </c>
      <c r="D1786" s="1" t="s">
        <v>11</v>
      </c>
      <c r="E1786" s="1" t="s">
        <v>21</v>
      </c>
      <c r="F1786" s="1" t="s">
        <v>1</v>
      </c>
      <c r="G1786" s="1" t="s">
        <v>0</v>
      </c>
      <c r="H1786" s="1">
        <v>17740.87</v>
      </c>
      <c r="I1786" s="1">
        <v>14.7</v>
      </c>
      <c r="J1786" s="1">
        <v>14</v>
      </c>
      <c r="K1786" s="1">
        <v>17</v>
      </c>
      <c r="L1786" s="1">
        <v>274189</v>
      </c>
      <c r="M1786" s="1">
        <v>851180</v>
      </c>
      <c r="N1786" s="1">
        <v>0</v>
      </c>
      <c r="O1786" s="8">
        <v>735</v>
      </c>
      <c r="P1786" s="8">
        <v>1282462</v>
      </c>
      <c r="Q1786" s="8">
        <v>224994</v>
      </c>
    </row>
    <row r="1787" spans="1:17" x14ac:dyDescent="0.35">
      <c r="A1787" s="1">
        <v>1784</v>
      </c>
      <c r="B1787" s="1" t="s">
        <v>243</v>
      </c>
      <c r="C1787" s="1" t="s">
        <v>4</v>
      </c>
      <c r="D1787" s="1" t="s">
        <v>11</v>
      </c>
      <c r="E1787" s="1" t="s">
        <v>29</v>
      </c>
      <c r="F1787" s="1" t="s">
        <v>6</v>
      </c>
      <c r="G1787" s="1" t="s">
        <v>0</v>
      </c>
      <c r="H1787" s="1">
        <v>13066.11</v>
      </c>
      <c r="I1787" s="1">
        <v>28.1</v>
      </c>
      <c r="J1787" s="1">
        <v>46</v>
      </c>
      <c r="K1787" s="1">
        <v>7</v>
      </c>
      <c r="L1787" s="1">
        <v>240331</v>
      </c>
      <c r="M1787" s="1">
        <v>302808</v>
      </c>
      <c r="N1787" s="1">
        <v>0</v>
      </c>
      <c r="O1787" s="8">
        <v>729</v>
      </c>
      <c r="P1787" s="8">
        <v>629698</v>
      </c>
      <c r="Q1787" s="8"/>
    </row>
    <row r="1788" spans="1:17" x14ac:dyDescent="0.35">
      <c r="A1788" s="1">
        <v>1785</v>
      </c>
      <c r="B1788" s="1" t="s">
        <v>242</v>
      </c>
      <c r="C1788" s="1" t="s">
        <v>4</v>
      </c>
      <c r="D1788" s="1" t="s">
        <v>11</v>
      </c>
      <c r="E1788" s="1" t="s">
        <v>7</v>
      </c>
      <c r="F1788" s="1" t="s">
        <v>6</v>
      </c>
      <c r="G1788" s="1" t="s">
        <v>0</v>
      </c>
      <c r="H1788" s="1">
        <v>16852.810000000001</v>
      </c>
      <c r="I1788" s="1">
        <v>14.8</v>
      </c>
      <c r="J1788" s="1">
        <v>39</v>
      </c>
      <c r="K1788" s="1">
        <v>9</v>
      </c>
      <c r="L1788" s="1">
        <v>154280</v>
      </c>
      <c r="M1788" s="1">
        <v>207724</v>
      </c>
      <c r="N1788" s="1">
        <v>0</v>
      </c>
      <c r="O1788" s="8"/>
      <c r="P1788" s="8"/>
      <c r="Q1788" s="8">
        <v>176836</v>
      </c>
    </row>
    <row r="1789" spans="1:17" x14ac:dyDescent="0.35">
      <c r="A1789" s="1">
        <v>1786</v>
      </c>
      <c r="B1789" s="1" t="s">
        <v>241</v>
      </c>
      <c r="C1789" s="1" t="s">
        <v>4</v>
      </c>
      <c r="D1789" s="1" t="s">
        <v>11</v>
      </c>
      <c r="E1789" s="1" t="s">
        <v>18</v>
      </c>
      <c r="F1789" s="1" t="s">
        <v>6</v>
      </c>
      <c r="G1789" s="1" t="s">
        <v>9</v>
      </c>
      <c r="H1789" s="1">
        <v>13597.73</v>
      </c>
      <c r="I1789" s="1">
        <v>13.2</v>
      </c>
      <c r="J1789" s="1">
        <v>21</v>
      </c>
      <c r="K1789" s="1">
        <v>10</v>
      </c>
      <c r="L1789" s="1">
        <v>234213</v>
      </c>
      <c r="M1789" s="1">
        <v>376134</v>
      </c>
      <c r="N1789" s="1">
        <v>0</v>
      </c>
      <c r="O1789" s="8">
        <v>721</v>
      </c>
      <c r="P1789" s="8">
        <v>2344429</v>
      </c>
      <c r="Q1789" s="8"/>
    </row>
    <row r="1790" spans="1:17" x14ac:dyDescent="0.35">
      <c r="A1790" s="1">
        <v>1787</v>
      </c>
      <c r="B1790" s="1" t="s">
        <v>240</v>
      </c>
      <c r="C1790" s="1" t="s">
        <v>4</v>
      </c>
      <c r="D1790" s="1" t="s">
        <v>11</v>
      </c>
      <c r="F1790" s="1" t="s">
        <v>31</v>
      </c>
      <c r="G1790" s="1" t="s">
        <v>35</v>
      </c>
      <c r="H1790" s="1">
        <v>22168.82</v>
      </c>
      <c r="I1790" s="1">
        <v>15.9</v>
      </c>
      <c r="K1790" s="1">
        <v>16</v>
      </c>
      <c r="L1790" s="1">
        <v>846222</v>
      </c>
      <c r="M1790" s="1">
        <v>1092344</v>
      </c>
      <c r="N1790" s="1">
        <v>0</v>
      </c>
      <c r="O1790" s="8">
        <v>665</v>
      </c>
      <c r="P1790" s="8">
        <v>1336802</v>
      </c>
      <c r="Q1790" s="8">
        <v>206382</v>
      </c>
    </row>
    <row r="1791" spans="1:17" x14ac:dyDescent="0.35">
      <c r="A1791" s="1">
        <v>1788</v>
      </c>
      <c r="B1791" s="1" t="s">
        <v>239</v>
      </c>
      <c r="C1791" s="1" t="s">
        <v>16</v>
      </c>
      <c r="D1791" s="1" t="s">
        <v>11</v>
      </c>
      <c r="F1791" s="1" t="s">
        <v>1</v>
      </c>
      <c r="G1791" s="1" t="s">
        <v>9</v>
      </c>
      <c r="H1791" s="1">
        <v>9034.1200000000008</v>
      </c>
      <c r="I1791" s="1">
        <v>11.1</v>
      </c>
      <c r="K1791" s="1">
        <v>9</v>
      </c>
      <c r="L1791" s="1">
        <v>213237</v>
      </c>
      <c r="M1791" s="1">
        <v>447282</v>
      </c>
      <c r="N1791" s="1">
        <v>0</v>
      </c>
      <c r="O1791" s="8">
        <v>732</v>
      </c>
      <c r="P1791" s="8">
        <v>803035</v>
      </c>
      <c r="Q1791" s="8">
        <v>297330</v>
      </c>
    </row>
    <row r="1792" spans="1:17" x14ac:dyDescent="0.35">
      <c r="A1792" s="1">
        <v>1789</v>
      </c>
      <c r="B1792" s="1" t="s">
        <v>238</v>
      </c>
      <c r="C1792" s="1" t="s">
        <v>4</v>
      </c>
      <c r="D1792" s="1" t="s">
        <v>11</v>
      </c>
      <c r="E1792" s="1" t="s">
        <v>43</v>
      </c>
      <c r="F1792" s="1" t="s">
        <v>1</v>
      </c>
      <c r="G1792" s="1" t="s">
        <v>0</v>
      </c>
      <c r="H1792" s="1">
        <v>43296.63</v>
      </c>
      <c r="I1792" s="1">
        <v>18.5</v>
      </c>
      <c r="J1792" s="1">
        <v>7</v>
      </c>
      <c r="K1792" s="1">
        <v>15</v>
      </c>
      <c r="L1792" s="1">
        <v>125780</v>
      </c>
      <c r="M1792" s="1">
        <v>241538</v>
      </c>
      <c r="N1792" s="1">
        <v>0</v>
      </c>
      <c r="O1792" s="8"/>
      <c r="P1792" s="8"/>
      <c r="Q1792" s="8">
        <v>766920</v>
      </c>
    </row>
    <row r="1793" spans="1:17" x14ac:dyDescent="0.35">
      <c r="A1793" s="1">
        <v>1790</v>
      </c>
      <c r="B1793" s="1" t="s">
        <v>237</v>
      </c>
      <c r="C1793" s="1" t="s">
        <v>4</v>
      </c>
      <c r="D1793" s="1" t="s">
        <v>11</v>
      </c>
      <c r="E1793" s="1" t="s">
        <v>10</v>
      </c>
      <c r="F1793" s="1" t="s">
        <v>31</v>
      </c>
      <c r="G1793" s="1" t="s">
        <v>0</v>
      </c>
      <c r="H1793" s="1">
        <v>31855.21</v>
      </c>
      <c r="I1793" s="1">
        <v>24.3</v>
      </c>
      <c r="J1793" s="1">
        <v>5</v>
      </c>
      <c r="K1793" s="1">
        <v>25</v>
      </c>
      <c r="L1793" s="1">
        <v>554401</v>
      </c>
      <c r="M1793" s="1">
        <v>1017346</v>
      </c>
      <c r="N1793" s="1">
        <v>0</v>
      </c>
      <c r="O1793" s="8">
        <v>676</v>
      </c>
      <c r="P1793" s="8">
        <v>1920919</v>
      </c>
      <c r="Q1793" s="8">
        <v>720126</v>
      </c>
    </row>
    <row r="1794" spans="1:17" x14ac:dyDescent="0.35">
      <c r="A1794" s="1">
        <v>1791</v>
      </c>
      <c r="B1794" s="1" t="s">
        <v>236</v>
      </c>
      <c r="C1794" s="1" t="s">
        <v>4</v>
      </c>
      <c r="D1794" s="1" t="s">
        <v>11</v>
      </c>
      <c r="E1794" s="1" t="s">
        <v>18</v>
      </c>
      <c r="F1794" s="1" t="s">
        <v>1</v>
      </c>
      <c r="G1794" s="1" t="s">
        <v>0</v>
      </c>
      <c r="H1794" s="1">
        <v>15507.04</v>
      </c>
      <c r="I1794" s="1">
        <v>20.100000000000001</v>
      </c>
      <c r="J1794" s="1">
        <v>23</v>
      </c>
      <c r="K1794" s="1">
        <v>9</v>
      </c>
      <c r="L1794" s="1">
        <v>127376</v>
      </c>
      <c r="M1794" s="1">
        <v>203984</v>
      </c>
      <c r="N1794" s="1">
        <v>0</v>
      </c>
      <c r="O1794" s="8"/>
      <c r="P1794" s="8"/>
      <c r="Q1794" s="8">
        <v>177276</v>
      </c>
    </row>
    <row r="1795" spans="1:17" x14ac:dyDescent="0.35">
      <c r="A1795" s="1">
        <v>1792</v>
      </c>
      <c r="B1795" s="1" t="s">
        <v>235</v>
      </c>
      <c r="C1795" s="1" t="s">
        <v>16</v>
      </c>
      <c r="D1795" s="1" t="s">
        <v>11</v>
      </c>
      <c r="F1795" s="1" t="s">
        <v>1</v>
      </c>
      <c r="G1795" s="1" t="s">
        <v>0</v>
      </c>
      <c r="H1795" s="1">
        <v>8381.66</v>
      </c>
      <c r="I1795" s="1">
        <v>34.1</v>
      </c>
      <c r="J1795" s="1">
        <v>6</v>
      </c>
      <c r="K1795" s="1">
        <v>14</v>
      </c>
      <c r="L1795" s="1">
        <v>176073</v>
      </c>
      <c r="M1795" s="1">
        <v>350284</v>
      </c>
      <c r="N1795" s="1">
        <v>0</v>
      </c>
      <c r="O1795" s="8"/>
      <c r="P1795" s="8"/>
      <c r="Q1795" s="8">
        <v>400708</v>
      </c>
    </row>
    <row r="1796" spans="1:17" x14ac:dyDescent="0.35">
      <c r="A1796" s="1">
        <v>1793</v>
      </c>
      <c r="B1796" s="1" t="s">
        <v>234</v>
      </c>
      <c r="C1796" s="1" t="s">
        <v>4</v>
      </c>
      <c r="D1796" s="1" t="s">
        <v>11</v>
      </c>
      <c r="E1796" s="1" t="s">
        <v>33</v>
      </c>
      <c r="F1796" s="1" t="s">
        <v>1</v>
      </c>
      <c r="G1796" s="1" t="s">
        <v>0</v>
      </c>
      <c r="H1796" s="1">
        <v>15667.59</v>
      </c>
      <c r="I1796" s="1">
        <v>19.600000000000001</v>
      </c>
      <c r="J1796" s="1">
        <v>38</v>
      </c>
      <c r="K1796" s="1">
        <v>9</v>
      </c>
      <c r="L1796" s="1">
        <v>286539</v>
      </c>
      <c r="M1796" s="1">
        <v>282128</v>
      </c>
      <c r="N1796" s="1">
        <v>0</v>
      </c>
      <c r="O1796" s="8">
        <v>710</v>
      </c>
      <c r="P1796" s="8">
        <v>1757101</v>
      </c>
      <c r="Q1796" s="8">
        <v>393778</v>
      </c>
    </row>
    <row r="1797" spans="1:17" x14ac:dyDescent="0.35">
      <c r="A1797" s="1">
        <v>1794</v>
      </c>
      <c r="B1797" s="1" t="s">
        <v>233</v>
      </c>
      <c r="C1797" s="1" t="s">
        <v>16</v>
      </c>
      <c r="D1797" s="1" t="s">
        <v>3</v>
      </c>
      <c r="E1797" s="1" t="s">
        <v>41</v>
      </c>
      <c r="F1797" s="1" t="s">
        <v>1</v>
      </c>
      <c r="G1797" s="1" t="s">
        <v>0</v>
      </c>
      <c r="H1797" s="1">
        <v>11155.47</v>
      </c>
      <c r="I1797" s="1">
        <v>15.5</v>
      </c>
      <c r="K1797" s="1">
        <v>10</v>
      </c>
      <c r="L1797" s="1">
        <v>26904</v>
      </c>
      <c r="M1797" s="1">
        <v>255288</v>
      </c>
      <c r="N1797" s="1">
        <v>1</v>
      </c>
      <c r="O1797" s="8">
        <v>680</v>
      </c>
      <c r="P1797" s="8">
        <v>999001</v>
      </c>
      <c r="Q1797" s="8">
        <v>370282</v>
      </c>
    </row>
    <row r="1798" spans="1:17" x14ac:dyDescent="0.35">
      <c r="A1798" s="1">
        <v>1795</v>
      </c>
      <c r="B1798" s="1" t="s">
        <v>232</v>
      </c>
      <c r="C1798" s="1" t="s">
        <v>4</v>
      </c>
      <c r="D1798" s="1" t="s">
        <v>3</v>
      </c>
      <c r="E1798" s="1" t="s">
        <v>10</v>
      </c>
      <c r="F1798" s="1" t="s">
        <v>6</v>
      </c>
      <c r="G1798" s="1" t="s">
        <v>0</v>
      </c>
      <c r="H1798" s="1">
        <v>11305</v>
      </c>
      <c r="I1798" s="1">
        <v>25.5</v>
      </c>
      <c r="J1798" s="1">
        <v>54</v>
      </c>
      <c r="K1798" s="1">
        <v>10</v>
      </c>
      <c r="L1798" s="1">
        <v>364667</v>
      </c>
      <c r="M1798" s="1">
        <v>497926</v>
      </c>
      <c r="N1798" s="1">
        <v>1</v>
      </c>
      <c r="O1798" s="8">
        <v>721</v>
      </c>
      <c r="P1798" s="8">
        <v>886654</v>
      </c>
      <c r="Q1798" s="8">
        <v>436876</v>
      </c>
    </row>
    <row r="1799" spans="1:17" x14ac:dyDescent="0.35">
      <c r="A1799" s="1">
        <v>1796</v>
      </c>
      <c r="B1799" s="1" t="s">
        <v>231</v>
      </c>
      <c r="C1799" s="1" t="s">
        <v>4</v>
      </c>
      <c r="D1799" s="1" t="s">
        <v>11</v>
      </c>
      <c r="E1799" s="1" t="s">
        <v>33</v>
      </c>
      <c r="F1799" s="1" t="s">
        <v>1</v>
      </c>
      <c r="G1799" s="1" t="s">
        <v>0</v>
      </c>
      <c r="H1799" s="1">
        <v>31308.959999999999</v>
      </c>
      <c r="I1799" s="1">
        <v>19.5</v>
      </c>
      <c r="J1799" s="1">
        <v>14</v>
      </c>
      <c r="K1799" s="1">
        <v>15</v>
      </c>
      <c r="L1799" s="1">
        <v>605777</v>
      </c>
      <c r="M1799" s="1">
        <v>1209362</v>
      </c>
      <c r="N1799" s="1">
        <v>0</v>
      </c>
      <c r="O1799" s="8">
        <v>749</v>
      </c>
      <c r="P1799" s="8">
        <v>1633506</v>
      </c>
      <c r="Q1799" s="8">
        <v>270204</v>
      </c>
    </row>
    <row r="1800" spans="1:17" x14ac:dyDescent="0.35">
      <c r="A1800" s="1">
        <v>1797</v>
      </c>
      <c r="B1800" s="1" t="s">
        <v>230</v>
      </c>
      <c r="C1800" s="1" t="s">
        <v>4</v>
      </c>
      <c r="D1800" s="1" t="s">
        <v>11</v>
      </c>
      <c r="E1800" s="1" t="s">
        <v>10</v>
      </c>
      <c r="F1800" s="1" t="s">
        <v>31</v>
      </c>
      <c r="G1800" s="1" t="s">
        <v>0</v>
      </c>
      <c r="H1800" s="1">
        <v>23521.05</v>
      </c>
      <c r="I1800" s="1">
        <v>16.3</v>
      </c>
      <c r="K1800" s="1">
        <v>5</v>
      </c>
      <c r="L1800" s="1">
        <v>457254</v>
      </c>
      <c r="M1800" s="1">
        <v>545270</v>
      </c>
      <c r="N1800" s="1">
        <v>0</v>
      </c>
      <c r="O1800" s="8">
        <v>729</v>
      </c>
      <c r="P1800" s="8">
        <v>1180964</v>
      </c>
      <c r="Q1800" s="8">
        <v>87934</v>
      </c>
    </row>
    <row r="1801" spans="1:17" x14ac:dyDescent="0.35">
      <c r="A1801" s="1">
        <v>1798</v>
      </c>
      <c r="B1801" s="1" t="s">
        <v>229</v>
      </c>
      <c r="C1801" s="1" t="s">
        <v>4</v>
      </c>
      <c r="D1801" s="1" t="s">
        <v>11</v>
      </c>
      <c r="E1801" s="1" t="s">
        <v>41</v>
      </c>
      <c r="F1801" s="1" t="s">
        <v>6</v>
      </c>
      <c r="G1801" s="1" t="s">
        <v>0</v>
      </c>
      <c r="H1801" s="1">
        <v>13593.17</v>
      </c>
      <c r="I1801" s="1">
        <v>37</v>
      </c>
      <c r="K1801" s="1">
        <v>17</v>
      </c>
      <c r="L1801" s="1">
        <v>390127</v>
      </c>
      <c r="M1801" s="1">
        <v>955064</v>
      </c>
      <c r="N1801" s="1">
        <v>0</v>
      </c>
      <c r="O1801" s="8">
        <v>744</v>
      </c>
      <c r="P1801" s="8">
        <v>1186322</v>
      </c>
      <c r="Q1801" s="8"/>
    </row>
    <row r="1802" spans="1:17" x14ac:dyDescent="0.35">
      <c r="A1802" s="1">
        <v>1799</v>
      </c>
      <c r="B1802" s="1" t="s">
        <v>228</v>
      </c>
      <c r="C1802" s="1" t="s">
        <v>4</v>
      </c>
      <c r="D1802" s="1" t="s">
        <v>11</v>
      </c>
      <c r="E1802" s="1" t="s">
        <v>10</v>
      </c>
      <c r="F1802" s="1" t="s">
        <v>1</v>
      </c>
      <c r="G1802" s="1" t="s">
        <v>0</v>
      </c>
      <c r="H1802" s="1">
        <v>10420.36</v>
      </c>
      <c r="I1802" s="1">
        <v>23.7</v>
      </c>
      <c r="K1802" s="1">
        <v>14</v>
      </c>
      <c r="L1802" s="1">
        <v>444448</v>
      </c>
      <c r="M1802" s="1">
        <v>1111484</v>
      </c>
      <c r="N1802" s="1">
        <v>1</v>
      </c>
      <c r="O1802" s="8">
        <v>747</v>
      </c>
      <c r="P1802" s="8">
        <v>1357683</v>
      </c>
      <c r="Q1802" s="8">
        <v>220176</v>
      </c>
    </row>
    <row r="1803" spans="1:17" x14ac:dyDescent="0.35">
      <c r="A1803" s="1">
        <v>1800</v>
      </c>
      <c r="B1803" s="1" t="s">
        <v>227</v>
      </c>
      <c r="C1803" s="1" t="s">
        <v>4</v>
      </c>
      <c r="D1803" s="1" t="s">
        <v>3</v>
      </c>
      <c r="E1803" s="1" t="s">
        <v>10</v>
      </c>
      <c r="F1803" s="1" t="s">
        <v>1</v>
      </c>
      <c r="G1803" s="1" t="s">
        <v>0</v>
      </c>
      <c r="H1803" s="1">
        <v>28061.29</v>
      </c>
      <c r="I1803" s="1">
        <v>19.7</v>
      </c>
      <c r="K1803" s="1">
        <v>7</v>
      </c>
      <c r="L1803" s="1">
        <v>126939</v>
      </c>
      <c r="M1803" s="1">
        <v>347490</v>
      </c>
      <c r="N1803" s="1">
        <v>0</v>
      </c>
      <c r="O1803" s="8">
        <v>737</v>
      </c>
      <c r="P1803" s="8">
        <v>1126206</v>
      </c>
      <c r="Q1803" s="8">
        <v>499884</v>
      </c>
    </row>
    <row r="1804" spans="1:17" x14ac:dyDescent="0.35">
      <c r="A1804" s="1">
        <v>1801</v>
      </c>
      <c r="B1804" s="1" t="s">
        <v>226</v>
      </c>
      <c r="C1804" s="1" t="s">
        <v>4</v>
      </c>
      <c r="D1804" s="1" t="s">
        <v>11</v>
      </c>
      <c r="E1804" s="1" t="s">
        <v>10</v>
      </c>
      <c r="F1804" s="1" t="s">
        <v>31</v>
      </c>
      <c r="G1804" s="1" t="s">
        <v>0</v>
      </c>
      <c r="H1804" s="1">
        <v>45989.120000000003</v>
      </c>
      <c r="I1804" s="1">
        <v>22.2</v>
      </c>
      <c r="K1804" s="1">
        <v>12</v>
      </c>
      <c r="L1804" s="1">
        <v>1617375</v>
      </c>
      <c r="M1804" s="1">
        <v>3885398</v>
      </c>
      <c r="N1804" s="1">
        <v>0</v>
      </c>
      <c r="O1804" s="8">
        <v>748</v>
      </c>
      <c r="P1804" s="8">
        <v>2028934</v>
      </c>
      <c r="Q1804" s="8">
        <v>109780</v>
      </c>
    </row>
    <row r="1805" spans="1:17" x14ac:dyDescent="0.35">
      <c r="A1805" s="1">
        <v>1802</v>
      </c>
      <c r="B1805" s="1" t="s">
        <v>225</v>
      </c>
      <c r="C1805" s="1" t="s">
        <v>4</v>
      </c>
      <c r="D1805" s="1" t="s">
        <v>11</v>
      </c>
      <c r="E1805" s="1" t="s">
        <v>13</v>
      </c>
      <c r="F1805" s="1" t="s">
        <v>1</v>
      </c>
      <c r="G1805" s="1" t="s">
        <v>0</v>
      </c>
      <c r="H1805" s="1">
        <v>12162.47</v>
      </c>
      <c r="I1805" s="1">
        <v>15.9</v>
      </c>
      <c r="J1805" s="1">
        <v>58</v>
      </c>
      <c r="K1805" s="1">
        <v>11</v>
      </c>
      <c r="L1805" s="1">
        <v>255683</v>
      </c>
      <c r="M1805" s="1">
        <v>627198</v>
      </c>
      <c r="N1805" s="1">
        <v>0</v>
      </c>
      <c r="O1805" s="8">
        <v>748</v>
      </c>
      <c r="P1805" s="8">
        <v>947720</v>
      </c>
      <c r="Q1805" s="8">
        <v>433466</v>
      </c>
    </row>
    <row r="1806" spans="1:17" x14ac:dyDescent="0.35">
      <c r="A1806" s="1">
        <v>1803</v>
      </c>
      <c r="B1806" s="1" t="s">
        <v>224</v>
      </c>
      <c r="C1806" s="1" t="s">
        <v>4</v>
      </c>
      <c r="D1806" s="1" t="s">
        <v>3</v>
      </c>
      <c r="E1806" s="1" t="s">
        <v>33</v>
      </c>
      <c r="F1806" s="1" t="s">
        <v>1</v>
      </c>
      <c r="G1806" s="1" t="s">
        <v>0</v>
      </c>
      <c r="H1806" s="1">
        <v>30532.81</v>
      </c>
      <c r="I1806" s="1">
        <v>12.6</v>
      </c>
      <c r="J1806" s="1">
        <v>78</v>
      </c>
      <c r="K1806" s="1">
        <v>11</v>
      </c>
      <c r="L1806" s="1">
        <v>430559</v>
      </c>
      <c r="M1806" s="1">
        <v>761112</v>
      </c>
      <c r="N1806" s="1">
        <v>0</v>
      </c>
      <c r="O1806" s="8">
        <v>714</v>
      </c>
      <c r="P1806" s="8">
        <v>1520304</v>
      </c>
      <c r="Q1806" s="8">
        <v>660132</v>
      </c>
    </row>
    <row r="1807" spans="1:17" x14ac:dyDescent="0.35">
      <c r="A1807" s="1">
        <v>1804</v>
      </c>
      <c r="B1807" s="1" t="s">
        <v>223</v>
      </c>
      <c r="C1807" s="1" t="s">
        <v>16</v>
      </c>
      <c r="D1807" s="1" t="s">
        <v>11</v>
      </c>
      <c r="E1807" s="1" t="s">
        <v>10</v>
      </c>
      <c r="F1807" s="1" t="s">
        <v>6</v>
      </c>
      <c r="G1807" s="1" t="s">
        <v>0</v>
      </c>
      <c r="H1807" s="1">
        <v>18534.12</v>
      </c>
      <c r="I1807" s="1">
        <v>13.4</v>
      </c>
      <c r="K1807" s="1">
        <v>13</v>
      </c>
      <c r="L1807" s="1">
        <v>159847</v>
      </c>
      <c r="M1807" s="1">
        <v>253902</v>
      </c>
      <c r="N1807" s="1">
        <v>0</v>
      </c>
      <c r="O1807" s="8"/>
      <c r="P1807" s="8"/>
      <c r="Q1807" s="8">
        <v>232540</v>
      </c>
    </row>
    <row r="1808" spans="1:17" x14ac:dyDescent="0.35">
      <c r="A1808" s="1">
        <v>1805</v>
      </c>
      <c r="B1808" s="1" t="s">
        <v>222</v>
      </c>
      <c r="C1808" s="1" t="s">
        <v>4</v>
      </c>
      <c r="D1808" s="1" t="s">
        <v>3</v>
      </c>
      <c r="E1808" s="1" t="s">
        <v>18</v>
      </c>
      <c r="F1808" s="1" t="s">
        <v>6</v>
      </c>
      <c r="G1808" s="1" t="s">
        <v>0</v>
      </c>
      <c r="H1808" s="1">
        <v>10505.86</v>
      </c>
      <c r="I1808" s="1">
        <v>19.3</v>
      </c>
      <c r="K1808" s="1">
        <v>6</v>
      </c>
      <c r="L1808" s="1">
        <v>178505</v>
      </c>
      <c r="M1808" s="1">
        <v>283536</v>
      </c>
      <c r="N1808" s="1">
        <v>1</v>
      </c>
      <c r="O1808" s="8">
        <v>709</v>
      </c>
      <c r="P1808" s="8">
        <v>1495471</v>
      </c>
      <c r="Q1808" s="8">
        <v>269852</v>
      </c>
    </row>
    <row r="1809" spans="1:17" x14ac:dyDescent="0.35">
      <c r="A1809" s="1">
        <v>1806</v>
      </c>
      <c r="B1809" s="1" t="s">
        <v>221</v>
      </c>
      <c r="C1809" s="1" t="s">
        <v>4</v>
      </c>
      <c r="D1809" s="1" t="s">
        <v>3</v>
      </c>
      <c r="E1809" s="1" t="s">
        <v>10</v>
      </c>
      <c r="F1809" s="1" t="s">
        <v>1</v>
      </c>
      <c r="G1809" s="1" t="s">
        <v>0</v>
      </c>
      <c r="H1809" s="1">
        <v>9391.1299999999992</v>
      </c>
      <c r="I1809" s="1">
        <v>23.6</v>
      </c>
      <c r="K1809" s="1">
        <v>6</v>
      </c>
      <c r="L1809" s="1">
        <v>103550</v>
      </c>
      <c r="M1809" s="1">
        <v>224510</v>
      </c>
      <c r="N1809" s="1">
        <v>0</v>
      </c>
      <c r="O1809" s="8">
        <v>724</v>
      </c>
      <c r="P1809" s="8">
        <v>1260574</v>
      </c>
      <c r="Q1809" s="8">
        <v>467082</v>
      </c>
    </row>
    <row r="1810" spans="1:17" x14ac:dyDescent="0.35">
      <c r="A1810" s="1">
        <v>1807</v>
      </c>
      <c r="B1810" s="1" t="s">
        <v>220</v>
      </c>
      <c r="C1810" s="1" t="s">
        <v>16</v>
      </c>
      <c r="D1810" s="1" t="s">
        <v>11</v>
      </c>
      <c r="E1810" s="1" t="s">
        <v>18</v>
      </c>
      <c r="F1810" s="1" t="s">
        <v>6</v>
      </c>
      <c r="G1810" s="1" t="s">
        <v>0</v>
      </c>
      <c r="H1810" s="1">
        <v>16860.79</v>
      </c>
      <c r="I1810" s="1">
        <v>12.8</v>
      </c>
      <c r="K1810" s="1">
        <v>8</v>
      </c>
      <c r="L1810" s="1">
        <v>165680</v>
      </c>
      <c r="M1810" s="1">
        <v>266794</v>
      </c>
      <c r="N1810" s="1">
        <v>0</v>
      </c>
      <c r="O1810" s="8"/>
      <c r="P1810" s="8"/>
      <c r="Q1810" s="8">
        <v>183744</v>
      </c>
    </row>
    <row r="1811" spans="1:17" x14ac:dyDescent="0.35">
      <c r="A1811" s="1">
        <v>1808</v>
      </c>
      <c r="B1811" s="1" t="s">
        <v>219</v>
      </c>
      <c r="C1811" s="1" t="s">
        <v>16</v>
      </c>
      <c r="D1811" s="1" t="s">
        <v>3</v>
      </c>
      <c r="E1811" s="1" t="s">
        <v>33</v>
      </c>
      <c r="F1811" s="1" t="s">
        <v>1</v>
      </c>
      <c r="G1811" s="1" t="s">
        <v>0</v>
      </c>
      <c r="H1811" s="1">
        <v>26969.93</v>
      </c>
      <c r="I1811" s="1">
        <v>21.9</v>
      </c>
      <c r="J1811" s="1">
        <v>9</v>
      </c>
      <c r="K1811" s="1">
        <v>11</v>
      </c>
      <c r="L1811" s="1">
        <v>280174</v>
      </c>
      <c r="M1811" s="1">
        <v>483472</v>
      </c>
      <c r="N1811" s="1">
        <v>0</v>
      </c>
      <c r="O1811" s="8">
        <v>700</v>
      </c>
      <c r="P1811" s="8">
        <v>4690454</v>
      </c>
      <c r="Q1811" s="8">
        <v>377190</v>
      </c>
    </row>
    <row r="1812" spans="1:17" x14ac:dyDescent="0.35">
      <c r="A1812" s="1">
        <v>1809</v>
      </c>
      <c r="B1812" s="1" t="s">
        <v>218</v>
      </c>
      <c r="C1812" s="1" t="s">
        <v>4</v>
      </c>
      <c r="D1812" s="1" t="s">
        <v>3</v>
      </c>
      <c r="E1812" s="1" t="s">
        <v>2</v>
      </c>
      <c r="F1812" s="1" t="s">
        <v>1</v>
      </c>
      <c r="G1812" s="1" t="s">
        <v>0</v>
      </c>
      <c r="H1812" s="1">
        <v>13668.22</v>
      </c>
      <c r="I1812" s="1">
        <v>26.5</v>
      </c>
      <c r="K1812" s="1">
        <v>17</v>
      </c>
      <c r="L1812" s="1">
        <v>193458</v>
      </c>
      <c r="M1812" s="1">
        <v>520960</v>
      </c>
      <c r="N1812" s="1">
        <v>0</v>
      </c>
      <c r="O1812" s="8">
        <v>629</v>
      </c>
      <c r="P1812" s="8">
        <v>921462</v>
      </c>
      <c r="Q1812" s="8">
        <v>314468</v>
      </c>
    </row>
    <row r="1813" spans="1:17" x14ac:dyDescent="0.35">
      <c r="A1813" s="1">
        <v>1810</v>
      </c>
      <c r="B1813" s="1" t="s">
        <v>217</v>
      </c>
      <c r="C1813" s="1" t="s">
        <v>16</v>
      </c>
      <c r="D1813" s="1" t="s">
        <v>11</v>
      </c>
      <c r="E1813" s="1" t="s">
        <v>43</v>
      </c>
      <c r="F1813" s="1" t="s">
        <v>1</v>
      </c>
      <c r="G1813" s="1" t="s">
        <v>0</v>
      </c>
      <c r="H1813" s="1">
        <v>18562.240000000002</v>
      </c>
      <c r="I1813" s="1">
        <v>15</v>
      </c>
      <c r="K1813" s="1">
        <v>12</v>
      </c>
      <c r="L1813" s="1">
        <v>155572</v>
      </c>
      <c r="M1813" s="1">
        <v>286374</v>
      </c>
      <c r="N1813" s="1">
        <v>1</v>
      </c>
      <c r="O1813" s="8">
        <v>727</v>
      </c>
      <c r="P1813" s="8">
        <v>795511</v>
      </c>
      <c r="Q1813" s="8">
        <v>135102</v>
      </c>
    </row>
    <row r="1814" spans="1:17" x14ac:dyDescent="0.35">
      <c r="A1814" s="1">
        <v>1811</v>
      </c>
      <c r="B1814" s="1" t="s">
        <v>216</v>
      </c>
      <c r="C1814" s="1" t="s">
        <v>4</v>
      </c>
      <c r="D1814" s="1" t="s">
        <v>11</v>
      </c>
      <c r="E1814" s="1" t="s">
        <v>7</v>
      </c>
      <c r="F1814" s="1" t="s">
        <v>6</v>
      </c>
      <c r="G1814" s="1" t="s">
        <v>35</v>
      </c>
      <c r="H1814" s="1">
        <v>19953.990000000002</v>
      </c>
      <c r="I1814" s="1">
        <v>21.6</v>
      </c>
      <c r="J1814" s="1">
        <v>14</v>
      </c>
      <c r="K1814" s="1">
        <v>9</v>
      </c>
      <c r="L1814" s="1">
        <v>485241</v>
      </c>
      <c r="M1814" s="1">
        <v>855162</v>
      </c>
      <c r="N1814" s="1">
        <v>0</v>
      </c>
      <c r="O1814" s="8">
        <v>735</v>
      </c>
      <c r="P1814" s="8">
        <v>2237820</v>
      </c>
      <c r="Q1814" s="8">
        <v>259116</v>
      </c>
    </row>
    <row r="1815" spans="1:17" x14ac:dyDescent="0.35">
      <c r="A1815" s="1">
        <v>1812</v>
      </c>
      <c r="B1815" s="1" t="s">
        <v>215</v>
      </c>
      <c r="C1815" s="1" t="s">
        <v>4</v>
      </c>
      <c r="D1815" s="1" t="s">
        <v>3</v>
      </c>
      <c r="E1815" s="1" t="s">
        <v>29</v>
      </c>
      <c r="F1815" s="1" t="s">
        <v>6</v>
      </c>
      <c r="G1815" s="1" t="s">
        <v>0</v>
      </c>
      <c r="H1815" s="1">
        <v>23249.73</v>
      </c>
      <c r="I1815" s="1">
        <v>15.8</v>
      </c>
      <c r="K1815" s="1">
        <v>15</v>
      </c>
      <c r="L1815" s="1">
        <v>587556</v>
      </c>
      <c r="M1815" s="1">
        <v>1391258</v>
      </c>
      <c r="N1815" s="1">
        <v>0</v>
      </c>
      <c r="O1815" s="8">
        <v>738</v>
      </c>
      <c r="P1815" s="8">
        <v>1056818</v>
      </c>
      <c r="Q1815" s="8">
        <v>249194</v>
      </c>
    </row>
    <row r="1816" spans="1:17" x14ac:dyDescent="0.35">
      <c r="A1816" s="1">
        <v>1813</v>
      </c>
      <c r="B1816" s="1" t="s">
        <v>214</v>
      </c>
      <c r="C1816" s="1" t="s">
        <v>4</v>
      </c>
      <c r="D1816" s="1" t="s">
        <v>11</v>
      </c>
      <c r="E1816" s="1" t="s">
        <v>10</v>
      </c>
      <c r="F1816" s="1" t="s">
        <v>6</v>
      </c>
      <c r="G1816" s="1" t="s">
        <v>0</v>
      </c>
      <c r="H1816" s="1">
        <v>23737.84</v>
      </c>
      <c r="I1816" s="1">
        <v>27.4</v>
      </c>
      <c r="J1816" s="1">
        <v>8</v>
      </c>
      <c r="K1816" s="1">
        <v>18</v>
      </c>
      <c r="L1816" s="1">
        <v>147592</v>
      </c>
      <c r="M1816" s="1">
        <v>336446</v>
      </c>
      <c r="N1816" s="1">
        <v>0</v>
      </c>
      <c r="O1816" s="8">
        <v>738</v>
      </c>
      <c r="P1816" s="8">
        <v>1283127</v>
      </c>
      <c r="Q1816" s="8">
        <v>265342</v>
      </c>
    </row>
    <row r="1817" spans="1:17" x14ac:dyDescent="0.35">
      <c r="A1817" s="1">
        <v>1814</v>
      </c>
      <c r="B1817" s="1" t="s">
        <v>213</v>
      </c>
      <c r="C1817" s="1" t="s">
        <v>4</v>
      </c>
      <c r="D1817" s="1" t="s">
        <v>11</v>
      </c>
      <c r="E1817" s="1" t="s">
        <v>18</v>
      </c>
      <c r="F1817" s="1" t="s">
        <v>6</v>
      </c>
      <c r="G1817" s="1" t="s">
        <v>0</v>
      </c>
      <c r="H1817" s="1">
        <v>310.64999999999998</v>
      </c>
      <c r="I1817" s="1">
        <v>10.4</v>
      </c>
      <c r="J1817" s="1">
        <v>22</v>
      </c>
      <c r="K1817" s="1">
        <v>6</v>
      </c>
      <c r="L1817" s="1">
        <v>0</v>
      </c>
      <c r="M1817" s="1">
        <v>0</v>
      </c>
      <c r="N1817" s="1">
        <v>0</v>
      </c>
      <c r="O1817" s="8"/>
      <c r="P1817" s="8"/>
      <c r="Q1817" s="8">
        <v>129514</v>
      </c>
    </row>
    <row r="1818" spans="1:17" x14ac:dyDescent="0.35">
      <c r="A1818" s="1">
        <v>1815</v>
      </c>
      <c r="B1818" s="1" t="s">
        <v>212</v>
      </c>
      <c r="C1818" s="1" t="s">
        <v>4</v>
      </c>
      <c r="D1818" s="1" t="s">
        <v>3</v>
      </c>
      <c r="E1818" s="1" t="s">
        <v>29</v>
      </c>
      <c r="F1818" s="1" t="s">
        <v>6</v>
      </c>
      <c r="G1818" s="1" t="s">
        <v>0</v>
      </c>
      <c r="H1818" s="1">
        <v>27718.91</v>
      </c>
      <c r="I1818" s="1">
        <v>18.899999999999999</v>
      </c>
      <c r="J1818" s="1">
        <v>25</v>
      </c>
      <c r="K1818" s="1">
        <v>16</v>
      </c>
      <c r="L1818" s="1">
        <v>383401</v>
      </c>
      <c r="M1818" s="1">
        <v>546062</v>
      </c>
      <c r="N1818" s="1">
        <v>0</v>
      </c>
      <c r="O1818" s="8">
        <v>685</v>
      </c>
      <c r="P1818" s="8">
        <v>1583935</v>
      </c>
      <c r="Q1818" s="8">
        <v>446908</v>
      </c>
    </row>
    <row r="1819" spans="1:17" x14ac:dyDescent="0.35">
      <c r="A1819" s="1">
        <v>1816</v>
      </c>
      <c r="B1819" s="1" t="s">
        <v>211</v>
      </c>
      <c r="C1819" s="1" t="s">
        <v>4</v>
      </c>
      <c r="D1819" s="1" t="s">
        <v>3</v>
      </c>
      <c r="E1819" s="1" t="s">
        <v>10</v>
      </c>
      <c r="F1819" s="1" t="s">
        <v>31</v>
      </c>
      <c r="G1819" s="1" t="s">
        <v>0</v>
      </c>
      <c r="H1819" s="1">
        <v>26641.23</v>
      </c>
      <c r="I1819" s="1">
        <v>22</v>
      </c>
      <c r="K1819" s="1">
        <v>9</v>
      </c>
      <c r="L1819" s="1">
        <v>514634</v>
      </c>
      <c r="M1819" s="1">
        <v>1398826</v>
      </c>
      <c r="N1819" s="1">
        <v>0</v>
      </c>
      <c r="O1819" s="8">
        <v>738</v>
      </c>
      <c r="P1819" s="8">
        <v>2316613</v>
      </c>
      <c r="Q1819" s="8">
        <v>563530</v>
      </c>
    </row>
    <row r="1820" spans="1:17" x14ac:dyDescent="0.35">
      <c r="A1820" s="1">
        <v>1817</v>
      </c>
      <c r="B1820" s="1" t="s">
        <v>210</v>
      </c>
      <c r="C1820" s="1" t="s">
        <v>16</v>
      </c>
      <c r="D1820" s="1" t="s">
        <v>3</v>
      </c>
      <c r="E1820" s="1" t="s">
        <v>13</v>
      </c>
      <c r="F1820" s="1" t="s">
        <v>1</v>
      </c>
      <c r="G1820" s="1" t="s">
        <v>0</v>
      </c>
      <c r="H1820" s="1">
        <v>10571.41</v>
      </c>
      <c r="I1820" s="1">
        <v>16.5</v>
      </c>
      <c r="J1820" s="1">
        <v>57</v>
      </c>
      <c r="K1820" s="1">
        <v>13</v>
      </c>
      <c r="L1820" s="1">
        <v>229387</v>
      </c>
      <c r="M1820" s="1">
        <v>416966</v>
      </c>
      <c r="N1820" s="1">
        <v>0</v>
      </c>
      <c r="O1820" s="8"/>
      <c r="P1820" s="8"/>
      <c r="Q1820" s="8">
        <v>421806</v>
      </c>
    </row>
    <row r="1821" spans="1:17" x14ac:dyDescent="0.35">
      <c r="A1821" s="1">
        <v>1818</v>
      </c>
      <c r="B1821" s="1" t="s">
        <v>209</v>
      </c>
      <c r="C1821" s="1" t="s">
        <v>16</v>
      </c>
      <c r="D1821" s="1" t="s">
        <v>3</v>
      </c>
      <c r="E1821" s="1" t="s">
        <v>10</v>
      </c>
      <c r="F1821" s="1" t="s">
        <v>1</v>
      </c>
      <c r="G1821" s="1" t="s">
        <v>0</v>
      </c>
      <c r="H1821" s="1">
        <v>26282.51</v>
      </c>
      <c r="I1821" s="1">
        <v>18.399999999999999</v>
      </c>
      <c r="J1821" s="1">
        <v>8</v>
      </c>
      <c r="K1821" s="1">
        <v>10</v>
      </c>
      <c r="L1821" s="1">
        <v>254619</v>
      </c>
      <c r="M1821" s="1">
        <v>341242</v>
      </c>
      <c r="N1821" s="1">
        <v>0</v>
      </c>
      <c r="O1821" s="8">
        <v>682</v>
      </c>
      <c r="P1821" s="8">
        <v>1347822</v>
      </c>
      <c r="Q1821" s="8">
        <v>535084</v>
      </c>
    </row>
    <row r="1822" spans="1:17" x14ac:dyDescent="0.35">
      <c r="A1822" s="1">
        <v>1819</v>
      </c>
      <c r="B1822" s="1" t="s">
        <v>208</v>
      </c>
      <c r="C1822" s="1" t="s">
        <v>4</v>
      </c>
      <c r="D1822" s="1" t="s">
        <v>11</v>
      </c>
      <c r="E1822" s="1" t="s">
        <v>18</v>
      </c>
      <c r="F1822" s="1" t="s">
        <v>1</v>
      </c>
      <c r="G1822" s="1" t="s">
        <v>9</v>
      </c>
      <c r="H1822" s="1">
        <v>12472.93</v>
      </c>
      <c r="I1822" s="1">
        <v>4.5</v>
      </c>
      <c r="K1822" s="1">
        <v>7</v>
      </c>
      <c r="L1822" s="1">
        <v>78394</v>
      </c>
      <c r="M1822" s="1">
        <v>174592</v>
      </c>
      <c r="N1822" s="1">
        <v>0</v>
      </c>
      <c r="O1822" s="8">
        <v>744</v>
      </c>
      <c r="P1822" s="8">
        <v>521512</v>
      </c>
      <c r="Q1822" s="8">
        <v>111826</v>
      </c>
    </row>
    <row r="1823" spans="1:17" x14ac:dyDescent="0.35">
      <c r="A1823" s="1">
        <v>1820</v>
      </c>
      <c r="B1823" s="1" t="s">
        <v>207</v>
      </c>
      <c r="C1823" s="1" t="s">
        <v>16</v>
      </c>
      <c r="D1823" s="1" t="s">
        <v>11</v>
      </c>
      <c r="E1823" s="1" t="s">
        <v>7</v>
      </c>
      <c r="F1823" s="1" t="s">
        <v>6</v>
      </c>
      <c r="G1823" s="1" t="s">
        <v>0</v>
      </c>
      <c r="H1823" s="1">
        <v>11816.29</v>
      </c>
      <c r="I1823" s="1">
        <v>18</v>
      </c>
      <c r="J1823" s="1">
        <v>18</v>
      </c>
      <c r="K1823" s="1">
        <v>17</v>
      </c>
      <c r="L1823" s="1">
        <v>178600</v>
      </c>
      <c r="M1823" s="1">
        <v>429924</v>
      </c>
      <c r="N1823" s="1">
        <v>0</v>
      </c>
      <c r="O1823" s="8">
        <v>727</v>
      </c>
      <c r="P1823" s="8">
        <v>525160</v>
      </c>
      <c r="Q1823" s="8">
        <v>301576</v>
      </c>
    </row>
    <row r="1824" spans="1:17" x14ac:dyDescent="0.35">
      <c r="A1824" s="1">
        <v>1821</v>
      </c>
      <c r="B1824" s="1" t="s">
        <v>206</v>
      </c>
      <c r="C1824" s="1" t="s">
        <v>4</v>
      </c>
      <c r="D1824" s="1" t="s">
        <v>3</v>
      </c>
      <c r="E1824" s="1" t="s">
        <v>10</v>
      </c>
      <c r="F1824" s="1" t="s">
        <v>1</v>
      </c>
      <c r="G1824" s="1" t="s">
        <v>0</v>
      </c>
      <c r="H1824" s="1">
        <v>21782.36</v>
      </c>
      <c r="I1824" s="1">
        <v>25.6</v>
      </c>
      <c r="J1824" s="1">
        <v>39</v>
      </c>
      <c r="K1824" s="1">
        <v>19</v>
      </c>
      <c r="L1824" s="1">
        <v>203034</v>
      </c>
      <c r="M1824" s="1">
        <v>236038</v>
      </c>
      <c r="N1824" s="1">
        <v>0</v>
      </c>
      <c r="O1824" s="8"/>
      <c r="P1824" s="8"/>
      <c r="Q1824" s="8">
        <v>433180</v>
      </c>
    </row>
    <row r="1825" spans="1:17" x14ac:dyDescent="0.35">
      <c r="A1825" s="1">
        <v>1822</v>
      </c>
      <c r="B1825" s="1" t="s">
        <v>205</v>
      </c>
      <c r="C1825" s="1" t="s">
        <v>4</v>
      </c>
      <c r="D1825" s="1" t="s">
        <v>3</v>
      </c>
      <c r="E1825" s="1" t="s">
        <v>10</v>
      </c>
      <c r="F1825" s="1" t="s">
        <v>6</v>
      </c>
      <c r="G1825" s="1" t="s">
        <v>0</v>
      </c>
      <c r="H1825" s="1">
        <v>14539.18</v>
      </c>
      <c r="I1825" s="1">
        <v>14.1</v>
      </c>
      <c r="J1825" s="1">
        <v>67</v>
      </c>
      <c r="K1825" s="1">
        <v>16</v>
      </c>
      <c r="L1825" s="1">
        <v>146737</v>
      </c>
      <c r="M1825" s="1">
        <v>302302</v>
      </c>
      <c r="N1825" s="1">
        <v>1</v>
      </c>
      <c r="O1825" s="8">
        <v>615</v>
      </c>
      <c r="P1825" s="8">
        <v>1557753</v>
      </c>
      <c r="Q1825" s="8">
        <v>434632</v>
      </c>
    </row>
    <row r="1826" spans="1:17" x14ac:dyDescent="0.35">
      <c r="A1826" s="1">
        <v>1823</v>
      </c>
      <c r="B1826" s="1" t="s">
        <v>204</v>
      </c>
      <c r="C1826" s="1" t="s">
        <v>4</v>
      </c>
      <c r="D1826" s="1" t="s">
        <v>11</v>
      </c>
      <c r="E1826" s="1" t="s">
        <v>10</v>
      </c>
      <c r="F1826" s="1" t="s">
        <v>31</v>
      </c>
      <c r="G1826" s="1" t="s">
        <v>0</v>
      </c>
      <c r="H1826" s="1">
        <v>22532.86</v>
      </c>
      <c r="I1826" s="1">
        <v>22.5</v>
      </c>
      <c r="K1826" s="1">
        <v>8</v>
      </c>
      <c r="L1826" s="1">
        <v>375326</v>
      </c>
      <c r="M1826" s="1">
        <v>510092</v>
      </c>
      <c r="N1826" s="1">
        <v>1</v>
      </c>
      <c r="O1826" s="8">
        <v>718</v>
      </c>
      <c r="P1826" s="8">
        <v>1628889</v>
      </c>
      <c r="Q1826" s="8">
        <v>110946</v>
      </c>
    </row>
    <row r="1827" spans="1:17" x14ac:dyDescent="0.35">
      <c r="A1827" s="1">
        <v>1824</v>
      </c>
      <c r="B1827" s="1" t="s">
        <v>203</v>
      </c>
      <c r="C1827" s="1" t="s">
        <v>4</v>
      </c>
      <c r="D1827" s="1" t="s">
        <v>11</v>
      </c>
      <c r="E1827" s="1" t="s">
        <v>29</v>
      </c>
      <c r="F1827" s="1" t="s">
        <v>1</v>
      </c>
      <c r="G1827" s="1" t="s">
        <v>0</v>
      </c>
      <c r="H1827" s="1">
        <v>7128.8</v>
      </c>
      <c r="I1827" s="1">
        <v>16.8</v>
      </c>
      <c r="K1827" s="1">
        <v>7</v>
      </c>
      <c r="L1827" s="1">
        <v>189601</v>
      </c>
      <c r="M1827" s="1">
        <v>381128</v>
      </c>
      <c r="N1827" s="1">
        <v>2</v>
      </c>
      <c r="O1827" s="8">
        <v>746</v>
      </c>
      <c r="P1827" s="8">
        <v>757036</v>
      </c>
      <c r="Q1827" s="8">
        <v>262966</v>
      </c>
    </row>
    <row r="1828" spans="1:17" x14ac:dyDescent="0.35">
      <c r="A1828" s="1">
        <v>1825</v>
      </c>
      <c r="B1828" s="1" t="s">
        <v>202</v>
      </c>
      <c r="C1828" s="1" t="s">
        <v>4</v>
      </c>
      <c r="D1828" s="1" t="s">
        <v>11</v>
      </c>
      <c r="E1828" s="1" t="s">
        <v>13</v>
      </c>
      <c r="F1828" s="1" t="s">
        <v>1</v>
      </c>
      <c r="G1828" s="1" t="s">
        <v>0</v>
      </c>
      <c r="H1828" s="1">
        <v>11796.53</v>
      </c>
      <c r="I1828" s="1">
        <v>18.5</v>
      </c>
      <c r="K1828" s="1">
        <v>9</v>
      </c>
      <c r="L1828" s="1">
        <v>237063</v>
      </c>
      <c r="M1828" s="1">
        <v>589072</v>
      </c>
      <c r="N1828" s="1">
        <v>0</v>
      </c>
      <c r="O1828" s="8">
        <v>739</v>
      </c>
      <c r="P1828" s="8">
        <v>439622</v>
      </c>
      <c r="Q1828" s="8">
        <v>57552</v>
      </c>
    </row>
    <row r="1829" spans="1:17" x14ac:dyDescent="0.35">
      <c r="A1829" s="1">
        <v>1826</v>
      </c>
      <c r="B1829" s="1" t="s">
        <v>201</v>
      </c>
      <c r="C1829" s="1" t="s">
        <v>16</v>
      </c>
      <c r="D1829" s="1" t="s">
        <v>3</v>
      </c>
      <c r="E1829" s="1" t="s">
        <v>2</v>
      </c>
      <c r="F1829" s="1" t="s">
        <v>6</v>
      </c>
      <c r="G1829" s="1" t="s">
        <v>0</v>
      </c>
      <c r="H1829" s="1">
        <v>12324.35</v>
      </c>
      <c r="I1829" s="1">
        <v>13.4</v>
      </c>
      <c r="K1829" s="1">
        <v>7</v>
      </c>
      <c r="L1829" s="1">
        <v>119852</v>
      </c>
      <c r="M1829" s="1">
        <v>236390</v>
      </c>
      <c r="N1829" s="1">
        <v>1</v>
      </c>
      <c r="O1829" s="8"/>
      <c r="P1829" s="8"/>
      <c r="Q1829" s="8">
        <v>240570</v>
      </c>
    </row>
    <row r="1830" spans="1:17" x14ac:dyDescent="0.35">
      <c r="A1830" s="1">
        <v>1827</v>
      </c>
      <c r="B1830" s="1" t="s">
        <v>200</v>
      </c>
      <c r="C1830" s="1" t="s">
        <v>16</v>
      </c>
      <c r="D1830" s="1" t="s">
        <v>11</v>
      </c>
      <c r="E1830" s="1" t="s">
        <v>7</v>
      </c>
      <c r="F1830" s="1" t="s">
        <v>6</v>
      </c>
      <c r="G1830" s="1" t="s">
        <v>35</v>
      </c>
      <c r="H1830" s="1">
        <v>7672.39</v>
      </c>
      <c r="I1830" s="1">
        <v>11</v>
      </c>
      <c r="K1830" s="1">
        <v>5</v>
      </c>
      <c r="L1830" s="1">
        <v>16986</v>
      </c>
      <c r="M1830" s="1">
        <v>22330</v>
      </c>
      <c r="N1830" s="1">
        <v>0</v>
      </c>
      <c r="O1830" s="8">
        <v>715</v>
      </c>
      <c r="P1830" s="8">
        <v>867749</v>
      </c>
      <c r="Q1830" s="8">
        <v>44660</v>
      </c>
    </row>
    <row r="1831" spans="1:17" x14ac:dyDescent="0.35">
      <c r="A1831" s="1">
        <v>1828</v>
      </c>
      <c r="B1831" s="1" t="s">
        <v>199</v>
      </c>
      <c r="C1831" s="1" t="s">
        <v>4</v>
      </c>
      <c r="D1831" s="1" t="s">
        <v>11</v>
      </c>
      <c r="E1831" s="1" t="s">
        <v>10</v>
      </c>
      <c r="F1831" s="1" t="s">
        <v>1</v>
      </c>
      <c r="G1831" s="1" t="s">
        <v>0</v>
      </c>
      <c r="H1831" s="1">
        <v>19010.830000000002</v>
      </c>
      <c r="I1831" s="1">
        <v>21.4</v>
      </c>
      <c r="K1831" s="1">
        <v>8</v>
      </c>
      <c r="L1831" s="1">
        <v>389348</v>
      </c>
      <c r="M1831" s="1">
        <v>585464</v>
      </c>
      <c r="N1831" s="1">
        <v>0</v>
      </c>
      <c r="O1831" s="8"/>
      <c r="P1831" s="8"/>
      <c r="Q1831" s="8">
        <v>448624</v>
      </c>
    </row>
    <row r="1832" spans="1:17" x14ac:dyDescent="0.35">
      <c r="A1832" s="1">
        <v>1829</v>
      </c>
      <c r="B1832" s="1" t="s">
        <v>198</v>
      </c>
      <c r="C1832" s="1" t="s">
        <v>4</v>
      </c>
      <c r="D1832" s="1" t="s">
        <v>3</v>
      </c>
      <c r="E1832" s="1" t="s">
        <v>7</v>
      </c>
      <c r="F1832" s="1" t="s">
        <v>1</v>
      </c>
      <c r="G1832" s="1" t="s">
        <v>0</v>
      </c>
      <c r="H1832" s="1">
        <v>10327.83</v>
      </c>
      <c r="I1832" s="1">
        <v>13.3</v>
      </c>
      <c r="K1832" s="1">
        <v>11</v>
      </c>
      <c r="L1832" s="1">
        <v>81377</v>
      </c>
      <c r="M1832" s="1">
        <v>110858</v>
      </c>
      <c r="N1832" s="1">
        <v>0</v>
      </c>
      <c r="O1832" s="8">
        <v>712</v>
      </c>
      <c r="P1832" s="8">
        <v>751108</v>
      </c>
      <c r="Q1832" s="8">
        <v>341352</v>
      </c>
    </row>
    <row r="1833" spans="1:17" x14ac:dyDescent="0.35">
      <c r="A1833" s="1">
        <v>1830</v>
      </c>
      <c r="B1833" s="1" t="s">
        <v>197</v>
      </c>
      <c r="C1833" s="1" t="s">
        <v>16</v>
      </c>
      <c r="D1833" s="1" t="s">
        <v>3</v>
      </c>
      <c r="E1833" s="1" t="s">
        <v>10</v>
      </c>
      <c r="F1833" s="1" t="s">
        <v>1</v>
      </c>
      <c r="G1833" s="1" t="s">
        <v>0</v>
      </c>
      <c r="H1833" s="1">
        <v>31668.44</v>
      </c>
      <c r="I1833" s="1">
        <v>21.5</v>
      </c>
      <c r="J1833" s="1">
        <v>36</v>
      </c>
      <c r="K1833" s="1">
        <v>13</v>
      </c>
      <c r="L1833" s="1">
        <v>298813</v>
      </c>
      <c r="M1833" s="1">
        <v>596530</v>
      </c>
      <c r="N1833" s="1">
        <v>0</v>
      </c>
      <c r="O1833" s="8"/>
      <c r="P1833" s="8"/>
      <c r="Q1833" s="8">
        <v>446952</v>
      </c>
    </row>
    <row r="1834" spans="1:17" x14ac:dyDescent="0.35">
      <c r="A1834" s="1">
        <v>1831</v>
      </c>
      <c r="B1834" s="1" t="s">
        <v>196</v>
      </c>
      <c r="C1834" s="1" t="s">
        <v>4</v>
      </c>
      <c r="D1834" s="1" t="s">
        <v>11</v>
      </c>
      <c r="E1834" s="1" t="s">
        <v>2</v>
      </c>
      <c r="F1834" s="1" t="s">
        <v>6</v>
      </c>
      <c r="G1834" s="1" t="s">
        <v>0</v>
      </c>
      <c r="H1834" s="1">
        <v>11914.52</v>
      </c>
      <c r="I1834" s="1">
        <v>12.7</v>
      </c>
      <c r="K1834" s="1">
        <v>13</v>
      </c>
      <c r="L1834" s="1">
        <v>202711</v>
      </c>
      <c r="M1834" s="1">
        <v>342650</v>
      </c>
      <c r="N1834" s="1">
        <v>0</v>
      </c>
      <c r="O1834" s="8"/>
      <c r="P1834" s="8"/>
      <c r="Q1834" s="8">
        <v>175802</v>
      </c>
    </row>
    <row r="1835" spans="1:17" x14ac:dyDescent="0.35">
      <c r="A1835" s="1">
        <v>1832</v>
      </c>
      <c r="B1835" s="1" t="s">
        <v>195</v>
      </c>
      <c r="C1835" s="1" t="s">
        <v>4</v>
      </c>
      <c r="D1835" s="1" t="s">
        <v>11</v>
      </c>
      <c r="E1835" s="1" t="s">
        <v>38</v>
      </c>
      <c r="F1835" s="1" t="s">
        <v>31</v>
      </c>
      <c r="G1835" s="1" t="s">
        <v>9</v>
      </c>
      <c r="H1835" s="1">
        <v>22303.15</v>
      </c>
      <c r="I1835" s="1">
        <v>35.5</v>
      </c>
      <c r="K1835" s="1">
        <v>16</v>
      </c>
      <c r="L1835" s="1">
        <v>110181</v>
      </c>
      <c r="M1835" s="1">
        <v>302302</v>
      </c>
      <c r="N1835" s="1">
        <v>1</v>
      </c>
      <c r="O1835" s="8">
        <v>740</v>
      </c>
      <c r="P1835" s="8">
        <v>852359</v>
      </c>
      <c r="Q1835" s="8">
        <v>109670</v>
      </c>
    </row>
    <row r="1836" spans="1:17" x14ac:dyDescent="0.35">
      <c r="A1836" s="1">
        <v>1833</v>
      </c>
      <c r="B1836" s="1" t="s">
        <v>194</v>
      </c>
      <c r="C1836" s="1" t="s">
        <v>4</v>
      </c>
      <c r="D1836" s="1" t="s">
        <v>3</v>
      </c>
      <c r="E1836" s="1" t="s">
        <v>18</v>
      </c>
      <c r="F1836" s="1" t="s">
        <v>6</v>
      </c>
      <c r="G1836" s="1" t="s">
        <v>0</v>
      </c>
      <c r="H1836" s="1">
        <v>27819.99</v>
      </c>
      <c r="I1836" s="1">
        <v>18.3</v>
      </c>
      <c r="K1836" s="1">
        <v>9</v>
      </c>
      <c r="L1836" s="1">
        <v>376029</v>
      </c>
      <c r="M1836" s="1">
        <v>570658</v>
      </c>
      <c r="N1836" s="1">
        <v>0</v>
      </c>
      <c r="O1836" s="8">
        <v>694</v>
      </c>
      <c r="P1836" s="8">
        <v>1151172</v>
      </c>
      <c r="Q1836" s="8">
        <v>529848</v>
      </c>
    </row>
    <row r="1837" spans="1:17" x14ac:dyDescent="0.35">
      <c r="A1837" s="1">
        <v>1834</v>
      </c>
      <c r="B1837" s="1" t="s">
        <v>193</v>
      </c>
      <c r="C1837" s="1" t="s">
        <v>4</v>
      </c>
      <c r="D1837" s="1" t="s">
        <v>11</v>
      </c>
      <c r="E1837" s="1" t="s">
        <v>2</v>
      </c>
      <c r="F1837" s="1" t="s">
        <v>1</v>
      </c>
      <c r="G1837" s="1" t="s">
        <v>0</v>
      </c>
      <c r="H1837" s="1">
        <v>12697.7</v>
      </c>
      <c r="I1837" s="1">
        <v>18.399999999999999</v>
      </c>
      <c r="J1837" s="1">
        <v>10</v>
      </c>
      <c r="K1837" s="1">
        <v>7</v>
      </c>
      <c r="L1837" s="1">
        <v>85937</v>
      </c>
      <c r="M1837" s="1">
        <v>546678</v>
      </c>
      <c r="N1837" s="1">
        <v>0</v>
      </c>
      <c r="O1837" s="8"/>
      <c r="P1837" s="8"/>
      <c r="Q1837" s="8">
        <v>173932</v>
      </c>
    </row>
    <row r="1838" spans="1:17" x14ac:dyDescent="0.35">
      <c r="A1838" s="1">
        <v>1835</v>
      </c>
      <c r="B1838" s="1" t="s">
        <v>192</v>
      </c>
      <c r="C1838" s="1" t="s">
        <v>4</v>
      </c>
      <c r="D1838" s="1" t="s">
        <v>3</v>
      </c>
      <c r="E1838" s="1" t="s">
        <v>10</v>
      </c>
      <c r="F1838" s="1" t="s">
        <v>1</v>
      </c>
      <c r="G1838" s="1" t="s">
        <v>0</v>
      </c>
      <c r="H1838" s="1">
        <v>38406.410000000003</v>
      </c>
      <c r="I1838" s="1">
        <v>15.4</v>
      </c>
      <c r="J1838" s="1">
        <v>50</v>
      </c>
      <c r="K1838" s="1">
        <v>16</v>
      </c>
      <c r="L1838" s="1">
        <v>583661</v>
      </c>
      <c r="M1838" s="1">
        <v>1071004</v>
      </c>
      <c r="N1838" s="1">
        <v>0</v>
      </c>
      <c r="O1838" s="8">
        <v>712</v>
      </c>
      <c r="P1838" s="8">
        <v>1351546</v>
      </c>
      <c r="Q1838" s="8">
        <v>348766</v>
      </c>
    </row>
    <row r="1839" spans="1:17" x14ac:dyDescent="0.35">
      <c r="A1839" s="1">
        <v>1836</v>
      </c>
      <c r="B1839" s="1" t="s">
        <v>191</v>
      </c>
      <c r="C1839" s="1" t="s">
        <v>16</v>
      </c>
      <c r="D1839" s="1" t="s">
        <v>3</v>
      </c>
      <c r="E1839" s="1" t="s">
        <v>10</v>
      </c>
      <c r="F1839" s="1" t="s">
        <v>6</v>
      </c>
      <c r="G1839" s="1" t="s">
        <v>68</v>
      </c>
      <c r="H1839" s="1">
        <v>26409.81</v>
      </c>
      <c r="I1839" s="1">
        <v>22.2</v>
      </c>
      <c r="J1839" s="1">
        <v>5</v>
      </c>
      <c r="K1839" s="1">
        <v>8</v>
      </c>
      <c r="L1839" s="1">
        <v>221939</v>
      </c>
      <c r="M1839" s="1">
        <v>293018</v>
      </c>
      <c r="N1839" s="1">
        <v>0</v>
      </c>
      <c r="O1839" s="8">
        <v>648</v>
      </c>
      <c r="P1839" s="8">
        <v>1592561</v>
      </c>
      <c r="Q1839" s="8">
        <v>650826</v>
      </c>
    </row>
    <row r="1840" spans="1:17" x14ac:dyDescent="0.35">
      <c r="A1840" s="1">
        <v>1837</v>
      </c>
      <c r="B1840" s="1" t="s">
        <v>190</v>
      </c>
      <c r="C1840" s="1" t="s">
        <v>4</v>
      </c>
      <c r="D1840" s="1" t="s">
        <v>3</v>
      </c>
      <c r="E1840" s="1" t="s">
        <v>10</v>
      </c>
      <c r="F1840" s="1" t="s">
        <v>1</v>
      </c>
      <c r="G1840" s="1" t="s">
        <v>0</v>
      </c>
      <c r="H1840" s="1">
        <v>15424.2</v>
      </c>
      <c r="I1840" s="1">
        <v>37.1</v>
      </c>
      <c r="J1840" s="1">
        <v>3</v>
      </c>
      <c r="K1840" s="1">
        <v>13</v>
      </c>
      <c r="L1840" s="1">
        <v>341335</v>
      </c>
      <c r="M1840" s="1">
        <v>811558</v>
      </c>
      <c r="N1840" s="1">
        <v>0</v>
      </c>
      <c r="O1840" s="8">
        <v>703</v>
      </c>
      <c r="P1840" s="8">
        <v>728707</v>
      </c>
      <c r="Q1840" s="8">
        <v>420244</v>
      </c>
    </row>
    <row r="1841" spans="1:17" x14ac:dyDescent="0.35">
      <c r="A1841" s="1">
        <v>1838</v>
      </c>
      <c r="B1841" s="1" t="s">
        <v>189</v>
      </c>
      <c r="C1841" s="1" t="s">
        <v>4</v>
      </c>
      <c r="D1841" s="1" t="s">
        <v>11</v>
      </c>
      <c r="E1841" s="1" t="s">
        <v>10</v>
      </c>
      <c r="F1841" s="1" t="s">
        <v>1</v>
      </c>
      <c r="G1841" s="1" t="s">
        <v>0</v>
      </c>
      <c r="H1841" s="1">
        <v>21009.82</v>
      </c>
      <c r="I1841" s="1">
        <v>38</v>
      </c>
      <c r="J1841" s="1">
        <v>43</v>
      </c>
      <c r="K1841" s="1">
        <v>12</v>
      </c>
      <c r="L1841" s="1">
        <v>606290</v>
      </c>
      <c r="M1841" s="1">
        <v>879736</v>
      </c>
      <c r="N1841" s="1">
        <v>0</v>
      </c>
      <c r="O1841" s="8">
        <v>722</v>
      </c>
      <c r="P1841" s="8">
        <v>1442328</v>
      </c>
      <c r="Q1841" s="8">
        <v>466972</v>
      </c>
    </row>
    <row r="1842" spans="1:17" x14ac:dyDescent="0.35">
      <c r="A1842" s="1">
        <v>1839</v>
      </c>
      <c r="B1842" s="1" t="s">
        <v>188</v>
      </c>
      <c r="C1842" s="1" t="s">
        <v>4</v>
      </c>
      <c r="D1842" s="1" t="s">
        <v>11</v>
      </c>
      <c r="E1842" s="1" t="s">
        <v>13</v>
      </c>
      <c r="F1842" s="1" t="s">
        <v>31</v>
      </c>
      <c r="G1842" s="1" t="s">
        <v>0</v>
      </c>
      <c r="H1842" s="1">
        <v>14675.6</v>
      </c>
      <c r="I1842" s="1">
        <v>15.6</v>
      </c>
      <c r="J1842" s="1">
        <v>7</v>
      </c>
      <c r="K1842" s="1">
        <v>16</v>
      </c>
      <c r="L1842" s="1">
        <v>118617</v>
      </c>
      <c r="M1842" s="1">
        <v>164890</v>
      </c>
      <c r="N1842" s="1">
        <v>0</v>
      </c>
      <c r="O1842" s="8">
        <v>730</v>
      </c>
      <c r="P1842" s="8">
        <v>1518176</v>
      </c>
      <c r="Q1842" s="8">
        <v>131846</v>
      </c>
    </row>
    <row r="1843" spans="1:17" x14ac:dyDescent="0.35">
      <c r="A1843" s="1">
        <v>1840</v>
      </c>
      <c r="B1843" s="1" t="s">
        <v>187</v>
      </c>
      <c r="C1843" s="1" t="s">
        <v>4</v>
      </c>
      <c r="D1843" s="1" t="s">
        <v>11</v>
      </c>
      <c r="E1843" s="1" t="s">
        <v>38</v>
      </c>
      <c r="F1843" s="1" t="s">
        <v>6</v>
      </c>
      <c r="G1843" s="1" t="s">
        <v>0</v>
      </c>
      <c r="H1843" s="1">
        <v>8477.23</v>
      </c>
      <c r="I1843" s="1">
        <v>16.399999999999999</v>
      </c>
      <c r="J1843" s="1">
        <v>52</v>
      </c>
      <c r="K1843" s="1">
        <v>5</v>
      </c>
      <c r="L1843" s="1">
        <v>453473</v>
      </c>
      <c r="M1843" s="1">
        <v>1039742</v>
      </c>
      <c r="N1843" s="1">
        <v>0</v>
      </c>
      <c r="O1843" s="8">
        <v>731</v>
      </c>
      <c r="P1843" s="8">
        <v>558942</v>
      </c>
      <c r="Q1843" s="8">
        <v>304722</v>
      </c>
    </row>
    <row r="1844" spans="1:17" x14ac:dyDescent="0.35">
      <c r="A1844" s="1">
        <v>1841</v>
      </c>
      <c r="B1844" s="1" t="s">
        <v>186</v>
      </c>
      <c r="C1844" s="1" t="s">
        <v>4</v>
      </c>
      <c r="D1844" s="1" t="s">
        <v>3</v>
      </c>
      <c r="E1844" s="1" t="s">
        <v>7</v>
      </c>
      <c r="F1844" s="1" t="s">
        <v>1</v>
      </c>
      <c r="G1844" s="1" t="s">
        <v>15</v>
      </c>
      <c r="H1844" s="1">
        <v>23347.58</v>
      </c>
      <c r="I1844" s="1">
        <v>28.9</v>
      </c>
      <c r="J1844" s="1">
        <v>14</v>
      </c>
      <c r="K1844" s="1">
        <v>16</v>
      </c>
      <c r="L1844" s="1">
        <v>1009394</v>
      </c>
      <c r="M1844" s="1">
        <v>2850672</v>
      </c>
      <c r="N1844" s="1">
        <v>0</v>
      </c>
      <c r="O1844" s="8">
        <v>705</v>
      </c>
      <c r="P1844" s="8">
        <v>1844444</v>
      </c>
      <c r="Q1844" s="8">
        <v>176660</v>
      </c>
    </row>
    <row r="1845" spans="1:17" x14ac:dyDescent="0.35">
      <c r="A1845" s="1">
        <v>1842</v>
      </c>
      <c r="B1845" s="1" t="s">
        <v>185</v>
      </c>
      <c r="C1845" s="1" t="s">
        <v>16</v>
      </c>
      <c r="D1845" s="1" t="s">
        <v>11</v>
      </c>
      <c r="E1845" s="1" t="s">
        <v>41</v>
      </c>
      <c r="F1845" s="1" t="s">
        <v>6</v>
      </c>
      <c r="G1845" s="1" t="s">
        <v>35</v>
      </c>
      <c r="H1845" s="1">
        <v>13103.35</v>
      </c>
      <c r="I1845" s="1">
        <v>32.5</v>
      </c>
      <c r="J1845" s="1">
        <v>6</v>
      </c>
      <c r="K1845" s="1">
        <v>8</v>
      </c>
      <c r="L1845" s="1">
        <v>78261</v>
      </c>
      <c r="M1845" s="1">
        <v>187594</v>
      </c>
      <c r="N1845" s="1">
        <v>0</v>
      </c>
      <c r="O1845" s="8">
        <v>664</v>
      </c>
      <c r="P1845" s="8">
        <v>914185</v>
      </c>
      <c r="Q1845" s="8">
        <v>220528</v>
      </c>
    </row>
    <row r="1846" spans="1:17" x14ac:dyDescent="0.35">
      <c r="A1846" s="1">
        <v>1843</v>
      </c>
      <c r="B1846" s="1" t="s">
        <v>184</v>
      </c>
      <c r="C1846" s="1" t="s">
        <v>4</v>
      </c>
      <c r="D1846" s="1" t="s">
        <v>11</v>
      </c>
      <c r="E1846" s="1" t="s">
        <v>29</v>
      </c>
      <c r="F1846" s="1" t="s">
        <v>1</v>
      </c>
      <c r="G1846" s="1" t="s">
        <v>0</v>
      </c>
      <c r="H1846" s="1">
        <v>29207.18</v>
      </c>
      <c r="I1846" s="1">
        <v>21.5</v>
      </c>
      <c r="K1846" s="1">
        <v>16</v>
      </c>
      <c r="L1846" s="1">
        <v>587689</v>
      </c>
      <c r="M1846" s="1">
        <v>1283942</v>
      </c>
      <c r="N1846" s="1">
        <v>0</v>
      </c>
      <c r="O1846" s="8"/>
      <c r="P1846" s="8"/>
      <c r="Q1846" s="8">
        <v>179036</v>
      </c>
    </row>
    <row r="1847" spans="1:17" x14ac:dyDescent="0.35">
      <c r="A1847" s="1">
        <v>1844</v>
      </c>
      <c r="B1847" s="1" t="s">
        <v>183</v>
      </c>
      <c r="C1847" s="1" t="s">
        <v>4</v>
      </c>
      <c r="D1847" s="1" t="s">
        <v>11</v>
      </c>
      <c r="F1847" s="1" t="s">
        <v>31</v>
      </c>
      <c r="G1847" s="1" t="s">
        <v>0</v>
      </c>
      <c r="H1847" s="1">
        <v>7548.89</v>
      </c>
      <c r="I1847" s="1">
        <v>28.1</v>
      </c>
      <c r="K1847" s="1">
        <v>7</v>
      </c>
      <c r="L1847" s="1">
        <v>195111</v>
      </c>
      <c r="M1847" s="1">
        <v>430298</v>
      </c>
      <c r="N1847" s="1">
        <v>0</v>
      </c>
      <c r="O1847" s="8"/>
      <c r="P1847" s="8"/>
      <c r="Q1847" s="8">
        <v>133100</v>
      </c>
    </row>
    <row r="1848" spans="1:17" x14ac:dyDescent="0.35">
      <c r="A1848" s="1">
        <v>1845</v>
      </c>
      <c r="B1848" s="1" t="s">
        <v>182</v>
      </c>
      <c r="C1848" s="1" t="s">
        <v>4</v>
      </c>
      <c r="D1848" s="1" t="s">
        <v>3</v>
      </c>
      <c r="E1848" s="1" t="s">
        <v>29</v>
      </c>
      <c r="F1848" s="1" t="s">
        <v>6</v>
      </c>
      <c r="G1848" s="1" t="s">
        <v>0</v>
      </c>
      <c r="H1848" s="1">
        <v>15594.82</v>
      </c>
      <c r="I1848" s="1">
        <v>23.4</v>
      </c>
      <c r="K1848" s="1">
        <v>6</v>
      </c>
      <c r="L1848" s="1">
        <v>219488</v>
      </c>
      <c r="M1848" s="1">
        <v>531696</v>
      </c>
      <c r="N1848" s="1">
        <v>0</v>
      </c>
      <c r="O1848" s="8">
        <v>709</v>
      </c>
      <c r="P1848" s="8">
        <v>1356068</v>
      </c>
      <c r="Q1848" s="8">
        <v>448624</v>
      </c>
    </row>
    <row r="1849" spans="1:17" x14ac:dyDescent="0.35">
      <c r="A1849" s="1">
        <v>1846</v>
      </c>
      <c r="B1849" s="1" t="s">
        <v>181</v>
      </c>
      <c r="C1849" s="1" t="s">
        <v>4</v>
      </c>
      <c r="D1849" s="1" t="s">
        <v>3</v>
      </c>
      <c r="E1849" s="1" t="s">
        <v>10</v>
      </c>
      <c r="F1849" s="1" t="s">
        <v>1</v>
      </c>
      <c r="G1849" s="1" t="s">
        <v>0</v>
      </c>
      <c r="H1849" s="1">
        <v>10103.44</v>
      </c>
      <c r="I1849" s="1">
        <v>13.5</v>
      </c>
      <c r="J1849" s="1">
        <v>72</v>
      </c>
      <c r="K1849" s="1">
        <v>8</v>
      </c>
      <c r="L1849" s="1">
        <v>208354</v>
      </c>
      <c r="M1849" s="1">
        <v>334620</v>
      </c>
      <c r="N1849" s="1">
        <v>0</v>
      </c>
      <c r="O1849" s="8">
        <v>701</v>
      </c>
      <c r="P1849" s="8">
        <v>1322153</v>
      </c>
      <c r="Q1849" s="8">
        <v>460372</v>
      </c>
    </row>
    <row r="1850" spans="1:17" x14ac:dyDescent="0.35">
      <c r="A1850" s="1">
        <v>1847</v>
      </c>
      <c r="B1850" s="1" t="s">
        <v>180</v>
      </c>
      <c r="C1850" s="1" t="s">
        <v>4</v>
      </c>
      <c r="D1850" s="1" t="s">
        <v>11</v>
      </c>
      <c r="E1850" s="1" t="s">
        <v>10</v>
      </c>
      <c r="F1850" s="1" t="s">
        <v>1</v>
      </c>
      <c r="G1850" s="1" t="s">
        <v>0</v>
      </c>
      <c r="H1850" s="1">
        <v>12437.21</v>
      </c>
      <c r="I1850" s="1">
        <v>17</v>
      </c>
      <c r="J1850" s="1">
        <v>34</v>
      </c>
      <c r="K1850" s="1">
        <v>10</v>
      </c>
      <c r="L1850" s="1">
        <v>123120</v>
      </c>
      <c r="M1850" s="1">
        <v>304612</v>
      </c>
      <c r="N1850" s="1">
        <v>0</v>
      </c>
      <c r="O1850" s="8">
        <v>724</v>
      </c>
      <c r="P1850" s="8">
        <v>921272</v>
      </c>
      <c r="Q1850" s="8">
        <v>233332</v>
      </c>
    </row>
    <row r="1851" spans="1:17" x14ac:dyDescent="0.35">
      <c r="A1851" s="1">
        <v>1848</v>
      </c>
      <c r="B1851" s="1" t="s">
        <v>179</v>
      </c>
      <c r="C1851" s="1" t="s">
        <v>4</v>
      </c>
      <c r="D1851" s="1" t="s">
        <v>11</v>
      </c>
      <c r="E1851" s="1" t="s">
        <v>10</v>
      </c>
      <c r="F1851" s="1" t="s">
        <v>1</v>
      </c>
      <c r="G1851" s="1" t="s">
        <v>0</v>
      </c>
      <c r="H1851" s="1">
        <v>26634.58</v>
      </c>
      <c r="I1851" s="1">
        <v>17.3</v>
      </c>
      <c r="K1851" s="1">
        <v>10</v>
      </c>
      <c r="L1851" s="1">
        <v>1229167</v>
      </c>
      <c r="M1851" s="1">
        <v>1581382</v>
      </c>
      <c r="N1851" s="1">
        <v>0</v>
      </c>
      <c r="O1851" s="8"/>
      <c r="P1851" s="8"/>
      <c r="Q1851" s="8">
        <v>440572</v>
      </c>
    </row>
    <row r="1852" spans="1:17" x14ac:dyDescent="0.35">
      <c r="A1852" s="1">
        <v>1849</v>
      </c>
      <c r="B1852" s="1" t="s">
        <v>178</v>
      </c>
      <c r="C1852" s="1" t="s">
        <v>4</v>
      </c>
      <c r="D1852" s="1" t="s">
        <v>11</v>
      </c>
      <c r="E1852" s="1" t="s">
        <v>41</v>
      </c>
      <c r="F1852" s="1" t="s">
        <v>6</v>
      </c>
      <c r="G1852" s="1" t="s">
        <v>0</v>
      </c>
      <c r="H1852" s="1">
        <v>21366.45</v>
      </c>
      <c r="I1852" s="1">
        <v>12.9</v>
      </c>
      <c r="J1852" s="1">
        <v>64</v>
      </c>
      <c r="K1852" s="1">
        <v>10</v>
      </c>
      <c r="L1852" s="1">
        <v>121809</v>
      </c>
      <c r="M1852" s="1">
        <v>476498</v>
      </c>
      <c r="N1852" s="1">
        <v>0</v>
      </c>
      <c r="O1852" s="8"/>
      <c r="P1852" s="8"/>
      <c r="Q1852" s="8">
        <v>281138</v>
      </c>
    </row>
    <row r="1853" spans="1:17" x14ac:dyDescent="0.35">
      <c r="A1853" s="1">
        <v>1850</v>
      </c>
      <c r="B1853" s="1" t="s">
        <v>177</v>
      </c>
      <c r="C1853" s="1" t="s">
        <v>4</v>
      </c>
      <c r="D1853" s="1" t="s">
        <v>11</v>
      </c>
      <c r="E1853" s="1" t="s">
        <v>10</v>
      </c>
      <c r="F1853" s="1" t="s">
        <v>1</v>
      </c>
      <c r="G1853" s="1" t="s">
        <v>0</v>
      </c>
      <c r="H1853" s="1">
        <v>51657.39</v>
      </c>
      <c r="I1853" s="1">
        <v>28</v>
      </c>
      <c r="J1853" s="1">
        <v>34</v>
      </c>
      <c r="K1853" s="1">
        <v>22</v>
      </c>
      <c r="L1853" s="1">
        <v>699067</v>
      </c>
      <c r="M1853" s="1">
        <v>1140062</v>
      </c>
      <c r="N1853" s="1">
        <v>0</v>
      </c>
      <c r="O1853" s="8">
        <v>736</v>
      </c>
      <c r="P1853" s="8">
        <v>2649094</v>
      </c>
      <c r="Q1853" s="8"/>
    </row>
    <row r="1854" spans="1:17" x14ac:dyDescent="0.35">
      <c r="A1854" s="1">
        <v>1851</v>
      </c>
      <c r="B1854" s="1" t="s">
        <v>176</v>
      </c>
      <c r="C1854" s="1" t="s">
        <v>4</v>
      </c>
      <c r="D1854" s="1" t="s">
        <v>11</v>
      </c>
      <c r="E1854" s="1" t="s">
        <v>38</v>
      </c>
      <c r="F1854" s="1" t="s">
        <v>1</v>
      </c>
      <c r="G1854" s="1" t="s">
        <v>0</v>
      </c>
      <c r="H1854" s="1">
        <v>16714.490000000002</v>
      </c>
      <c r="I1854" s="1">
        <v>27</v>
      </c>
      <c r="J1854" s="1">
        <v>59</v>
      </c>
      <c r="K1854" s="1">
        <v>12</v>
      </c>
      <c r="L1854" s="1">
        <v>419482</v>
      </c>
      <c r="M1854" s="1">
        <v>1029050</v>
      </c>
      <c r="N1854" s="1">
        <v>0</v>
      </c>
      <c r="O1854" s="8">
        <v>738</v>
      </c>
      <c r="P1854" s="8">
        <v>1223030</v>
      </c>
      <c r="Q1854" s="8"/>
    </row>
    <row r="1855" spans="1:17" x14ac:dyDescent="0.35">
      <c r="A1855" s="1">
        <v>1852</v>
      </c>
      <c r="B1855" s="1" t="s">
        <v>175</v>
      </c>
      <c r="C1855" s="1" t="s">
        <v>4</v>
      </c>
      <c r="D1855" s="1" t="s">
        <v>11</v>
      </c>
      <c r="E1855" s="1" t="s">
        <v>10</v>
      </c>
      <c r="F1855" s="1" t="s">
        <v>1</v>
      </c>
      <c r="G1855" s="1" t="s">
        <v>0</v>
      </c>
      <c r="H1855" s="1">
        <v>4193.1099999999997</v>
      </c>
      <c r="I1855" s="1">
        <v>12.3</v>
      </c>
      <c r="J1855" s="1">
        <v>26</v>
      </c>
      <c r="K1855" s="1">
        <v>7</v>
      </c>
      <c r="L1855" s="1">
        <v>123785</v>
      </c>
      <c r="M1855" s="1">
        <v>528880</v>
      </c>
      <c r="N1855" s="1">
        <v>1</v>
      </c>
      <c r="O1855" s="8"/>
      <c r="P1855" s="8"/>
      <c r="Q1855" s="8">
        <v>144848</v>
      </c>
    </row>
    <row r="1856" spans="1:17" x14ac:dyDescent="0.35">
      <c r="A1856" s="1">
        <v>1853</v>
      </c>
      <c r="B1856" s="1" t="s">
        <v>174</v>
      </c>
      <c r="C1856" s="1" t="s">
        <v>4</v>
      </c>
      <c r="D1856" s="1" t="s">
        <v>11</v>
      </c>
      <c r="E1856" s="1" t="s">
        <v>29</v>
      </c>
      <c r="F1856" s="1" t="s">
        <v>1</v>
      </c>
      <c r="G1856" s="1" t="s">
        <v>0</v>
      </c>
      <c r="H1856" s="1">
        <v>19151.62</v>
      </c>
      <c r="I1856" s="1">
        <v>13.1</v>
      </c>
      <c r="K1856" s="1">
        <v>8</v>
      </c>
      <c r="L1856" s="1">
        <v>144267</v>
      </c>
      <c r="M1856" s="1">
        <v>431640</v>
      </c>
      <c r="N1856" s="1">
        <v>0</v>
      </c>
      <c r="O1856" s="8">
        <v>749</v>
      </c>
      <c r="P1856" s="8">
        <v>1025981</v>
      </c>
      <c r="Q1856" s="8"/>
    </row>
    <row r="1857" spans="1:17" x14ac:dyDescent="0.35">
      <c r="A1857" s="1">
        <v>1854</v>
      </c>
      <c r="B1857" s="1" t="s">
        <v>173</v>
      </c>
      <c r="C1857" s="1" t="s">
        <v>16</v>
      </c>
      <c r="D1857" s="1" t="s">
        <v>3</v>
      </c>
      <c r="E1857" s="1" t="s">
        <v>29</v>
      </c>
      <c r="F1857" s="1" t="s">
        <v>1</v>
      </c>
      <c r="G1857" s="1" t="s">
        <v>0</v>
      </c>
      <c r="H1857" s="1">
        <v>32346.36</v>
      </c>
      <c r="I1857" s="1">
        <v>17.5</v>
      </c>
      <c r="K1857" s="1">
        <v>12</v>
      </c>
      <c r="L1857" s="1">
        <v>380893</v>
      </c>
      <c r="M1857" s="1">
        <v>598422</v>
      </c>
      <c r="N1857" s="1">
        <v>0</v>
      </c>
      <c r="O1857" s="8"/>
      <c r="P1857" s="8"/>
      <c r="Q1857" s="8">
        <v>380314</v>
      </c>
    </row>
    <row r="1858" spans="1:17" x14ac:dyDescent="0.35">
      <c r="A1858" s="1">
        <v>1855</v>
      </c>
      <c r="B1858" s="1" t="s">
        <v>172</v>
      </c>
      <c r="C1858" s="1" t="s">
        <v>4</v>
      </c>
      <c r="D1858" s="1" t="s">
        <v>11</v>
      </c>
      <c r="E1858" s="1" t="s">
        <v>10</v>
      </c>
      <c r="F1858" s="1" t="s">
        <v>1</v>
      </c>
      <c r="G1858" s="1" t="s">
        <v>68</v>
      </c>
      <c r="H1858" s="1">
        <v>9916.67</v>
      </c>
      <c r="I1858" s="1">
        <v>34.200000000000003</v>
      </c>
      <c r="K1858" s="1">
        <v>17</v>
      </c>
      <c r="L1858" s="1">
        <v>145559</v>
      </c>
      <c r="M1858" s="1">
        <v>3064402</v>
      </c>
      <c r="N1858" s="1">
        <v>0</v>
      </c>
      <c r="O1858" s="8">
        <v>751</v>
      </c>
      <c r="P1858" s="8">
        <v>1625678</v>
      </c>
      <c r="Q1858" s="8">
        <v>174284</v>
      </c>
    </row>
    <row r="1859" spans="1:17" x14ac:dyDescent="0.35">
      <c r="A1859" s="1">
        <v>1856</v>
      </c>
      <c r="B1859" s="1" t="s">
        <v>171</v>
      </c>
      <c r="C1859" s="1" t="s">
        <v>4</v>
      </c>
      <c r="D1859" s="1" t="s">
        <v>3</v>
      </c>
      <c r="E1859" s="1" t="s">
        <v>10</v>
      </c>
      <c r="F1859" s="1" t="s">
        <v>1</v>
      </c>
      <c r="G1859" s="1" t="s">
        <v>0</v>
      </c>
      <c r="H1859" s="1">
        <v>24631.03</v>
      </c>
      <c r="I1859" s="1">
        <v>16.399999999999999</v>
      </c>
      <c r="J1859" s="1">
        <v>62</v>
      </c>
      <c r="K1859" s="1">
        <v>9</v>
      </c>
      <c r="L1859" s="1">
        <v>605302</v>
      </c>
      <c r="M1859" s="1">
        <v>787512</v>
      </c>
      <c r="N1859" s="1">
        <v>0</v>
      </c>
      <c r="O1859" s="8">
        <v>657</v>
      </c>
      <c r="P1859" s="8">
        <v>2178122</v>
      </c>
      <c r="Q1859" s="8">
        <v>553080</v>
      </c>
    </row>
    <row r="1860" spans="1:17" x14ac:dyDescent="0.35">
      <c r="A1860" s="1">
        <v>1857</v>
      </c>
      <c r="B1860" s="1" t="s">
        <v>170</v>
      </c>
      <c r="C1860" s="1" t="s">
        <v>4</v>
      </c>
      <c r="D1860" s="1" t="s">
        <v>11</v>
      </c>
      <c r="E1860" s="1" t="s">
        <v>41</v>
      </c>
      <c r="F1860" s="1" t="s">
        <v>31</v>
      </c>
      <c r="G1860" s="1" t="s">
        <v>0</v>
      </c>
      <c r="H1860" s="1">
        <v>26428.62</v>
      </c>
      <c r="I1860" s="1">
        <v>23</v>
      </c>
      <c r="J1860" s="1">
        <v>51</v>
      </c>
      <c r="K1860" s="1">
        <v>9</v>
      </c>
      <c r="L1860" s="1">
        <v>393167</v>
      </c>
      <c r="M1860" s="1">
        <v>701448</v>
      </c>
      <c r="N1860" s="1">
        <v>0</v>
      </c>
      <c r="O1860" s="8"/>
      <c r="P1860" s="8"/>
      <c r="Q1860" s="8">
        <v>77506</v>
      </c>
    </row>
    <row r="1861" spans="1:17" x14ac:dyDescent="0.35">
      <c r="A1861" s="1">
        <v>1858</v>
      </c>
      <c r="B1861" s="1" t="s">
        <v>169</v>
      </c>
      <c r="C1861" s="1" t="s">
        <v>4</v>
      </c>
      <c r="D1861" s="1" t="s">
        <v>11</v>
      </c>
      <c r="E1861" s="1" t="s">
        <v>10</v>
      </c>
      <c r="F1861" s="1" t="s">
        <v>6</v>
      </c>
      <c r="G1861" s="1" t="s">
        <v>0</v>
      </c>
      <c r="H1861" s="1">
        <v>5423.17</v>
      </c>
      <c r="I1861" s="1">
        <v>17</v>
      </c>
      <c r="K1861" s="1">
        <v>6</v>
      </c>
      <c r="L1861" s="1">
        <v>124146</v>
      </c>
      <c r="M1861" s="1">
        <v>151932</v>
      </c>
      <c r="N1861" s="1">
        <v>0</v>
      </c>
      <c r="O1861" s="8">
        <v>728</v>
      </c>
      <c r="P1861" s="8">
        <v>1141710</v>
      </c>
      <c r="Q1861" s="8">
        <v>234102</v>
      </c>
    </row>
    <row r="1862" spans="1:17" x14ac:dyDescent="0.35">
      <c r="A1862" s="1">
        <v>1859</v>
      </c>
      <c r="B1862" s="1" t="s">
        <v>168</v>
      </c>
      <c r="C1862" s="1" t="s">
        <v>4</v>
      </c>
      <c r="D1862" s="1" t="s">
        <v>11</v>
      </c>
      <c r="E1862" s="1" t="s">
        <v>10</v>
      </c>
      <c r="F1862" s="1" t="s">
        <v>6</v>
      </c>
      <c r="G1862" s="1" t="s">
        <v>0</v>
      </c>
      <c r="H1862" s="1">
        <v>4160.05</v>
      </c>
      <c r="I1862" s="1">
        <v>12.4</v>
      </c>
      <c r="J1862" s="1">
        <v>66</v>
      </c>
      <c r="K1862" s="1">
        <v>11</v>
      </c>
      <c r="L1862" s="1">
        <v>63460</v>
      </c>
      <c r="M1862" s="1">
        <v>247390</v>
      </c>
      <c r="N1862" s="1">
        <v>1</v>
      </c>
      <c r="O1862" s="8">
        <v>739</v>
      </c>
      <c r="P1862" s="8">
        <v>405859</v>
      </c>
      <c r="Q1862" s="8">
        <v>163548</v>
      </c>
    </row>
    <row r="1863" spans="1:17" x14ac:dyDescent="0.35">
      <c r="A1863" s="1">
        <v>1860</v>
      </c>
      <c r="B1863" s="1" t="s">
        <v>167</v>
      </c>
      <c r="C1863" s="1" t="s">
        <v>4</v>
      </c>
      <c r="D1863" s="1" t="s">
        <v>11</v>
      </c>
      <c r="E1863" s="1" t="s">
        <v>38</v>
      </c>
      <c r="F1863" s="1" t="s">
        <v>1</v>
      </c>
      <c r="G1863" s="1" t="s">
        <v>0</v>
      </c>
      <c r="H1863" s="1">
        <v>6380.01</v>
      </c>
      <c r="I1863" s="1">
        <v>29</v>
      </c>
      <c r="K1863" s="1">
        <v>6</v>
      </c>
      <c r="L1863" s="1">
        <v>263644</v>
      </c>
      <c r="M1863" s="1">
        <v>444356</v>
      </c>
      <c r="N1863" s="1">
        <v>0</v>
      </c>
      <c r="O1863" s="8"/>
      <c r="P1863" s="8"/>
      <c r="Q1863" s="8">
        <v>295966</v>
      </c>
    </row>
    <row r="1864" spans="1:17" x14ac:dyDescent="0.35">
      <c r="A1864" s="1">
        <v>1861</v>
      </c>
      <c r="B1864" s="1" t="s">
        <v>166</v>
      </c>
      <c r="C1864" s="1" t="s">
        <v>4</v>
      </c>
      <c r="D1864" s="1" t="s">
        <v>3</v>
      </c>
      <c r="E1864" s="1" t="s">
        <v>41</v>
      </c>
      <c r="F1864" s="1" t="s">
        <v>6</v>
      </c>
      <c r="G1864" s="1" t="s">
        <v>0</v>
      </c>
      <c r="H1864" s="1">
        <v>8232.1299999999992</v>
      </c>
      <c r="I1864" s="1">
        <v>14</v>
      </c>
      <c r="K1864" s="1">
        <v>5</v>
      </c>
      <c r="L1864" s="1">
        <v>43833</v>
      </c>
      <c r="M1864" s="1">
        <v>131846</v>
      </c>
      <c r="N1864" s="1">
        <v>0</v>
      </c>
      <c r="O1864" s="8">
        <v>681</v>
      </c>
      <c r="P1864" s="8">
        <v>777822</v>
      </c>
      <c r="Q1864" s="8">
        <v>219648</v>
      </c>
    </row>
    <row r="1865" spans="1:17" x14ac:dyDescent="0.35">
      <c r="A1865" s="1">
        <v>1862</v>
      </c>
      <c r="B1865" s="1" t="s">
        <v>165</v>
      </c>
      <c r="C1865" s="1" t="s">
        <v>4</v>
      </c>
      <c r="D1865" s="1" t="s">
        <v>11</v>
      </c>
      <c r="E1865" s="1" t="s">
        <v>10</v>
      </c>
      <c r="F1865" s="1" t="s">
        <v>1</v>
      </c>
      <c r="G1865" s="1" t="s">
        <v>0</v>
      </c>
      <c r="H1865" s="1">
        <v>14566.73</v>
      </c>
      <c r="I1865" s="1">
        <v>20.2</v>
      </c>
      <c r="J1865" s="1">
        <v>38</v>
      </c>
      <c r="K1865" s="1">
        <v>8</v>
      </c>
      <c r="L1865" s="1">
        <v>138700</v>
      </c>
      <c r="M1865" s="1">
        <v>176682</v>
      </c>
      <c r="N1865" s="1">
        <v>0</v>
      </c>
      <c r="O1865" s="8"/>
      <c r="P1865" s="8"/>
      <c r="Q1865" s="8">
        <v>181192</v>
      </c>
    </row>
    <row r="1866" spans="1:17" x14ac:dyDescent="0.35">
      <c r="A1866" s="1">
        <v>1863</v>
      </c>
      <c r="B1866" s="1" t="s">
        <v>164</v>
      </c>
      <c r="C1866" s="1" t="s">
        <v>4</v>
      </c>
      <c r="D1866" s="1" t="s">
        <v>11</v>
      </c>
      <c r="E1866" s="1" t="s">
        <v>13</v>
      </c>
      <c r="F1866" s="1" t="s">
        <v>6</v>
      </c>
      <c r="G1866" s="1" t="s">
        <v>35</v>
      </c>
      <c r="H1866" s="1">
        <v>19705.09</v>
      </c>
      <c r="I1866" s="1">
        <v>9.3000000000000007</v>
      </c>
      <c r="K1866" s="1">
        <v>10</v>
      </c>
      <c r="L1866" s="1">
        <v>389804</v>
      </c>
      <c r="M1866" s="1">
        <v>732710</v>
      </c>
      <c r="N1866" s="1">
        <v>0</v>
      </c>
      <c r="O1866" s="8">
        <v>738</v>
      </c>
      <c r="P1866" s="8">
        <v>1653589</v>
      </c>
      <c r="Q1866" s="8">
        <v>262284</v>
      </c>
    </row>
    <row r="1867" spans="1:17" x14ac:dyDescent="0.35">
      <c r="A1867" s="1">
        <v>1864</v>
      </c>
      <c r="B1867" s="1" t="s">
        <v>163</v>
      </c>
      <c r="C1867" s="1" t="s">
        <v>4</v>
      </c>
      <c r="D1867" s="1" t="s">
        <v>11</v>
      </c>
      <c r="F1867" s="1" t="s">
        <v>6</v>
      </c>
      <c r="G1867" s="1" t="s">
        <v>0</v>
      </c>
      <c r="H1867" s="1">
        <v>4573.49</v>
      </c>
      <c r="I1867" s="1">
        <v>19.399999999999999</v>
      </c>
      <c r="K1867" s="1">
        <v>8</v>
      </c>
      <c r="L1867" s="1">
        <v>121410</v>
      </c>
      <c r="M1867" s="1">
        <v>182336</v>
      </c>
      <c r="N1867" s="1">
        <v>0</v>
      </c>
      <c r="O1867" s="8">
        <v>733</v>
      </c>
      <c r="P1867" s="8">
        <v>358701</v>
      </c>
      <c r="Q1867" s="8">
        <v>66770</v>
      </c>
    </row>
    <row r="1868" spans="1:17" x14ac:dyDescent="0.35">
      <c r="A1868" s="1">
        <v>1865</v>
      </c>
      <c r="B1868" s="1" t="s">
        <v>162</v>
      </c>
      <c r="C1868" s="1" t="s">
        <v>4</v>
      </c>
      <c r="D1868" s="1" t="s">
        <v>11</v>
      </c>
      <c r="E1868" s="1" t="s">
        <v>7</v>
      </c>
      <c r="F1868" s="1" t="s">
        <v>6</v>
      </c>
      <c r="G1868" s="1" t="s">
        <v>0</v>
      </c>
      <c r="H1868" s="1">
        <v>25954.57</v>
      </c>
      <c r="I1868" s="1">
        <v>22.5</v>
      </c>
      <c r="J1868" s="1">
        <v>27</v>
      </c>
      <c r="K1868" s="1">
        <v>17</v>
      </c>
      <c r="L1868" s="1">
        <v>205523</v>
      </c>
      <c r="M1868" s="1">
        <v>401302</v>
      </c>
      <c r="N1868" s="1">
        <v>0</v>
      </c>
      <c r="O1868" s="8">
        <v>663</v>
      </c>
      <c r="P1868" s="8">
        <v>1231048</v>
      </c>
      <c r="Q1868" s="8">
        <v>328944</v>
      </c>
    </row>
    <row r="1869" spans="1:17" x14ac:dyDescent="0.35">
      <c r="A1869" s="1">
        <v>1866</v>
      </c>
      <c r="B1869" s="1" t="s">
        <v>161</v>
      </c>
      <c r="C1869" s="1" t="s">
        <v>4</v>
      </c>
      <c r="D1869" s="1" t="s">
        <v>11</v>
      </c>
      <c r="E1869" s="1" t="s">
        <v>29</v>
      </c>
      <c r="F1869" s="1" t="s">
        <v>1</v>
      </c>
      <c r="G1869" s="1" t="s">
        <v>0</v>
      </c>
      <c r="H1869" s="1">
        <v>3591.38</v>
      </c>
      <c r="I1869" s="1">
        <v>11.4</v>
      </c>
      <c r="J1869" s="1">
        <v>1</v>
      </c>
      <c r="K1869" s="1">
        <v>4</v>
      </c>
      <c r="L1869" s="1">
        <v>102714</v>
      </c>
      <c r="M1869" s="1">
        <v>172106</v>
      </c>
      <c r="N1869" s="1">
        <v>0</v>
      </c>
      <c r="O1869" s="8">
        <v>661</v>
      </c>
      <c r="P1869" s="8">
        <v>808583</v>
      </c>
      <c r="Q1869" s="8">
        <v>288508</v>
      </c>
    </row>
    <row r="1870" spans="1:17" x14ac:dyDescent="0.35">
      <c r="A1870" s="1">
        <v>1867</v>
      </c>
      <c r="B1870" s="1" t="s">
        <v>160</v>
      </c>
      <c r="C1870" s="1" t="s">
        <v>16</v>
      </c>
      <c r="D1870" s="1" t="s">
        <v>11</v>
      </c>
      <c r="E1870" s="1" t="s">
        <v>41</v>
      </c>
      <c r="F1870" s="1" t="s">
        <v>6</v>
      </c>
      <c r="G1870" s="1" t="s">
        <v>0</v>
      </c>
      <c r="H1870" s="1">
        <v>7258</v>
      </c>
      <c r="I1870" s="1">
        <v>23.6</v>
      </c>
      <c r="K1870" s="1">
        <v>5</v>
      </c>
      <c r="L1870" s="1">
        <v>229178</v>
      </c>
      <c r="M1870" s="1">
        <v>305008</v>
      </c>
      <c r="N1870" s="1">
        <v>0</v>
      </c>
      <c r="O1870" s="8">
        <v>728</v>
      </c>
      <c r="P1870" s="8">
        <v>561906</v>
      </c>
      <c r="Q1870" s="8">
        <v>173492</v>
      </c>
    </row>
    <row r="1871" spans="1:17" x14ac:dyDescent="0.35">
      <c r="A1871" s="1">
        <v>1868</v>
      </c>
      <c r="B1871" s="1" t="s">
        <v>159</v>
      </c>
      <c r="C1871" s="1" t="s">
        <v>16</v>
      </c>
      <c r="D1871" s="1" t="s">
        <v>11</v>
      </c>
      <c r="E1871" s="1" t="s">
        <v>2</v>
      </c>
      <c r="F1871" s="1" t="s">
        <v>6</v>
      </c>
      <c r="G1871" s="1" t="s">
        <v>0</v>
      </c>
      <c r="H1871" s="1">
        <v>23483.24</v>
      </c>
      <c r="I1871" s="1">
        <v>18.3</v>
      </c>
      <c r="K1871" s="1">
        <v>9</v>
      </c>
      <c r="L1871" s="1">
        <v>157662</v>
      </c>
      <c r="M1871" s="1">
        <v>310992</v>
      </c>
      <c r="N1871" s="1">
        <v>0</v>
      </c>
      <c r="O1871" s="8">
        <v>739</v>
      </c>
      <c r="P1871" s="8">
        <v>945630</v>
      </c>
      <c r="Q1871" s="8">
        <v>131384</v>
      </c>
    </row>
    <row r="1872" spans="1:17" x14ac:dyDescent="0.35">
      <c r="A1872" s="1">
        <v>1869</v>
      </c>
      <c r="B1872" s="1" t="s">
        <v>158</v>
      </c>
      <c r="C1872" s="1" t="s">
        <v>4</v>
      </c>
      <c r="D1872" s="1" t="s">
        <v>11</v>
      </c>
      <c r="E1872" s="1" t="s">
        <v>41</v>
      </c>
      <c r="F1872" s="1" t="s">
        <v>6</v>
      </c>
      <c r="G1872" s="1" t="s">
        <v>0</v>
      </c>
      <c r="H1872" s="1">
        <v>33088.5</v>
      </c>
      <c r="I1872" s="1">
        <v>18</v>
      </c>
      <c r="J1872" s="1">
        <v>40</v>
      </c>
      <c r="K1872" s="1">
        <v>20</v>
      </c>
      <c r="L1872" s="1">
        <v>261098</v>
      </c>
      <c r="M1872" s="1">
        <v>439428</v>
      </c>
      <c r="N1872" s="1">
        <v>0</v>
      </c>
      <c r="O1872" s="8">
        <v>675</v>
      </c>
      <c r="P1872" s="8">
        <v>1682469</v>
      </c>
      <c r="Q1872" s="8">
        <v>649374</v>
      </c>
    </row>
    <row r="1873" spans="1:17" x14ac:dyDescent="0.35">
      <c r="A1873" s="1">
        <v>1870</v>
      </c>
      <c r="B1873" s="1" t="s">
        <v>157</v>
      </c>
      <c r="C1873" s="1" t="s">
        <v>4</v>
      </c>
      <c r="D1873" s="1" t="s">
        <v>11</v>
      </c>
      <c r="E1873" s="1" t="s">
        <v>2</v>
      </c>
      <c r="F1873" s="1" t="s">
        <v>1</v>
      </c>
      <c r="G1873" s="1" t="s">
        <v>0</v>
      </c>
      <c r="H1873" s="1">
        <v>34662.65</v>
      </c>
      <c r="I1873" s="1">
        <v>12</v>
      </c>
      <c r="K1873" s="1">
        <v>17</v>
      </c>
      <c r="L1873" s="1">
        <v>572812</v>
      </c>
      <c r="M1873" s="1">
        <v>741070</v>
      </c>
      <c r="N1873" s="1">
        <v>1</v>
      </c>
      <c r="O1873" s="8">
        <v>723</v>
      </c>
      <c r="P1873" s="8">
        <v>2908748</v>
      </c>
      <c r="Q1873" s="8">
        <v>772024</v>
      </c>
    </row>
    <row r="1874" spans="1:17" x14ac:dyDescent="0.35">
      <c r="A1874" s="1">
        <v>1871</v>
      </c>
      <c r="B1874" s="1" t="s">
        <v>156</v>
      </c>
      <c r="C1874" s="1" t="s">
        <v>16</v>
      </c>
      <c r="D1874" s="1" t="s">
        <v>11</v>
      </c>
      <c r="E1874" s="1" t="s">
        <v>18</v>
      </c>
      <c r="F1874" s="1" t="s">
        <v>6</v>
      </c>
      <c r="G1874" s="1" t="s">
        <v>0</v>
      </c>
      <c r="H1874" s="1">
        <v>1326.01</v>
      </c>
      <c r="I1874" s="1">
        <v>12.7</v>
      </c>
      <c r="J1874" s="1">
        <v>6</v>
      </c>
      <c r="K1874" s="1">
        <v>4</v>
      </c>
      <c r="L1874" s="1">
        <v>15409</v>
      </c>
      <c r="M1874" s="1">
        <v>283250</v>
      </c>
      <c r="N1874" s="1">
        <v>0</v>
      </c>
      <c r="O1874" s="8">
        <v>715</v>
      </c>
      <c r="P1874" s="8">
        <v>192166</v>
      </c>
      <c r="Q1874" s="8">
        <v>26708</v>
      </c>
    </row>
    <row r="1875" spans="1:17" x14ac:dyDescent="0.35">
      <c r="A1875" s="1">
        <v>1872</v>
      </c>
      <c r="B1875" s="1" t="s">
        <v>155</v>
      </c>
      <c r="C1875" s="1" t="s">
        <v>4</v>
      </c>
      <c r="D1875" s="1" t="s">
        <v>11</v>
      </c>
      <c r="E1875" s="1" t="s">
        <v>10</v>
      </c>
      <c r="F1875" s="1" t="s">
        <v>1</v>
      </c>
      <c r="G1875" s="1" t="s">
        <v>0</v>
      </c>
      <c r="H1875" s="1">
        <v>43985</v>
      </c>
      <c r="I1875" s="1">
        <v>20.7</v>
      </c>
      <c r="K1875" s="1">
        <v>16</v>
      </c>
      <c r="L1875" s="1">
        <v>446329</v>
      </c>
      <c r="M1875" s="1">
        <v>891022</v>
      </c>
      <c r="N1875" s="1">
        <v>1</v>
      </c>
      <c r="O1875" s="8">
        <v>717</v>
      </c>
      <c r="P1875" s="8">
        <v>1765290</v>
      </c>
      <c r="Q1875" s="8">
        <v>322740</v>
      </c>
    </row>
    <row r="1876" spans="1:17" x14ac:dyDescent="0.35">
      <c r="A1876" s="1">
        <v>1873</v>
      </c>
      <c r="B1876" s="1" t="s">
        <v>154</v>
      </c>
      <c r="C1876" s="1" t="s">
        <v>4</v>
      </c>
      <c r="D1876" s="1" t="s">
        <v>11</v>
      </c>
      <c r="E1876" s="1" t="s">
        <v>41</v>
      </c>
      <c r="F1876" s="1" t="s">
        <v>1</v>
      </c>
      <c r="G1876" s="1" t="s">
        <v>0</v>
      </c>
      <c r="H1876" s="1">
        <v>12745.58</v>
      </c>
      <c r="I1876" s="1">
        <v>12.4</v>
      </c>
      <c r="K1876" s="1">
        <v>9</v>
      </c>
      <c r="L1876" s="1">
        <v>195700</v>
      </c>
      <c r="M1876" s="1">
        <v>272690</v>
      </c>
      <c r="N1876" s="1">
        <v>0</v>
      </c>
      <c r="O1876" s="8">
        <v>739</v>
      </c>
      <c r="P1876" s="8">
        <v>869022</v>
      </c>
      <c r="Q1876" s="8">
        <v>223608</v>
      </c>
    </row>
    <row r="1877" spans="1:17" x14ac:dyDescent="0.35">
      <c r="A1877" s="1">
        <v>1874</v>
      </c>
      <c r="B1877" s="1" t="s">
        <v>153</v>
      </c>
      <c r="C1877" s="1" t="s">
        <v>4</v>
      </c>
      <c r="D1877" s="1" t="s">
        <v>11</v>
      </c>
      <c r="E1877" s="1" t="s">
        <v>41</v>
      </c>
      <c r="F1877" s="1" t="s">
        <v>1</v>
      </c>
      <c r="G1877" s="1" t="s">
        <v>35</v>
      </c>
      <c r="H1877" s="1">
        <v>7133.55</v>
      </c>
      <c r="I1877" s="1">
        <v>35.4</v>
      </c>
      <c r="K1877" s="1">
        <v>14</v>
      </c>
      <c r="L1877" s="1">
        <v>74860</v>
      </c>
      <c r="M1877" s="1">
        <v>291852</v>
      </c>
      <c r="N1877" s="1">
        <v>0</v>
      </c>
      <c r="O1877" s="8">
        <v>724</v>
      </c>
      <c r="P1877" s="8">
        <v>648508</v>
      </c>
      <c r="Q1877" s="8">
        <v>182358</v>
      </c>
    </row>
    <row r="1878" spans="1:17" x14ac:dyDescent="0.35">
      <c r="A1878" s="1">
        <v>1875</v>
      </c>
      <c r="B1878" s="1" t="s">
        <v>152</v>
      </c>
      <c r="C1878" s="1" t="s">
        <v>16</v>
      </c>
      <c r="D1878" s="1" t="s">
        <v>11</v>
      </c>
      <c r="E1878" s="1" t="s">
        <v>38</v>
      </c>
      <c r="F1878" s="1" t="s">
        <v>6</v>
      </c>
      <c r="G1878" s="1" t="s">
        <v>35</v>
      </c>
      <c r="H1878" s="1">
        <v>18281.04</v>
      </c>
      <c r="I1878" s="1">
        <v>19.2</v>
      </c>
      <c r="K1878" s="1">
        <v>4</v>
      </c>
      <c r="L1878" s="1">
        <v>123557</v>
      </c>
      <c r="M1878" s="1">
        <v>364980</v>
      </c>
      <c r="N1878" s="1">
        <v>0</v>
      </c>
      <c r="O1878" s="8">
        <v>640</v>
      </c>
      <c r="P1878" s="8">
        <v>1828104</v>
      </c>
      <c r="Q1878" s="8">
        <v>557040</v>
      </c>
    </row>
    <row r="1879" spans="1:17" x14ac:dyDescent="0.35">
      <c r="A1879" s="1">
        <v>1876</v>
      </c>
      <c r="B1879" s="1" t="s">
        <v>151</v>
      </c>
      <c r="C1879" s="1" t="s">
        <v>4</v>
      </c>
      <c r="D1879" s="1" t="s">
        <v>11</v>
      </c>
      <c r="F1879" s="1" t="s">
        <v>6</v>
      </c>
      <c r="G1879" s="1" t="s">
        <v>0</v>
      </c>
      <c r="H1879" s="1">
        <v>2577.54</v>
      </c>
      <c r="I1879" s="1">
        <v>7</v>
      </c>
      <c r="J1879" s="1">
        <v>51</v>
      </c>
      <c r="K1879" s="1">
        <v>7</v>
      </c>
      <c r="L1879" s="1">
        <v>47861</v>
      </c>
      <c r="M1879" s="1">
        <v>179916</v>
      </c>
      <c r="N1879" s="1">
        <v>0</v>
      </c>
      <c r="O1879" s="8">
        <v>681</v>
      </c>
      <c r="P1879" s="8">
        <v>379050</v>
      </c>
      <c r="Q1879" s="8">
        <v>94358</v>
      </c>
    </row>
    <row r="1880" spans="1:17" x14ac:dyDescent="0.35">
      <c r="A1880" s="1">
        <v>1877</v>
      </c>
      <c r="B1880" s="1" t="s">
        <v>150</v>
      </c>
      <c r="C1880" s="1" t="s">
        <v>4</v>
      </c>
      <c r="D1880" s="1" t="s">
        <v>11</v>
      </c>
      <c r="E1880" s="1" t="s">
        <v>2</v>
      </c>
      <c r="F1880" s="1" t="s">
        <v>6</v>
      </c>
      <c r="G1880" s="1" t="s">
        <v>0</v>
      </c>
      <c r="H1880" s="1">
        <v>26098.97</v>
      </c>
      <c r="I1880" s="1">
        <v>21.7</v>
      </c>
      <c r="J1880" s="1">
        <v>46</v>
      </c>
      <c r="K1880" s="1">
        <v>10</v>
      </c>
      <c r="L1880" s="1">
        <v>574218</v>
      </c>
      <c r="M1880" s="1">
        <v>1183050</v>
      </c>
      <c r="N1880" s="1">
        <v>0</v>
      </c>
      <c r="O1880" s="8">
        <v>728</v>
      </c>
      <c r="P1880" s="8">
        <v>2372625</v>
      </c>
      <c r="Q1880" s="8">
        <v>549450</v>
      </c>
    </row>
    <row r="1881" spans="1:17" x14ac:dyDescent="0.35">
      <c r="A1881" s="1">
        <v>1878</v>
      </c>
      <c r="B1881" s="1" t="s">
        <v>149</v>
      </c>
      <c r="C1881" s="1" t="s">
        <v>4</v>
      </c>
      <c r="D1881" s="1" t="s">
        <v>3</v>
      </c>
      <c r="E1881" s="1" t="s">
        <v>2</v>
      </c>
      <c r="F1881" s="1" t="s">
        <v>6</v>
      </c>
      <c r="G1881" s="1" t="s">
        <v>0</v>
      </c>
      <c r="H1881" s="1">
        <v>19793.439999999999</v>
      </c>
      <c r="I1881" s="1">
        <v>22.5</v>
      </c>
      <c r="J1881" s="1">
        <v>32</v>
      </c>
      <c r="K1881" s="1">
        <v>6</v>
      </c>
      <c r="L1881" s="1">
        <v>298566</v>
      </c>
      <c r="M1881" s="1">
        <v>909744</v>
      </c>
      <c r="N1881" s="1">
        <v>0</v>
      </c>
      <c r="O1881" s="8"/>
      <c r="P1881" s="8"/>
      <c r="Q1881" s="8">
        <v>628144</v>
      </c>
    </row>
    <row r="1882" spans="1:17" x14ac:dyDescent="0.35">
      <c r="A1882" s="1">
        <v>1879</v>
      </c>
      <c r="B1882" s="1" t="s">
        <v>148</v>
      </c>
      <c r="C1882" s="1" t="s">
        <v>4</v>
      </c>
      <c r="D1882" s="1" t="s">
        <v>11</v>
      </c>
      <c r="E1882" s="1" t="s">
        <v>10</v>
      </c>
      <c r="F1882" s="1" t="s">
        <v>1</v>
      </c>
      <c r="G1882" s="1" t="s">
        <v>0</v>
      </c>
      <c r="H1882" s="1">
        <v>23822.2</v>
      </c>
      <c r="I1882" s="1">
        <v>20.9</v>
      </c>
      <c r="K1882" s="1">
        <v>15</v>
      </c>
      <c r="L1882" s="1">
        <v>462555</v>
      </c>
      <c r="M1882" s="1">
        <v>577126</v>
      </c>
      <c r="N1882" s="1">
        <v>0</v>
      </c>
      <c r="O1882" s="8">
        <v>730</v>
      </c>
      <c r="P1882" s="8">
        <v>965770</v>
      </c>
      <c r="Q1882" s="8"/>
    </row>
    <row r="1883" spans="1:17" x14ac:dyDescent="0.35">
      <c r="A1883" s="1">
        <v>1880</v>
      </c>
      <c r="B1883" s="1" t="s">
        <v>147</v>
      </c>
      <c r="C1883" s="1" t="s">
        <v>4</v>
      </c>
      <c r="D1883" s="1" t="s">
        <v>11</v>
      </c>
      <c r="E1883" s="1" t="s">
        <v>18</v>
      </c>
      <c r="F1883" s="1" t="s">
        <v>6</v>
      </c>
      <c r="G1883" s="1" t="s">
        <v>0</v>
      </c>
      <c r="H1883" s="1">
        <v>13355.29</v>
      </c>
      <c r="I1883" s="1">
        <v>12.5</v>
      </c>
      <c r="J1883" s="1">
        <v>25</v>
      </c>
      <c r="K1883" s="1">
        <v>10</v>
      </c>
      <c r="L1883" s="1">
        <v>123253</v>
      </c>
      <c r="M1883" s="1">
        <v>248622</v>
      </c>
      <c r="N1883" s="1">
        <v>0</v>
      </c>
      <c r="O1883" s="8">
        <v>724</v>
      </c>
      <c r="P1883" s="8">
        <v>759544</v>
      </c>
      <c r="Q1883" s="8">
        <v>263846</v>
      </c>
    </row>
    <row r="1884" spans="1:17" x14ac:dyDescent="0.35">
      <c r="A1884" s="1">
        <v>1881</v>
      </c>
      <c r="B1884" s="1" t="s">
        <v>146</v>
      </c>
      <c r="C1884" s="1" t="s">
        <v>4</v>
      </c>
      <c r="D1884" s="1" t="s">
        <v>11</v>
      </c>
      <c r="E1884" s="1" t="s">
        <v>10</v>
      </c>
      <c r="F1884" s="1" t="s">
        <v>6</v>
      </c>
      <c r="G1884" s="1" t="s">
        <v>0</v>
      </c>
      <c r="H1884" s="1">
        <v>12816.83</v>
      </c>
      <c r="I1884" s="1">
        <v>22.5</v>
      </c>
      <c r="J1884" s="1">
        <v>71</v>
      </c>
      <c r="K1884" s="1">
        <v>13</v>
      </c>
      <c r="L1884" s="1">
        <v>247608</v>
      </c>
      <c r="M1884" s="1">
        <v>666754</v>
      </c>
      <c r="N1884" s="1">
        <v>0</v>
      </c>
      <c r="O1884" s="8">
        <v>735</v>
      </c>
      <c r="P1884" s="8">
        <v>488262</v>
      </c>
      <c r="Q1884" s="8">
        <v>189310</v>
      </c>
    </row>
    <row r="1885" spans="1:17" x14ac:dyDescent="0.35">
      <c r="A1885" s="1">
        <v>1882</v>
      </c>
      <c r="B1885" s="1" t="s">
        <v>145</v>
      </c>
      <c r="C1885" s="1" t="s">
        <v>4</v>
      </c>
      <c r="D1885" s="1" t="s">
        <v>11</v>
      </c>
      <c r="E1885" s="1" t="s">
        <v>21</v>
      </c>
      <c r="F1885" s="1" t="s">
        <v>6</v>
      </c>
      <c r="G1885" s="1" t="s">
        <v>0</v>
      </c>
      <c r="H1885" s="1">
        <v>10356.33</v>
      </c>
      <c r="I1885" s="1">
        <v>12.4</v>
      </c>
      <c r="K1885" s="1">
        <v>7</v>
      </c>
      <c r="L1885" s="1">
        <v>274512</v>
      </c>
      <c r="M1885" s="1">
        <v>810854</v>
      </c>
      <c r="N1885" s="1">
        <v>0</v>
      </c>
      <c r="O1885" s="8"/>
      <c r="P1885" s="8"/>
      <c r="Q1885" s="8">
        <v>199914</v>
      </c>
    </row>
    <row r="1886" spans="1:17" x14ac:dyDescent="0.35">
      <c r="A1886" s="1">
        <v>1883</v>
      </c>
      <c r="B1886" s="1" t="s">
        <v>144</v>
      </c>
      <c r="C1886" s="1" t="s">
        <v>4</v>
      </c>
      <c r="D1886" s="1" t="s">
        <v>3</v>
      </c>
      <c r="E1886" s="1" t="s">
        <v>41</v>
      </c>
      <c r="F1886" s="1" t="s">
        <v>1</v>
      </c>
      <c r="G1886" s="1" t="s">
        <v>0</v>
      </c>
      <c r="H1886" s="1">
        <v>32842.639999999999</v>
      </c>
      <c r="I1886" s="1">
        <v>22.4</v>
      </c>
      <c r="K1886" s="1">
        <v>7</v>
      </c>
      <c r="L1886" s="1">
        <v>640642</v>
      </c>
      <c r="M1886" s="1">
        <v>772706</v>
      </c>
      <c r="N1886" s="1">
        <v>0</v>
      </c>
      <c r="O1886" s="8">
        <v>716</v>
      </c>
      <c r="P1886" s="8">
        <v>1331444</v>
      </c>
      <c r="Q1886" s="8">
        <v>545006</v>
      </c>
    </row>
    <row r="1887" spans="1:17" x14ac:dyDescent="0.35">
      <c r="A1887" s="1">
        <v>1884</v>
      </c>
      <c r="B1887" s="1" t="s">
        <v>143</v>
      </c>
      <c r="C1887" s="1" t="s">
        <v>4</v>
      </c>
      <c r="D1887" s="1" t="s">
        <v>3</v>
      </c>
      <c r="E1887" s="1" t="s">
        <v>13</v>
      </c>
      <c r="F1887" s="1" t="s">
        <v>1</v>
      </c>
      <c r="G1887" s="1" t="s">
        <v>0</v>
      </c>
      <c r="H1887" s="1">
        <v>34803.25</v>
      </c>
      <c r="I1887" s="1">
        <v>18.5</v>
      </c>
      <c r="J1887" s="1">
        <v>50</v>
      </c>
      <c r="K1887" s="1">
        <v>10</v>
      </c>
      <c r="L1887" s="1">
        <v>154242</v>
      </c>
      <c r="M1887" s="1">
        <v>391666</v>
      </c>
      <c r="N1887" s="1">
        <v>0</v>
      </c>
      <c r="O1887" s="8">
        <v>731</v>
      </c>
      <c r="P1887" s="8">
        <v>2198110</v>
      </c>
      <c r="Q1887" s="8">
        <v>371822</v>
      </c>
    </row>
    <row r="1888" spans="1:17" x14ac:dyDescent="0.35">
      <c r="A1888" s="1">
        <v>1885</v>
      </c>
      <c r="B1888" s="1" t="s">
        <v>142</v>
      </c>
      <c r="C1888" s="1" t="s">
        <v>4</v>
      </c>
      <c r="D1888" s="1" t="s">
        <v>11</v>
      </c>
      <c r="E1888" s="1" t="s">
        <v>10</v>
      </c>
      <c r="F1888" s="1" t="s">
        <v>6</v>
      </c>
      <c r="G1888" s="1" t="s">
        <v>0</v>
      </c>
      <c r="H1888" s="1">
        <v>9598.99</v>
      </c>
      <c r="I1888" s="1">
        <v>13.6</v>
      </c>
      <c r="K1888" s="1">
        <v>5</v>
      </c>
      <c r="L1888" s="1">
        <v>344014</v>
      </c>
      <c r="M1888" s="1">
        <v>435798</v>
      </c>
      <c r="N1888" s="1">
        <v>0</v>
      </c>
      <c r="O1888" s="8">
        <v>724</v>
      </c>
      <c r="P1888" s="8">
        <v>1086667</v>
      </c>
      <c r="Q1888" s="8">
        <v>337040</v>
      </c>
    </row>
    <row r="1889" spans="1:17" x14ac:dyDescent="0.35">
      <c r="A1889" s="1">
        <v>1886</v>
      </c>
      <c r="B1889" s="1" t="s">
        <v>141</v>
      </c>
      <c r="C1889" s="1" t="s">
        <v>4</v>
      </c>
      <c r="D1889" s="1" t="s">
        <v>11</v>
      </c>
      <c r="E1889" s="1" t="s">
        <v>7</v>
      </c>
      <c r="F1889" s="1" t="s">
        <v>1</v>
      </c>
      <c r="G1889" s="1" t="s">
        <v>0</v>
      </c>
      <c r="H1889" s="1">
        <v>29611.69</v>
      </c>
      <c r="I1889" s="1">
        <v>17.2</v>
      </c>
      <c r="J1889" s="1">
        <v>2</v>
      </c>
      <c r="K1889" s="1">
        <v>13</v>
      </c>
      <c r="L1889" s="1">
        <v>294728</v>
      </c>
      <c r="M1889" s="1">
        <v>689436</v>
      </c>
      <c r="N1889" s="1">
        <v>0</v>
      </c>
      <c r="O1889" s="8">
        <v>696</v>
      </c>
      <c r="P1889" s="8">
        <v>1124496</v>
      </c>
      <c r="Q1889" s="8">
        <v>240328</v>
      </c>
    </row>
    <row r="1890" spans="1:17" x14ac:dyDescent="0.35">
      <c r="A1890" s="1">
        <v>1887</v>
      </c>
      <c r="B1890" s="1" t="s">
        <v>140</v>
      </c>
      <c r="C1890" s="1" t="s">
        <v>16</v>
      </c>
      <c r="D1890" s="1" t="s">
        <v>11</v>
      </c>
      <c r="E1890" s="1" t="s">
        <v>2</v>
      </c>
      <c r="F1890" s="1" t="s">
        <v>6</v>
      </c>
      <c r="G1890" s="1" t="s">
        <v>0</v>
      </c>
      <c r="H1890" s="1">
        <v>26179.91</v>
      </c>
      <c r="I1890" s="1">
        <v>9.5</v>
      </c>
      <c r="K1890" s="1">
        <v>15</v>
      </c>
      <c r="L1890" s="1">
        <v>204079</v>
      </c>
      <c r="M1890" s="1">
        <v>283338</v>
      </c>
      <c r="N1890" s="1">
        <v>0</v>
      </c>
      <c r="O1890" s="8">
        <v>720</v>
      </c>
      <c r="P1890" s="8">
        <v>807595</v>
      </c>
      <c r="Q1890" s="8">
        <v>68662</v>
      </c>
    </row>
    <row r="1891" spans="1:17" x14ac:dyDescent="0.35">
      <c r="A1891" s="1">
        <v>1888</v>
      </c>
      <c r="B1891" s="1" t="s">
        <v>139</v>
      </c>
      <c r="C1891" s="1" t="s">
        <v>16</v>
      </c>
      <c r="D1891" s="1" t="s">
        <v>3</v>
      </c>
      <c r="E1891" s="1" t="s">
        <v>29</v>
      </c>
      <c r="F1891" s="1" t="s">
        <v>6</v>
      </c>
      <c r="G1891" s="1" t="s">
        <v>0</v>
      </c>
      <c r="H1891" s="1">
        <v>20987.78</v>
      </c>
      <c r="I1891" s="1">
        <v>9.6</v>
      </c>
      <c r="K1891" s="1">
        <v>13</v>
      </c>
      <c r="L1891" s="1">
        <v>246430</v>
      </c>
      <c r="M1891" s="1">
        <v>458018</v>
      </c>
      <c r="N1891" s="1">
        <v>0</v>
      </c>
      <c r="O1891" s="8">
        <v>713</v>
      </c>
      <c r="P1891" s="8">
        <v>797012</v>
      </c>
      <c r="Q1891" s="8">
        <v>414194</v>
      </c>
    </row>
    <row r="1892" spans="1:17" x14ac:dyDescent="0.35">
      <c r="A1892" s="1">
        <v>1889</v>
      </c>
      <c r="B1892" s="1" t="s">
        <v>138</v>
      </c>
      <c r="C1892" s="1" t="s">
        <v>4</v>
      </c>
      <c r="D1892" s="1" t="s">
        <v>3</v>
      </c>
      <c r="E1892" s="1" t="s">
        <v>38</v>
      </c>
      <c r="F1892" s="1" t="s">
        <v>1</v>
      </c>
      <c r="G1892" s="1" t="s">
        <v>0</v>
      </c>
      <c r="H1892" s="1">
        <v>40839.74</v>
      </c>
      <c r="I1892" s="1">
        <v>21.8</v>
      </c>
      <c r="J1892" s="1">
        <v>68</v>
      </c>
      <c r="K1892" s="1">
        <v>14</v>
      </c>
      <c r="L1892" s="1">
        <v>208240</v>
      </c>
      <c r="M1892" s="1">
        <v>339130</v>
      </c>
      <c r="N1892" s="1">
        <v>1</v>
      </c>
      <c r="O1892" s="8">
        <v>721</v>
      </c>
      <c r="P1892" s="8">
        <v>2187850</v>
      </c>
      <c r="Q1892" s="8">
        <v>352462</v>
      </c>
    </row>
    <row r="1893" spans="1:17" x14ac:dyDescent="0.35">
      <c r="A1893" s="1">
        <v>1890</v>
      </c>
      <c r="B1893" s="1" t="s">
        <v>137</v>
      </c>
      <c r="C1893" s="1" t="s">
        <v>4</v>
      </c>
      <c r="D1893" s="1" t="s">
        <v>11</v>
      </c>
      <c r="E1893" s="1" t="s">
        <v>10</v>
      </c>
      <c r="F1893" s="1" t="s">
        <v>6</v>
      </c>
      <c r="G1893" s="1" t="s">
        <v>0</v>
      </c>
      <c r="H1893" s="1">
        <v>27504.02</v>
      </c>
      <c r="I1893" s="1">
        <v>16</v>
      </c>
      <c r="J1893" s="1">
        <v>33</v>
      </c>
      <c r="K1893" s="1">
        <v>8</v>
      </c>
      <c r="L1893" s="1">
        <v>268964</v>
      </c>
      <c r="M1893" s="1">
        <v>339636</v>
      </c>
      <c r="N1893" s="1">
        <v>0</v>
      </c>
      <c r="O1893" s="8">
        <v>732</v>
      </c>
      <c r="P1893" s="8">
        <v>2444806</v>
      </c>
      <c r="Q1893" s="8">
        <v>675048</v>
      </c>
    </row>
    <row r="1894" spans="1:17" x14ac:dyDescent="0.35">
      <c r="A1894" s="1">
        <v>1891</v>
      </c>
      <c r="B1894" s="1" t="s">
        <v>136</v>
      </c>
      <c r="C1894" s="1" t="s">
        <v>4</v>
      </c>
      <c r="D1894" s="1" t="s">
        <v>11</v>
      </c>
      <c r="E1894" s="1" t="s">
        <v>43</v>
      </c>
      <c r="F1894" s="1" t="s">
        <v>6</v>
      </c>
      <c r="G1894" s="1" t="s">
        <v>0</v>
      </c>
      <c r="H1894" s="1">
        <v>27372.92</v>
      </c>
      <c r="I1894" s="1">
        <v>16.8</v>
      </c>
      <c r="K1894" s="1">
        <v>10</v>
      </c>
      <c r="L1894" s="1">
        <v>592800</v>
      </c>
      <c r="M1894" s="1">
        <v>825000</v>
      </c>
      <c r="N1894" s="1">
        <v>0</v>
      </c>
      <c r="O1894" s="8">
        <v>712</v>
      </c>
      <c r="P1894" s="8">
        <v>1835058</v>
      </c>
      <c r="Q1894" s="8">
        <v>620620</v>
      </c>
    </row>
    <row r="1895" spans="1:17" x14ac:dyDescent="0.35">
      <c r="A1895" s="1">
        <v>1892</v>
      </c>
      <c r="B1895" s="1" t="s">
        <v>135</v>
      </c>
      <c r="C1895" s="1" t="s">
        <v>4</v>
      </c>
      <c r="D1895" s="1" t="s">
        <v>11</v>
      </c>
      <c r="E1895" s="1" t="s">
        <v>29</v>
      </c>
      <c r="F1895" s="1" t="s">
        <v>6</v>
      </c>
      <c r="G1895" s="1" t="s">
        <v>0</v>
      </c>
      <c r="H1895" s="1">
        <v>24316.58</v>
      </c>
      <c r="I1895" s="1">
        <v>12.6</v>
      </c>
      <c r="K1895" s="1">
        <v>8</v>
      </c>
      <c r="L1895" s="1">
        <v>336642</v>
      </c>
      <c r="M1895" s="1">
        <v>508882</v>
      </c>
      <c r="N1895" s="1">
        <v>0</v>
      </c>
      <c r="O1895" s="8">
        <v>742</v>
      </c>
      <c r="P1895" s="8">
        <v>2129919</v>
      </c>
      <c r="Q1895" s="8">
        <v>313874</v>
      </c>
    </row>
    <row r="1896" spans="1:17" x14ac:dyDescent="0.35">
      <c r="A1896" s="1">
        <v>1893</v>
      </c>
      <c r="B1896" s="1" t="s">
        <v>134</v>
      </c>
      <c r="C1896" s="1" t="s">
        <v>4</v>
      </c>
      <c r="D1896" s="1" t="s">
        <v>3</v>
      </c>
      <c r="E1896" s="1" t="s">
        <v>29</v>
      </c>
      <c r="F1896" s="1" t="s">
        <v>1</v>
      </c>
      <c r="G1896" s="1" t="s">
        <v>0</v>
      </c>
      <c r="H1896" s="1">
        <v>23457.02</v>
      </c>
      <c r="I1896" s="1">
        <v>18.7</v>
      </c>
      <c r="J1896" s="1">
        <v>23</v>
      </c>
      <c r="K1896" s="1">
        <v>19</v>
      </c>
      <c r="L1896" s="1">
        <v>270921</v>
      </c>
      <c r="M1896" s="1">
        <v>637582</v>
      </c>
      <c r="N1896" s="1">
        <v>0</v>
      </c>
      <c r="O1896" s="8">
        <v>657</v>
      </c>
      <c r="P1896" s="8">
        <v>1139601</v>
      </c>
      <c r="Q1896" s="8">
        <v>474144</v>
      </c>
    </row>
    <row r="1897" spans="1:17" x14ac:dyDescent="0.35">
      <c r="A1897" s="1">
        <v>1894</v>
      </c>
      <c r="B1897" s="1" t="s">
        <v>133</v>
      </c>
      <c r="C1897" s="1" t="s">
        <v>4</v>
      </c>
      <c r="D1897" s="1" t="s">
        <v>11</v>
      </c>
      <c r="E1897" s="1" t="s">
        <v>38</v>
      </c>
      <c r="F1897" s="1" t="s">
        <v>6</v>
      </c>
      <c r="G1897" s="1" t="s">
        <v>0</v>
      </c>
      <c r="H1897" s="1">
        <v>4406.29</v>
      </c>
      <c r="I1897" s="1">
        <v>14.4</v>
      </c>
      <c r="J1897" s="1">
        <v>13</v>
      </c>
      <c r="K1897" s="1">
        <v>11</v>
      </c>
      <c r="L1897" s="1">
        <v>97622</v>
      </c>
      <c r="M1897" s="1">
        <v>359986</v>
      </c>
      <c r="N1897" s="1">
        <v>1</v>
      </c>
      <c r="O1897" s="8">
        <v>735</v>
      </c>
      <c r="P1897" s="8">
        <v>801154</v>
      </c>
      <c r="Q1897" s="8">
        <v>120912</v>
      </c>
    </row>
    <row r="1898" spans="1:17" x14ac:dyDescent="0.35">
      <c r="A1898" s="1">
        <v>1895</v>
      </c>
      <c r="B1898" s="1" t="s">
        <v>132</v>
      </c>
      <c r="C1898" s="1" t="s">
        <v>16</v>
      </c>
      <c r="D1898" s="1" t="s">
        <v>11</v>
      </c>
      <c r="E1898" s="1" t="s">
        <v>10</v>
      </c>
      <c r="F1898" s="1" t="s">
        <v>6</v>
      </c>
      <c r="G1898" s="1" t="s">
        <v>0</v>
      </c>
      <c r="H1898" s="1">
        <v>9779.8700000000008</v>
      </c>
      <c r="I1898" s="1">
        <v>9.4</v>
      </c>
      <c r="K1898" s="1">
        <v>12</v>
      </c>
      <c r="L1898" s="1">
        <v>114152</v>
      </c>
      <c r="M1898" s="1">
        <v>380864</v>
      </c>
      <c r="N1898" s="1">
        <v>0</v>
      </c>
      <c r="O1898" s="8"/>
      <c r="P1898" s="8"/>
      <c r="Q1898" s="8">
        <v>103686</v>
      </c>
    </row>
    <row r="1899" spans="1:17" x14ac:dyDescent="0.35">
      <c r="A1899" s="1">
        <v>1896</v>
      </c>
      <c r="B1899" s="1" t="s">
        <v>131</v>
      </c>
      <c r="C1899" s="1" t="s">
        <v>4</v>
      </c>
      <c r="D1899" s="1" t="s">
        <v>11</v>
      </c>
      <c r="E1899" s="1" t="s">
        <v>29</v>
      </c>
      <c r="F1899" s="1" t="s">
        <v>31</v>
      </c>
      <c r="G1899" s="1" t="s">
        <v>0</v>
      </c>
      <c r="H1899" s="1">
        <v>17442.95</v>
      </c>
      <c r="I1899" s="1">
        <v>12.1</v>
      </c>
      <c r="J1899" s="1">
        <v>15</v>
      </c>
      <c r="K1899" s="1">
        <v>9</v>
      </c>
      <c r="L1899" s="1">
        <v>273885</v>
      </c>
      <c r="M1899" s="1">
        <v>592746</v>
      </c>
      <c r="N1899" s="1">
        <v>0</v>
      </c>
      <c r="O1899" s="8"/>
      <c r="P1899" s="8"/>
      <c r="Q1899" s="8">
        <v>440660</v>
      </c>
    </row>
    <row r="1900" spans="1:17" x14ac:dyDescent="0.35">
      <c r="A1900" s="1">
        <v>1897</v>
      </c>
      <c r="B1900" s="1" t="s">
        <v>130</v>
      </c>
      <c r="C1900" s="1" t="s">
        <v>4</v>
      </c>
      <c r="D1900" s="1" t="s">
        <v>3</v>
      </c>
      <c r="E1900" s="1" t="s">
        <v>43</v>
      </c>
      <c r="F1900" s="1" t="s">
        <v>1</v>
      </c>
      <c r="G1900" s="1" t="s">
        <v>0</v>
      </c>
      <c r="H1900" s="1">
        <v>17265.3</v>
      </c>
      <c r="I1900" s="1">
        <v>24.7</v>
      </c>
      <c r="J1900" s="1">
        <v>7</v>
      </c>
      <c r="K1900" s="1">
        <v>12</v>
      </c>
      <c r="L1900" s="1">
        <v>583661</v>
      </c>
      <c r="M1900" s="1">
        <v>1132010</v>
      </c>
      <c r="N1900" s="1">
        <v>0</v>
      </c>
      <c r="O1900" s="8">
        <v>717</v>
      </c>
      <c r="P1900" s="8">
        <v>968145</v>
      </c>
      <c r="Q1900" s="8">
        <v>448404</v>
      </c>
    </row>
    <row r="1901" spans="1:17" x14ac:dyDescent="0.35">
      <c r="A1901" s="1">
        <v>1898</v>
      </c>
      <c r="B1901" s="1" t="s">
        <v>129</v>
      </c>
      <c r="C1901" s="1" t="s">
        <v>4</v>
      </c>
      <c r="D1901" s="1" t="s">
        <v>11</v>
      </c>
      <c r="E1901" s="1" t="s">
        <v>7</v>
      </c>
      <c r="F1901" s="1" t="s">
        <v>1</v>
      </c>
      <c r="G1901" s="1" t="s">
        <v>128</v>
      </c>
      <c r="H1901" s="1">
        <v>31323.21</v>
      </c>
      <c r="I1901" s="1">
        <v>14.6</v>
      </c>
      <c r="K1901" s="1">
        <v>17</v>
      </c>
      <c r="L1901" s="1">
        <v>272460</v>
      </c>
      <c r="M1901" s="1">
        <v>486112</v>
      </c>
      <c r="N1901" s="1">
        <v>0</v>
      </c>
      <c r="O1901" s="8">
        <v>704</v>
      </c>
      <c r="P1901" s="8">
        <v>1236444</v>
      </c>
      <c r="Q1901" s="8"/>
    </row>
    <row r="1902" spans="1:17" x14ac:dyDescent="0.35">
      <c r="A1902" s="1">
        <v>1899</v>
      </c>
      <c r="B1902" s="1" t="s">
        <v>127</v>
      </c>
      <c r="C1902" s="1" t="s">
        <v>4</v>
      </c>
      <c r="D1902" s="1" t="s">
        <v>11</v>
      </c>
      <c r="E1902" s="1" t="s">
        <v>2</v>
      </c>
      <c r="F1902" s="1" t="s">
        <v>1</v>
      </c>
      <c r="G1902" s="1" t="s">
        <v>9</v>
      </c>
      <c r="H1902" s="1">
        <v>1739.64</v>
      </c>
      <c r="I1902" s="1">
        <v>13</v>
      </c>
      <c r="K1902" s="1">
        <v>2</v>
      </c>
      <c r="L1902" s="1">
        <v>39615</v>
      </c>
      <c r="M1902" s="1">
        <v>82368</v>
      </c>
      <c r="N1902" s="1">
        <v>0</v>
      </c>
      <c r="O1902" s="8">
        <v>732</v>
      </c>
      <c r="P1902" s="8">
        <v>936130</v>
      </c>
      <c r="Q1902" s="8">
        <v>78034</v>
      </c>
    </row>
    <row r="1903" spans="1:17" x14ac:dyDescent="0.35">
      <c r="A1903" s="1">
        <v>1900</v>
      </c>
      <c r="B1903" s="1" t="s">
        <v>126</v>
      </c>
      <c r="C1903" s="1" t="s">
        <v>16</v>
      </c>
      <c r="D1903" s="1" t="s">
        <v>11</v>
      </c>
      <c r="F1903" s="1" t="s">
        <v>1</v>
      </c>
      <c r="G1903" s="1" t="s">
        <v>9</v>
      </c>
      <c r="H1903" s="1">
        <v>15112.98</v>
      </c>
      <c r="I1903" s="1">
        <v>46.2</v>
      </c>
      <c r="K1903" s="1">
        <v>13</v>
      </c>
      <c r="L1903" s="1">
        <v>677445</v>
      </c>
      <c r="M1903" s="1">
        <v>71309216</v>
      </c>
      <c r="N1903" s="1">
        <v>0</v>
      </c>
      <c r="O1903" s="8"/>
      <c r="P1903" s="8"/>
      <c r="Q1903" s="8">
        <v>326084</v>
      </c>
    </row>
    <row r="1904" spans="1:17" x14ac:dyDescent="0.35">
      <c r="A1904" s="1">
        <v>1901</v>
      </c>
      <c r="B1904" s="1" t="s">
        <v>125</v>
      </c>
      <c r="C1904" s="1" t="s">
        <v>16</v>
      </c>
      <c r="D1904" s="1" t="s">
        <v>11</v>
      </c>
      <c r="F1904" s="1" t="s">
        <v>1</v>
      </c>
      <c r="G1904" s="1" t="s">
        <v>68</v>
      </c>
      <c r="H1904" s="1">
        <v>17749.61</v>
      </c>
      <c r="I1904" s="1">
        <v>21.4</v>
      </c>
      <c r="J1904" s="1">
        <v>39</v>
      </c>
      <c r="K1904" s="1">
        <v>7</v>
      </c>
      <c r="L1904" s="1">
        <v>798</v>
      </c>
      <c r="M1904" s="1">
        <v>306350</v>
      </c>
      <c r="N1904" s="1">
        <v>0</v>
      </c>
      <c r="O1904" s="8">
        <v>737</v>
      </c>
      <c r="P1904" s="8">
        <v>722019</v>
      </c>
      <c r="Q1904" s="8">
        <v>115434</v>
      </c>
    </row>
    <row r="1905" spans="1:17" x14ac:dyDescent="0.35">
      <c r="A1905" s="1">
        <v>1902</v>
      </c>
      <c r="B1905" s="1" t="s">
        <v>124</v>
      </c>
      <c r="C1905" s="1" t="s">
        <v>4</v>
      </c>
      <c r="D1905" s="1" t="s">
        <v>11</v>
      </c>
      <c r="E1905" s="1" t="s">
        <v>7</v>
      </c>
      <c r="F1905" s="1" t="s">
        <v>31</v>
      </c>
      <c r="G1905" s="1" t="s">
        <v>0</v>
      </c>
      <c r="H1905" s="1">
        <v>11155.09</v>
      </c>
      <c r="I1905" s="1">
        <v>13.7</v>
      </c>
      <c r="K1905" s="1">
        <v>11</v>
      </c>
      <c r="L1905" s="1">
        <v>57437</v>
      </c>
      <c r="M1905" s="1">
        <v>588522</v>
      </c>
      <c r="N1905" s="1">
        <v>0</v>
      </c>
      <c r="O1905" s="8">
        <v>746</v>
      </c>
      <c r="P1905" s="8">
        <v>858078</v>
      </c>
      <c r="Q1905" s="8">
        <v>264946</v>
      </c>
    </row>
    <row r="1906" spans="1:17" x14ac:dyDescent="0.35">
      <c r="A1906" s="1">
        <v>1903</v>
      </c>
      <c r="B1906" s="3" t="s">
        <v>123</v>
      </c>
      <c r="C1906" s="1" t="s">
        <v>4</v>
      </c>
      <c r="D1906" s="1" t="s">
        <v>11</v>
      </c>
      <c r="E1906" s="1" t="s">
        <v>41</v>
      </c>
      <c r="F1906" s="1" t="s">
        <v>6</v>
      </c>
      <c r="G1906" s="1" t="s">
        <v>0</v>
      </c>
      <c r="H1906" s="1">
        <v>35539.31</v>
      </c>
      <c r="I1906" s="1">
        <v>12.7</v>
      </c>
      <c r="J1906" s="1">
        <v>49</v>
      </c>
      <c r="K1906" s="1">
        <v>12</v>
      </c>
      <c r="L1906" s="1">
        <v>43852</v>
      </c>
      <c r="M1906" s="1">
        <v>280588</v>
      </c>
      <c r="N1906" s="1">
        <v>0</v>
      </c>
      <c r="O1906" s="8">
        <v>674</v>
      </c>
      <c r="P1906" s="8">
        <v>1304198</v>
      </c>
      <c r="Q1906" s="8">
        <v>254034</v>
      </c>
    </row>
    <row r="1907" spans="1:17" x14ac:dyDescent="0.35">
      <c r="A1907" s="1">
        <v>1904</v>
      </c>
      <c r="B1907" s="1" t="s">
        <v>122</v>
      </c>
      <c r="C1907" s="1" t="s">
        <v>4</v>
      </c>
      <c r="D1907" s="1" t="s">
        <v>11</v>
      </c>
      <c r="E1907" s="1" t="s">
        <v>43</v>
      </c>
      <c r="F1907" s="1" t="s">
        <v>6</v>
      </c>
      <c r="G1907" s="1" t="s">
        <v>0</v>
      </c>
      <c r="H1907" s="1">
        <v>6499.52</v>
      </c>
      <c r="I1907" s="1">
        <v>10</v>
      </c>
      <c r="K1907" s="1">
        <v>14</v>
      </c>
      <c r="L1907" s="1">
        <v>149549</v>
      </c>
      <c r="M1907" s="1">
        <v>335610</v>
      </c>
      <c r="N1907" s="1">
        <v>0</v>
      </c>
      <c r="O1907" s="8">
        <v>704</v>
      </c>
      <c r="P1907" s="8">
        <v>595384</v>
      </c>
      <c r="Q1907" s="8">
        <v>146322</v>
      </c>
    </row>
    <row r="1908" spans="1:17" x14ac:dyDescent="0.35">
      <c r="A1908" s="1">
        <v>1905</v>
      </c>
      <c r="B1908" s="1" t="s">
        <v>121</v>
      </c>
      <c r="C1908" s="1" t="s">
        <v>4</v>
      </c>
      <c r="D1908" s="1" t="s">
        <v>11</v>
      </c>
      <c r="E1908" s="1" t="s">
        <v>10</v>
      </c>
      <c r="F1908" s="1" t="s">
        <v>1</v>
      </c>
      <c r="G1908" s="1" t="s">
        <v>0</v>
      </c>
      <c r="H1908" s="1">
        <v>58829.13</v>
      </c>
      <c r="I1908" s="1">
        <v>18.5</v>
      </c>
      <c r="J1908" s="1">
        <v>69</v>
      </c>
      <c r="K1908" s="1">
        <v>20</v>
      </c>
      <c r="L1908" s="1">
        <v>826804</v>
      </c>
      <c r="M1908" s="1">
        <v>2849242</v>
      </c>
      <c r="N1908" s="1">
        <v>0</v>
      </c>
      <c r="O1908" s="8">
        <v>734</v>
      </c>
      <c r="P1908" s="8">
        <v>2132788</v>
      </c>
      <c r="Q1908" s="8">
        <v>687170</v>
      </c>
    </row>
    <row r="1909" spans="1:17" x14ac:dyDescent="0.35">
      <c r="A1909" s="1">
        <v>1906</v>
      </c>
      <c r="B1909" s="1" t="s">
        <v>120</v>
      </c>
      <c r="C1909" s="1" t="s">
        <v>16</v>
      </c>
      <c r="D1909" s="1" t="s">
        <v>3</v>
      </c>
      <c r="E1909" s="1" t="s">
        <v>18</v>
      </c>
      <c r="F1909" s="1" t="s">
        <v>6</v>
      </c>
      <c r="G1909" s="1" t="s">
        <v>15</v>
      </c>
      <c r="H1909" s="1">
        <v>20504.61</v>
      </c>
      <c r="I1909" s="1">
        <v>12.3</v>
      </c>
      <c r="J1909" s="1">
        <v>20</v>
      </c>
      <c r="K1909" s="1">
        <v>9</v>
      </c>
      <c r="L1909" s="1">
        <v>92872</v>
      </c>
      <c r="M1909" s="1">
        <v>185416</v>
      </c>
      <c r="N1909" s="1">
        <v>0</v>
      </c>
      <c r="O1909" s="8">
        <v>704</v>
      </c>
      <c r="P1909" s="8">
        <v>1907410</v>
      </c>
      <c r="Q1909" s="8">
        <v>220858</v>
      </c>
    </row>
    <row r="1910" spans="1:17" x14ac:dyDescent="0.35">
      <c r="A1910" s="1">
        <v>1907</v>
      </c>
      <c r="B1910" s="1" t="s">
        <v>119</v>
      </c>
      <c r="C1910" s="1" t="s">
        <v>4</v>
      </c>
      <c r="D1910" s="1" t="s">
        <v>11</v>
      </c>
      <c r="E1910" s="1" t="s">
        <v>10</v>
      </c>
      <c r="F1910" s="1" t="s">
        <v>1</v>
      </c>
      <c r="G1910" s="1" t="s">
        <v>0</v>
      </c>
      <c r="H1910" s="1">
        <v>22252.42</v>
      </c>
      <c r="I1910" s="1">
        <v>22.2</v>
      </c>
      <c r="K1910" s="1">
        <v>22</v>
      </c>
      <c r="L1910" s="1">
        <v>302575</v>
      </c>
      <c r="M1910" s="1">
        <v>1283348</v>
      </c>
      <c r="N1910" s="1">
        <v>0</v>
      </c>
      <c r="O1910" s="8">
        <v>748</v>
      </c>
      <c r="P1910" s="8">
        <v>1949115</v>
      </c>
      <c r="Q1910" s="8">
        <v>429880</v>
      </c>
    </row>
    <row r="1911" spans="1:17" x14ac:dyDescent="0.35">
      <c r="A1911" s="1">
        <v>1908</v>
      </c>
      <c r="B1911" s="1" t="s">
        <v>118</v>
      </c>
      <c r="C1911" s="1" t="s">
        <v>4</v>
      </c>
      <c r="D1911" s="1" t="s">
        <v>3</v>
      </c>
      <c r="E1911" s="1" t="s">
        <v>10</v>
      </c>
      <c r="F1911" s="1" t="s">
        <v>1</v>
      </c>
      <c r="G1911" s="1" t="s">
        <v>35</v>
      </c>
      <c r="H1911" s="1">
        <v>16440.89</v>
      </c>
      <c r="I1911" s="1">
        <v>23.2</v>
      </c>
      <c r="K1911" s="1">
        <v>7</v>
      </c>
      <c r="L1911" s="1">
        <v>355661</v>
      </c>
      <c r="M1911" s="1">
        <v>591690</v>
      </c>
      <c r="N1911" s="1">
        <v>0</v>
      </c>
      <c r="O1911" s="8">
        <v>726</v>
      </c>
      <c r="P1911" s="8">
        <v>1389375</v>
      </c>
      <c r="Q1911" s="8">
        <v>343200</v>
      </c>
    </row>
    <row r="1912" spans="1:17" x14ac:dyDescent="0.35">
      <c r="A1912" s="1">
        <v>1909</v>
      </c>
      <c r="B1912" s="1" t="s">
        <v>117</v>
      </c>
      <c r="C1912" s="1" t="s">
        <v>4</v>
      </c>
      <c r="D1912" s="1" t="s">
        <v>11</v>
      </c>
      <c r="E1912" s="1" t="s">
        <v>18</v>
      </c>
      <c r="F1912" s="1" t="s">
        <v>6</v>
      </c>
      <c r="G1912" s="1" t="s">
        <v>0</v>
      </c>
      <c r="H1912" s="1">
        <v>19423.7</v>
      </c>
      <c r="I1912" s="1">
        <v>12</v>
      </c>
      <c r="J1912" s="1">
        <v>20</v>
      </c>
      <c r="K1912" s="1">
        <v>13</v>
      </c>
      <c r="L1912" s="1">
        <v>215517</v>
      </c>
      <c r="M1912" s="1">
        <v>572374</v>
      </c>
      <c r="N1912" s="1">
        <v>0</v>
      </c>
      <c r="O1912" s="8">
        <v>740</v>
      </c>
      <c r="P1912" s="8">
        <v>1253145</v>
      </c>
      <c r="Q1912" s="8">
        <v>194920</v>
      </c>
    </row>
    <row r="1913" spans="1:17" x14ac:dyDescent="0.35">
      <c r="A1913" s="1">
        <v>1910</v>
      </c>
      <c r="B1913" s="1" t="s">
        <v>116</v>
      </c>
      <c r="C1913" s="1" t="s">
        <v>16</v>
      </c>
      <c r="D1913" s="1" t="s">
        <v>11</v>
      </c>
      <c r="E1913" s="1" t="s">
        <v>18</v>
      </c>
      <c r="F1913" s="1" t="s">
        <v>31</v>
      </c>
      <c r="G1913" s="1" t="s">
        <v>9</v>
      </c>
      <c r="H1913" s="1">
        <v>12955.91</v>
      </c>
      <c r="I1913" s="1">
        <v>20.399999999999999</v>
      </c>
      <c r="K1913" s="1">
        <v>19</v>
      </c>
      <c r="L1913" s="1">
        <v>271035</v>
      </c>
      <c r="M1913" s="1">
        <v>2149510</v>
      </c>
      <c r="N1913" s="1">
        <v>0</v>
      </c>
      <c r="O1913" s="8"/>
      <c r="P1913" s="8"/>
      <c r="Q1913" s="8">
        <v>178156</v>
      </c>
    </row>
    <row r="1914" spans="1:17" x14ac:dyDescent="0.35">
      <c r="A1914" s="1">
        <v>1911</v>
      </c>
      <c r="B1914" s="1" t="s">
        <v>115</v>
      </c>
      <c r="C1914" s="1" t="s">
        <v>4</v>
      </c>
      <c r="D1914" s="1" t="s">
        <v>11</v>
      </c>
      <c r="E1914" s="1" t="s">
        <v>2</v>
      </c>
      <c r="F1914" s="1" t="s">
        <v>6</v>
      </c>
      <c r="G1914" s="1" t="s">
        <v>68</v>
      </c>
      <c r="H1914" s="1">
        <v>8001.47</v>
      </c>
      <c r="I1914" s="1">
        <v>17.2</v>
      </c>
      <c r="K1914" s="1">
        <v>7</v>
      </c>
      <c r="L1914" s="1">
        <v>232940</v>
      </c>
      <c r="M1914" s="1">
        <v>322256</v>
      </c>
      <c r="N1914" s="1">
        <v>0</v>
      </c>
      <c r="O1914" s="8">
        <v>747</v>
      </c>
      <c r="P1914" s="8">
        <v>690764</v>
      </c>
      <c r="Q1914" s="8">
        <v>159962</v>
      </c>
    </row>
    <row r="1915" spans="1:17" x14ac:dyDescent="0.35">
      <c r="A1915" s="1">
        <v>1912</v>
      </c>
      <c r="B1915" s="1" t="s">
        <v>114</v>
      </c>
      <c r="C1915" s="1" t="s">
        <v>4</v>
      </c>
      <c r="D1915" s="1" t="s">
        <v>3</v>
      </c>
      <c r="E1915" s="1" t="s">
        <v>38</v>
      </c>
      <c r="F1915" s="1" t="s">
        <v>6</v>
      </c>
      <c r="G1915" s="1" t="s">
        <v>0</v>
      </c>
      <c r="H1915" s="1">
        <v>36288.29</v>
      </c>
      <c r="I1915" s="1">
        <v>13.9</v>
      </c>
      <c r="K1915" s="1">
        <v>14</v>
      </c>
      <c r="L1915" s="1">
        <v>160816</v>
      </c>
      <c r="M1915" s="1">
        <v>694826</v>
      </c>
      <c r="N1915" s="1">
        <v>0</v>
      </c>
      <c r="O1915" s="8">
        <v>721</v>
      </c>
      <c r="P1915" s="8">
        <v>1770173</v>
      </c>
      <c r="Q1915" s="8">
        <v>358688</v>
      </c>
    </row>
    <row r="1916" spans="1:17" x14ac:dyDescent="0.35">
      <c r="A1916" s="1">
        <v>1913</v>
      </c>
      <c r="B1916" s="1" t="s">
        <v>113</v>
      </c>
      <c r="C1916" s="1" t="s">
        <v>4</v>
      </c>
      <c r="D1916" s="1" t="s">
        <v>3</v>
      </c>
      <c r="E1916" s="1" t="s">
        <v>10</v>
      </c>
      <c r="F1916" s="1" t="s">
        <v>1</v>
      </c>
      <c r="G1916" s="1" t="s">
        <v>0</v>
      </c>
      <c r="H1916" s="1">
        <v>35757.24</v>
      </c>
      <c r="I1916" s="1">
        <v>19.7</v>
      </c>
      <c r="J1916" s="1">
        <v>5</v>
      </c>
      <c r="K1916" s="1">
        <v>15</v>
      </c>
      <c r="L1916" s="1">
        <v>568784</v>
      </c>
      <c r="M1916" s="1">
        <v>1081410</v>
      </c>
      <c r="N1916" s="1">
        <v>0</v>
      </c>
      <c r="O1916" s="8">
        <v>717</v>
      </c>
      <c r="P1916" s="8">
        <v>1619199</v>
      </c>
      <c r="Q1916" s="8">
        <v>661716</v>
      </c>
    </row>
    <row r="1917" spans="1:17" x14ac:dyDescent="0.35">
      <c r="A1917" s="1">
        <v>1914</v>
      </c>
      <c r="B1917" s="1" t="s">
        <v>112</v>
      </c>
      <c r="C1917" s="1" t="s">
        <v>4</v>
      </c>
      <c r="D1917" s="1" t="s">
        <v>11</v>
      </c>
      <c r="E1917" s="1" t="s">
        <v>10</v>
      </c>
      <c r="F1917" s="1" t="s">
        <v>1</v>
      </c>
      <c r="G1917" s="1" t="s">
        <v>0</v>
      </c>
      <c r="H1917" s="1">
        <v>24159.83</v>
      </c>
      <c r="I1917" s="1">
        <v>21.6</v>
      </c>
      <c r="K1917" s="1">
        <v>17</v>
      </c>
      <c r="L1917" s="1">
        <v>446424</v>
      </c>
      <c r="M1917" s="1">
        <v>1872838</v>
      </c>
      <c r="N1917" s="1">
        <v>0</v>
      </c>
      <c r="O1917" s="8">
        <v>747</v>
      </c>
      <c r="P1917" s="8">
        <v>3203514</v>
      </c>
      <c r="Q1917" s="8">
        <v>698236</v>
      </c>
    </row>
    <row r="1918" spans="1:17" x14ac:dyDescent="0.35">
      <c r="A1918" s="1">
        <v>1915</v>
      </c>
      <c r="B1918" s="1" t="s">
        <v>111</v>
      </c>
      <c r="C1918" s="1" t="s">
        <v>4</v>
      </c>
      <c r="D1918" s="1" t="s">
        <v>11</v>
      </c>
      <c r="E1918" s="1" t="s">
        <v>21</v>
      </c>
      <c r="F1918" s="1" t="s">
        <v>1</v>
      </c>
      <c r="G1918" s="1" t="s">
        <v>0</v>
      </c>
      <c r="H1918" s="1">
        <v>19358.150000000001</v>
      </c>
      <c r="I1918" s="1">
        <v>16.399999999999999</v>
      </c>
      <c r="K1918" s="1">
        <v>10</v>
      </c>
      <c r="L1918" s="1">
        <v>284582</v>
      </c>
      <c r="M1918" s="1">
        <v>338316</v>
      </c>
      <c r="N1918" s="1">
        <v>0</v>
      </c>
      <c r="O1918" s="8">
        <v>716</v>
      </c>
      <c r="P1918" s="8">
        <v>1538392</v>
      </c>
      <c r="Q1918" s="8">
        <v>222662</v>
      </c>
    </row>
    <row r="1919" spans="1:17" x14ac:dyDescent="0.35">
      <c r="A1919" s="1">
        <v>1916</v>
      </c>
      <c r="B1919" s="1" t="s">
        <v>110</v>
      </c>
      <c r="C1919" s="1" t="s">
        <v>4</v>
      </c>
      <c r="D1919" s="1" t="s">
        <v>11</v>
      </c>
      <c r="E1919" s="1" t="s">
        <v>13</v>
      </c>
      <c r="F1919" s="1" t="s">
        <v>31</v>
      </c>
      <c r="G1919" s="1" t="s">
        <v>0</v>
      </c>
      <c r="H1919" s="1">
        <v>24860.74</v>
      </c>
      <c r="I1919" s="1">
        <v>20.6</v>
      </c>
      <c r="J1919" s="1">
        <v>33</v>
      </c>
      <c r="K1919" s="1">
        <v>10</v>
      </c>
      <c r="L1919" s="1">
        <v>66120</v>
      </c>
      <c r="M1919" s="1">
        <v>204732</v>
      </c>
      <c r="N1919" s="1">
        <v>0</v>
      </c>
      <c r="O1919" s="8">
        <v>745</v>
      </c>
      <c r="P1919" s="8">
        <v>1900190</v>
      </c>
      <c r="Q1919" s="8">
        <v>440044</v>
      </c>
    </row>
    <row r="1920" spans="1:17" x14ac:dyDescent="0.35">
      <c r="A1920" s="1">
        <v>1917</v>
      </c>
      <c r="B1920" s="1" t="s">
        <v>109</v>
      </c>
      <c r="C1920" s="1" t="s">
        <v>16</v>
      </c>
      <c r="D1920" s="1" t="s">
        <v>11</v>
      </c>
      <c r="E1920" s="1" t="s">
        <v>10</v>
      </c>
      <c r="F1920" s="1" t="s">
        <v>6</v>
      </c>
      <c r="G1920" s="1" t="s">
        <v>0</v>
      </c>
      <c r="H1920" s="1">
        <v>24830.34</v>
      </c>
      <c r="I1920" s="1">
        <v>19.899999999999999</v>
      </c>
      <c r="J1920" s="1">
        <v>51</v>
      </c>
      <c r="K1920" s="1">
        <v>8</v>
      </c>
      <c r="L1920" s="1">
        <v>483968</v>
      </c>
      <c r="M1920" s="1">
        <v>706684</v>
      </c>
      <c r="N1920" s="1">
        <v>0</v>
      </c>
      <c r="O1920" s="8">
        <v>729</v>
      </c>
      <c r="P1920" s="8">
        <v>1683400</v>
      </c>
      <c r="Q1920" s="8">
        <v>556292</v>
      </c>
    </row>
    <row r="1921" spans="1:17" x14ac:dyDescent="0.35">
      <c r="A1921" s="1">
        <v>1918</v>
      </c>
      <c r="B1921" s="1" t="s">
        <v>108</v>
      </c>
      <c r="C1921" s="1" t="s">
        <v>4</v>
      </c>
      <c r="D1921" s="1" t="s">
        <v>11</v>
      </c>
      <c r="E1921" s="1" t="s">
        <v>43</v>
      </c>
      <c r="F1921" s="1" t="s">
        <v>1</v>
      </c>
      <c r="G1921" s="1" t="s">
        <v>0</v>
      </c>
      <c r="H1921" s="1">
        <v>10307.69</v>
      </c>
      <c r="I1921" s="1">
        <v>20.100000000000001</v>
      </c>
      <c r="J1921" s="1">
        <v>45</v>
      </c>
      <c r="K1921" s="1">
        <v>14</v>
      </c>
      <c r="L1921" s="1">
        <v>431319</v>
      </c>
      <c r="M1921" s="1">
        <v>603174</v>
      </c>
      <c r="N1921" s="1">
        <v>0</v>
      </c>
      <c r="O1921" s="8">
        <v>710</v>
      </c>
      <c r="P1921" s="8">
        <v>1166904</v>
      </c>
      <c r="Q1921" s="8">
        <v>225192</v>
      </c>
    </row>
    <row r="1922" spans="1:17" x14ac:dyDescent="0.35">
      <c r="A1922" s="1">
        <v>1919</v>
      </c>
      <c r="B1922" s="1" t="s">
        <v>107</v>
      </c>
      <c r="C1922" s="1" t="s">
        <v>4</v>
      </c>
      <c r="D1922" s="1" t="s">
        <v>11</v>
      </c>
      <c r="E1922" s="1" t="s">
        <v>38</v>
      </c>
      <c r="F1922" s="1" t="s">
        <v>1</v>
      </c>
      <c r="G1922" s="1" t="s">
        <v>0</v>
      </c>
      <c r="H1922" s="1">
        <v>7783.16</v>
      </c>
      <c r="I1922" s="1">
        <v>23.2</v>
      </c>
      <c r="J1922" s="1">
        <v>12</v>
      </c>
      <c r="K1922" s="1">
        <v>11</v>
      </c>
      <c r="L1922" s="1">
        <v>278882</v>
      </c>
      <c r="M1922" s="1">
        <v>767008</v>
      </c>
      <c r="N1922" s="1">
        <v>0</v>
      </c>
      <c r="O1922" s="8">
        <v>729</v>
      </c>
      <c r="P1922" s="8">
        <v>1161660</v>
      </c>
      <c r="Q1922" s="8">
        <v>358688</v>
      </c>
    </row>
    <row r="1923" spans="1:17" x14ac:dyDescent="0.35">
      <c r="A1923" s="1">
        <v>1920</v>
      </c>
      <c r="B1923" s="1" t="s">
        <v>106</v>
      </c>
      <c r="C1923" s="1" t="s">
        <v>4</v>
      </c>
      <c r="D1923" s="1" t="s">
        <v>3</v>
      </c>
      <c r="E1923" s="1" t="s">
        <v>10</v>
      </c>
      <c r="F1923" s="1" t="s">
        <v>31</v>
      </c>
      <c r="G1923" s="1" t="s">
        <v>35</v>
      </c>
      <c r="H1923" s="1">
        <v>44033.45</v>
      </c>
      <c r="I1923" s="1">
        <v>22.6</v>
      </c>
      <c r="K1923" s="1">
        <v>14</v>
      </c>
      <c r="L1923" s="1">
        <v>2693554</v>
      </c>
      <c r="M1923" s="1">
        <v>6900146</v>
      </c>
      <c r="N1923" s="1">
        <v>0</v>
      </c>
      <c r="O1923" s="8">
        <v>738</v>
      </c>
      <c r="P1923" s="8">
        <v>4374180</v>
      </c>
      <c r="Q1923" s="8">
        <v>450208</v>
      </c>
    </row>
    <row r="1924" spans="1:17" x14ac:dyDescent="0.35">
      <c r="A1924" s="1">
        <v>1921</v>
      </c>
      <c r="B1924" s="1" t="s">
        <v>105</v>
      </c>
      <c r="C1924" s="1" t="s">
        <v>4</v>
      </c>
      <c r="D1924" s="1" t="s">
        <v>11</v>
      </c>
      <c r="E1924" s="1" t="s">
        <v>10</v>
      </c>
      <c r="F1924" s="1" t="s">
        <v>1</v>
      </c>
      <c r="G1924" s="1" t="s">
        <v>0</v>
      </c>
      <c r="H1924" s="1">
        <v>6681.54</v>
      </c>
      <c r="I1924" s="1">
        <v>25</v>
      </c>
      <c r="K1924" s="1">
        <v>14</v>
      </c>
      <c r="L1924" s="1">
        <v>870504</v>
      </c>
      <c r="M1924" s="1">
        <v>14822676</v>
      </c>
      <c r="N1924" s="1">
        <v>0</v>
      </c>
      <c r="O1924" s="8">
        <v>750</v>
      </c>
      <c r="P1924" s="8">
        <v>2620176</v>
      </c>
      <c r="Q1924" s="8">
        <v>133848</v>
      </c>
    </row>
    <row r="1925" spans="1:17" x14ac:dyDescent="0.35">
      <c r="A1925" s="1">
        <v>1922</v>
      </c>
      <c r="B1925" s="1" t="s">
        <v>104</v>
      </c>
      <c r="C1925" s="1" t="s">
        <v>4</v>
      </c>
      <c r="D1925" s="1" t="s">
        <v>11</v>
      </c>
      <c r="E1925" s="1" t="s">
        <v>10</v>
      </c>
      <c r="F1925" s="1" t="s">
        <v>31</v>
      </c>
      <c r="G1925" s="1" t="s">
        <v>0</v>
      </c>
      <c r="H1925" s="1">
        <v>35435.760000000002</v>
      </c>
      <c r="I1925" s="1">
        <v>33.5</v>
      </c>
      <c r="K1925" s="1">
        <v>16</v>
      </c>
      <c r="L1925" s="1">
        <v>477869</v>
      </c>
      <c r="M1925" s="1">
        <v>1808202</v>
      </c>
      <c r="N1925" s="1">
        <v>0</v>
      </c>
      <c r="O1925" s="8"/>
      <c r="P1925" s="8"/>
      <c r="Q1925" s="8">
        <v>453508</v>
      </c>
    </row>
    <row r="1926" spans="1:17" x14ac:dyDescent="0.35">
      <c r="A1926" s="1">
        <v>1923</v>
      </c>
      <c r="B1926" s="1" t="s">
        <v>103</v>
      </c>
      <c r="C1926" s="1" t="s">
        <v>4</v>
      </c>
      <c r="D1926" s="1" t="s">
        <v>11</v>
      </c>
      <c r="E1926" s="1" t="s">
        <v>21</v>
      </c>
      <c r="F1926" s="1" t="s">
        <v>6</v>
      </c>
      <c r="G1926" s="1" t="s">
        <v>0</v>
      </c>
      <c r="H1926" s="1">
        <v>19899.650000000001</v>
      </c>
      <c r="I1926" s="1">
        <v>13.9</v>
      </c>
      <c r="K1926" s="1">
        <v>11</v>
      </c>
      <c r="L1926" s="1">
        <v>272403</v>
      </c>
      <c r="M1926" s="1">
        <v>517066</v>
      </c>
      <c r="N1926" s="1">
        <v>0</v>
      </c>
      <c r="O1926" s="8">
        <v>718</v>
      </c>
      <c r="P1926" s="8">
        <v>1140912</v>
      </c>
      <c r="Q1926" s="8">
        <v>528836</v>
      </c>
    </row>
    <row r="1927" spans="1:17" x14ac:dyDescent="0.35">
      <c r="A1927" s="1">
        <v>1924</v>
      </c>
      <c r="B1927" s="1" t="s">
        <v>102</v>
      </c>
      <c r="C1927" s="1" t="s">
        <v>4</v>
      </c>
      <c r="D1927" s="1" t="s">
        <v>11</v>
      </c>
      <c r="E1927" s="1" t="s">
        <v>7</v>
      </c>
      <c r="F1927" s="1" t="s">
        <v>1</v>
      </c>
      <c r="G1927" s="1" t="s">
        <v>0</v>
      </c>
      <c r="H1927" s="1">
        <v>13720.28</v>
      </c>
      <c r="I1927" s="1">
        <v>42.7</v>
      </c>
      <c r="J1927" s="1">
        <v>19</v>
      </c>
      <c r="K1927" s="1">
        <v>8</v>
      </c>
      <c r="L1927" s="1">
        <v>147307</v>
      </c>
      <c r="M1927" s="1">
        <v>245784</v>
      </c>
      <c r="N1927" s="1">
        <v>0</v>
      </c>
      <c r="O1927" s="8"/>
      <c r="P1927" s="8"/>
      <c r="Q1927" s="8">
        <v>261140</v>
      </c>
    </row>
    <row r="1928" spans="1:17" x14ac:dyDescent="0.35">
      <c r="A1928" s="1">
        <v>1925</v>
      </c>
      <c r="B1928" s="1" t="s">
        <v>101</v>
      </c>
      <c r="C1928" s="1" t="s">
        <v>4</v>
      </c>
      <c r="D1928" s="1" t="s">
        <v>11</v>
      </c>
      <c r="E1928" s="1" t="s">
        <v>2</v>
      </c>
      <c r="F1928" s="1" t="s">
        <v>6</v>
      </c>
      <c r="G1928" s="1" t="s">
        <v>0</v>
      </c>
      <c r="H1928" s="1">
        <v>13118.74</v>
      </c>
      <c r="I1928" s="1">
        <v>12.8</v>
      </c>
      <c r="J1928" s="1">
        <v>10</v>
      </c>
      <c r="K1928" s="1">
        <v>10</v>
      </c>
      <c r="L1928" s="1">
        <v>113525</v>
      </c>
      <c r="M1928" s="1">
        <v>150216</v>
      </c>
      <c r="N1928" s="1">
        <v>0</v>
      </c>
      <c r="O1928" s="8">
        <v>711</v>
      </c>
      <c r="P1928" s="8">
        <v>572451</v>
      </c>
      <c r="Q1928" s="8">
        <v>219846</v>
      </c>
    </row>
    <row r="1929" spans="1:17" x14ac:dyDescent="0.35">
      <c r="A1929" s="1">
        <v>1926</v>
      </c>
      <c r="B1929" s="1" t="s">
        <v>100</v>
      </c>
      <c r="C1929" s="1" t="s">
        <v>4</v>
      </c>
      <c r="D1929" s="1" t="s">
        <v>3</v>
      </c>
      <c r="E1929" s="1" t="s">
        <v>21</v>
      </c>
      <c r="F1929" s="1" t="s">
        <v>1</v>
      </c>
      <c r="G1929" s="1" t="s">
        <v>0</v>
      </c>
      <c r="H1929" s="1">
        <v>19499.7</v>
      </c>
      <c r="I1929" s="1">
        <v>12.1</v>
      </c>
      <c r="K1929" s="1">
        <v>14</v>
      </c>
      <c r="L1929" s="1">
        <v>231876</v>
      </c>
      <c r="M1929" s="1">
        <v>334774</v>
      </c>
      <c r="N1929" s="1">
        <v>0</v>
      </c>
      <c r="O1929" s="8">
        <v>672</v>
      </c>
      <c r="P1929" s="8">
        <v>1044639</v>
      </c>
      <c r="Q1929" s="8">
        <v>200882</v>
      </c>
    </row>
    <row r="1930" spans="1:17" x14ac:dyDescent="0.35">
      <c r="A1930" s="1">
        <v>1927</v>
      </c>
      <c r="B1930" s="1" t="s">
        <v>99</v>
      </c>
      <c r="C1930" s="1" t="s">
        <v>16</v>
      </c>
      <c r="D1930" s="1" t="s">
        <v>3</v>
      </c>
      <c r="E1930" s="1" t="s">
        <v>21</v>
      </c>
      <c r="F1930" s="1" t="s">
        <v>1</v>
      </c>
      <c r="G1930" s="1" t="s">
        <v>9</v>
      </c>
      <c r="H1930" s="1">
        <v>4212.3</v>
      </c>
      <c r="I1930" s="1">
        <v>15.2</v>
      </c>
      <c r="K1930" s="1">
        <v>4</v>
      </c>
      <c r="L1930" s="1">
        <v>24054</v>
      </c>
      <c r="M1930" s="1">
        <v>66286</v>
      </c>
      <c r="N1930" s="1">
        <v>0</v>
      </c>
      <c r="O1930" s="8">
        <v>740</v>
      </c>
      <c r="P1930" s="8">
        <v>1087009</v>
      </c>
      <c r="Q1930" s="8">
        <v>165616</v>
      </c>
    </row>
    <row r="1931" spans="1:17" x14ac:dyDescent="0.35">
      <c r="A1931" s="1">
        <v>1928</v>
      </c>
      <c r="B1931" s="1" t="s">
        <v>98</v>
      </c>
      <c r="C1931" s="1" t="s">
        <v>4</v>
      </c>
      <c r="D1931" s="1" t="s">
        <v>3</v>
      </c>
      <c r="E1931" s="1" t="s">
        <v>18</v>
      </c>
      <c r="F1931" s="1" t="s">
        <v>1</v>
      </c>
      <c r="G1931" s="1" t="s">
        <v>0</v>
      </c>
      <c r="H1931" s="1">
        <v>26681.32</v>
      </c>
      <c r="I1931" s="1">
        <v>23.1</v>
      </c>
      <c r="K1931" s="1">
        <v>8</v>
      </c>
      <c r="L1931" s="1">
        <v>220267</v>
      </c>
      <c r="M1931" s="1">
        <v>378972</v>
      </c>
      <c r="N1931" s="1">
        <v>0</v>
      </c>
      <c r="O1931" s="8"/>
      <c r="P1931" s="8"/>
      <c r="Q1931" s="8">
        <v>445588</v>
      </c>
    </row>
    <row r="1932" spans="1:17" x14ac:dyDescent="0.35">
      <c r="A1932" s="1">
        <v>1929</v>
      </c>
      <c r="B1932" s="1" t="s">
        <v>97</v>
      </c>
      <c r="C1932" s="1" t="s">
        <v>4</v>
      </c>
      <c r="D1932" s="1" t="s">
        <v>11</v>
      </c>
      <c r="E1932" s="1" t="s">
        <v>2</v>
      </c>
      <c r="F1932" s="1" t="s">
        <v>1</v>
      </c>
      <c r="G1932" s="1" t="s">
        <v>0</v>
      </c>
      <c r="H1932" s="1">
        <v>17499.95</v>
      </c>
      <c r="I1932" s="1">
        <v>13.8</v>
      </c>
      <c r="K1932" s="1">
        <v>10</v>
      </c>
      <c r="L1932" s="1">
        <v>391457</v>
      </c>
      <c r="M1932" s="1">
        <v>1076614</v>
      </c>
      <c r="N1932" s="1">
        <v>0</v>
      </c>
      <c r="O1932" s="8">
        <v>745</v>
      </c>
      <c r="P1932" s="8">
        <v>1448275</v>
      </c>
      <c r="Q1932" s="8">
        <v>219208</v>
      </c>
    </row>
    <row r="1933" spans="1:17" x14ac:dyDescent="0.35">
      <c r="A1933" s="1">
        <v>1930</v>
      </c>
      <c r="B1933" s="1" t="s">
        <v>96</v>
      </c>
      <c r="C1933" s="1" t="s">
        <v>4</v>
      </c>
      <c r="D1933" s="1" t="s">
        <v>11</v>
      </c>
      <c r="E1933" s="1" t="s">
        <v>38</v>
      </c>
      <c r="F1933" s="1" t="s">
        <v>1</v>
      </c>
      <c r="G1933" s="1" t="s">
        <v>0</v>
      </c>
      <c r="H1933" s="1">
        <v>10964.71</v>
      </c>
      <c r="I1933" s="1">
        <v>22</v>
      </c>
      <c r="J1933" s="1">
        <v>0</v>
      </c>
      <c r="K1933" s="1">
        <v>6</v>
      </c>
      <c r="L1933" s="1">
        <v>22515</v>
      </c>
      <c r="M1933" s="1">
        <v>30316</v>
      </c>
      <c r="N1933" s="1">
        <v>0</v>
      </c>
      <c r="O1933" s="8">
        <v>741</v>
      </c>
      <c r="P1933" s="8">
        <v>1926467</v>
      </c>
      <c r="Q1933" s="8">
        <v>99616</v>
      </c>
    </row>
    <row r="1934" spans="1:17" x14ac:dyDescent="0.35">
      <c r="A1934" s="1">
        <v>1931</v>
      </c>
      <c r="B1934" s="1" t="s">
        <v>95</v>
      </c>
      <c r="C1934" s="1" t="s">
        <v>16</v>
      </c>
      <c r="D1934" s="1" t="s">
        <v>11</v>
      </c>
      <c r="E1934" s="1" t="s">
        <v>10</v>
      </c>
      <c r="F1934" s="1" t="s">
        <v>6</v>
      </c>
      <c r="G1934" s="1" t="s">
        <v>0</v>
      </c>
      <c r="H1934" s="1">
        <v>13421.03</v>
      </c>
      <c r="I1934" s="1">
        <v>17.2</v>
      </c>
      <c r="K1934" s="1">
        <v>9</v>
      </c>
      <c r="L1934" s="1">
        <v>295830</v>
      </c>
      <c r="M1934" s="1">
        <v>588566</v>
      </c>
      <c r="N1934" s="1">
        <v>0</v>
      </c>
      <c r="O1934" s="8">
        <v>742</v>
      </c>
      <c r="P1934" s="8">
        <v>941830</v>
      </c>
      <c r="Q1934" s="8">
        <v>261734</v>
      </c>
    </row>
    <row r="1935" spans="1:17" x14ac:dyDescent="0.35">
      <c r="A1935" s="1">
        <v>1932</v>
      </c>
      <c r="B1935" s="1" t="s">
        <v>94</v>
      </c>
      <c r="C1935" s="1" t="s">
        <v>4</v>
      </c>
      <c r="D1935" s="1" t="s">
        <v>11</v>
      </c>
      <c r="E1935" s="1" t="s">
        <v>13</v>
      </c>
      <c r="F1935" s="1" t="s">
        <v>1</v>
      </c>
      <c r="G1935" s="1" t="s">
        <v>0</v>
      </c>
      <c r="H1935" s="1">
        <v>22577.89</v>
      </c>
      <c r="I1935" s="1">
        <v>23.3</v>
      </c>
      <c r="K1935" s="1">
        <v>16</v>
      </c>
      <c r="L1935" s="1">
        <v>360791</v>
      </c>
      <c r="M1935" s="1">
        <v>553322</v>
      </c>
      <c r="N1935" s="1">
        <v>0</v>
      </c>
      <c r="O1935" s="8"/>
      <c r="P1935" s="8"/>
      <c r="Q1935" s="8">
        <v>323840</v>
      </c>
    </row>
    <row r="1936" spans="1:17" x14ac:dyDescent="0.35">
      <c r="A1936" s="1">
        <v>1933</v>
      </c>
      <c r="B1936" s="1" t="s">
        <v>93</v>
      </c>
      <c r="C1936" s="1" t="s">
        <v>4</v>
      </c>
      <c r="D1936" s="1" t="s">
        <v>11</v>
      </c>
      <c r="E1936" s="1" t="s">
        <v>10</v>
      </c>
      <c r="F1936" s="1" t="s">
        <v>6</v>
      </c>
      <c r="G1936" s="1" t="s">
        <v>0</v>
      </c>
      <c r="H1936" s="1">
        <v>10799.22</v>
      </c>
      <c r="I1936" s="1">
        <v>16.3</v>
      </c>
      <c r="J1936" s="1">
        <v>6</v>
      </c>
      <c r="K1936" s="1">
        <v>11</v>
      </c>
      <c r="L1936" s="1">
        <v>88521</v>
      </c>
      <c r="M1936" s="1">
        <v>206250</v>
      </c>
      <c r="N1936" s="1">
        <v>0</v>
      </c>
      <c r="O1936" s="8">
        <v>687</v>
      </c>
      <c r="P1936" s="8">
        <v>668002</v>
      </c>
      <c r="Q1936" s="8">
        <v>202488</v>
      </c>
    </row>
    <row r="1937" spans="1:17" x14ac:dyDescent="0.35">
      <c r="A1937" s="1">
        <v>1934</v>
      </c>
      <c r="B1937" s="3" t="s">
        <v>92</v>
      </c>
      <c r="C1937" s="1" t="s">
        <v>4</v>
      </c>
      <c r="D1937" s="1" t="s">
        <v>11</v>
      </c>
      <c r="E1937" s="1" t="s">
        <v>10</v>
      </c>
      <c r="F1937" s="1" t="s">
        <v>1</v>
      </c>
      <c r="G1937" s="1" t="s">
        <v>0</v>
      </c>
      <c r="H1937" s="1">
        <v>48798.080000000002</v>
      </c>
      <c r="I1937" s="1">
        <v>25.2</v>
      </c>
      <c r="K1937" s="1">
        <v>9</v>
      </c>
      <c r="L1937" s="1">
        <v>1666984</v>
      </c>
      <c r="M1937" s="1">
        <v>2188428</v>
      </c>
      <c r="N1937" s="1">
        <v>0</v>
      </c>
      <c r="O1937" s="8">
        <v>735</v>
      </c>
      <c r="P1937" s="8">
        <v>2607199</v>
      </c>
      <c r="Q1937" s="8">
        <v>760144</v>
      </c>
    </row>
    <row r="1938" spans="1:17" x14ac:dyDescent="0.35">
      <c r="A1938" s="1">
        <v>1935</v>
      </c>
      <c r="B1938" s="1" t="s">
        <v>91</v>
      </c>
      <c r="C1938" s="1" t="s">
        <v>4</v>
      </c>
      <c r="D1938" s="1" t="s">
        <v>11</v>
      </c>
      <c r="E1938" s="1" t="s">
        <v>43</v>
      </c>
      <c r="F1938" s="1" t="s">
        <v>1</v>
      </c>
      <c r="G1938" s="1" t="s">
        <v>0</v>
      </c>
      <c r="H1938" s="1">
        <v>36247.06</v>
      </c>
      <c r="I1938" s="1">
        <v>15.4</v>
      </c>
      <c r="J1938" s="1">
        <v>30</v>
      </c>
      <c r="K1938" s="1">
        <v>19</v>
      </c>
      <c r="L1938" s="1">
        <v>269819</v>
      </c>
      <c r="M1938" s="1">
        <v>797016</v>
      </c>
      <c r="N1938" s="1">
        <v>0</v>
      </c>
      <c r="O1938" s="8">
        <v>700</v>
      </c>
      <c r="P1938" s="8">
        <v>1874844</v>
      </c>
      <c r="Q1938" s="8">
        <v>655138</v>
      </c>
    </row>
    <row r="1939" spans="1:17" x14ac:dyDescent="0.35">
      <c r="A1939" s="1">
        <v>1936</v>
      </c>
      <c r="B1939" s="1" t="s">
        <v>90</v>
      </c>
      <c r="C1939" s="1" t="s">
        <v>16</v>
      </c>
      <c r="D1939" s="1" t="s">
        <v>11</v>
      </c>
      <c r="E1939" s="1" t="s">
        <v>10</v>
      </c>
      <c r="F1939" s="1" t="s">
        <v>6</v>
      </c>
      <c r="G1939" s="1" t="s">
        <v>0</v>
      </c>
      <c r="H1939" s="1">
        <v>6885.6</v>
      </c>
      <c r="I1939" s="1">
        <v>14.7</v>
      </c>
      <c r="K1939" s="1">
        <v>7</v>
      </c>
      <c r="L1939" s="1">
        <v>138016</v>
      </c>
      <c r="M1939" s="1">
        <v>197560</v>
      </c>
      <c r="N1939" s="1">
        <v>0</v>
      </c>
      <c r="O1939" s="8">
        <v>711</v>
      </c>
      <c r="P1939" s="8">
        <v>1060675</v>
      </c>
      <c r="Q1939" s="8">
        <v>142912</v>
      </c>
    </row>
    <row r="1940" spans="1:17" x14ac:dyDescent="0.35">
      <c r="A1940" s="1">
        <v>1937</v>
      </c>
      <c r="B1940" s="1" t="s">
        <v>89</v>
      </c>
      <c r="C1940" s="1" t="s">
        <v>16</v>
      </c>
      <c r="D1940" s="1" t="s">
        <v>11</v>
      </c>
      <c r="E1940" s="1" t="s">
        <v>10</v>
      </c>
      <c r="F1940" s="1" t="s">
        <v>1</v>
      </c>
      <c r="G1940" s="1" t="s">
        <v>0</v>
      </c>
      <c r="H1940" s="1">
        <v>23947.79</v>
      </c>
      <c r="I1940" s="1">
        <v>16.399999999999999</v>
      </c>
      <c r="K1940" s="1">
        <v>17</v>
      </c>
      <c r="L1940" s="1">
        <v>327826</v>
      </c>
      <c r="M1940" s="1">
        <v>511566</v>
      </c>
      <c r="N1940" s="1">
        <v>1</v>
      </c>
      <c r="O1940" s="8">
        <v>718</v>
      </c>
      <c r="P1940" s="8">
        <v>1084425</v>
      </c>
      <c r="Q1940" s="8">
        <v>224224</v>
      </c>
    </row>
    <row r="1941" spans="1:17" x14ac:dyDescent="0.35">
      <c r="A1941" s="1">
        <v>1938</v>
      </c>
      <c r="B1941" s="1" t="s">
        <v>88</v>
      </c>
      <c r="C1941" s="1" t="s">
        <v>4</v>
      </c>
      <c r="D1941" s="1" t="s">
        <v>11</v>
      </c>
      <c r="E1941" s="1" t="s">
        <v>41</v>
      </c>
      <c r="F1941" s="1" t="s">
        <v>6</v>
      </c>
      <c r="G1941" s="1" t="s">
        <v>15</v>
      </c>
      <c r="H1941" s="1">
        <v>11831.11</v>
      </c>
      <c r="I1941" s="1">
        <v>28.3</v>
      </c>
      <c r="K1941" s="1">
        <v>10</v>
      </c>
      <c r="L1941" s="1">
        <v>423605</v>
      </c>
      <c r="M1941" s="1">
        <v>638660</v>
      </c>
      <c r="N1941" s="1">
        <v>0</v>
      </c>
      <c r="O1941" s="8">
        <v>715</v>
      </c>
      <c r="P1941" s="8">
        <v>692550</v>
      </c>
      <c r="Q1941" s="8">
        <v>66836</v>
      </c>
    </row>
    <row r="1942" spans="1:17" x14ac:dyDescent="0.35">
      <c r="A1942" s="1">
        <v>1939</v>
      </c>
      <c r="B1942" s="1" t="s">
        <v>87</v>
      </c>
      <c r="C1942" s="1" t="s">
        <v>4</v>
      </c>
      <c r="D1942" s="1" t="s">
        <v>11</v>
      </c>
      <c r="E1942" s="1" t="s">
        <v>18</v>
      </c>
      <c r="F1942" s="1" t="s">
        <v>6</v>
      </c>
      <c r="G1942" s="1" t="s">
        <v>0</v>
      </c>
      <c r="H1942" s="1">
        <v>14902.65</v>
      </c>
      <c r="I1942" s="1">
        <v>10.4</v>
      </c>
      <c r="K1942" s="1">
        <v>11</v>
      </c>
      <c r="L1942" s="1">
        <v>92758</v>
      </c>
      <c r="M1942" s="1">
        <v>206536</v>
      </c>
      <c r="N1942" s="1">
        <v>0</v>
      </c>
      <c r="O1942" s="8">
        <v>736</v>
      </c>
      <c r="P1942" s="8">
        <v>1365131</v>
      </c>
      <c r="Q1942" s="8">
        <v>218988</v>
      </c>
    </row>
    <row r="1943" spans="1:17" x14ac:dyDescent="0.35">
      <c r="A1943" s="1">
        <v>1940</v>
      </c>
      <c r="B1943" s="1" t="s">
        <v>86</v>
      </c>
      <c r="C1943" s="1" t="s">
        <v>4</v>
      </c>
      <c r="D1943" s="1" t="s">
        <v>11</v>
      </c>
      <c r="E1943" s="1" t="s">
        <v>10</v>
      </c>
      <c r="F1943" s="1" t="s">
        <v>6</v>
      </c>
      <c r="G1943" s="1" t="s">
        <v>0</v>
      </c>
      <c r="H1943" s="1">
        <v>6119.14</v>
      </c>
      <c r="I1943" s="1">
        <v>16.3</v>
      </c>
      <c r="J1943" s="1">
        <v>5</v>
      </c>
      <c r="K1943" s="1">
        <v>4</v>
      </c>
      <c r="L1943" s="1">
        <v>149625</v>
      </c>
      <c r="M1943" s="1">
        <v>319638</v>
      </c>
      <c r="N1943" s="1">
        <v>0</v>
      </c>
      <c r="O1943" s="8">
        <v>725</v>
      </c>
      <c r="P1943" s="8">
        <v>1398647</v>
      </c>
      <c r="Q1943" s="8">
        <v>172744</v>
      </c>
    </row>
    <row r="1944" spans="1:17" x14ac:dyDescent="0.35">
      <c r="A1944" s="1">
        <v>1941</v>
      </c>
      <c r="B1944" s="3" t="s">
        <v>85</v>
      </c>
      <c r="C1944" s="1" t="s">
        <v>4</v>
      </c>
      <c r="D1944" s="1" t="s">
        <v>3</v>
      </c>
      <c r="E1944" s="1" t="s">
        <v>33</v>
      </c>
      <c r="F1944" s="1" t="s">
        <v>1</v>
      </c>
      <c r="G1944" s="1" t="s">
        <v>9</v>
      </c>
      <c r="H1944" s="1">
        <v>13806.92</v>
      </c>
      <c r="I1944" s="1">
        <v>20.5</v>
      </c>
      <c r="J1944" s="1">
        <v>59</v>
      </c>
      <c r="K1944" s="1">
        <v>16</v>
      </c>
      <c r="L1944" s="1">
        <v>220704</v>
      </c>
      <c r="M1944" s="1">
        <v>443652</v>
      </c>
      <c r="N1944" s="1">
        <v>4</v>
      </c>
      <c r="O1944" s="8">
        <v>744</v>
      </c>
      <c r="P1944" s="8">
        <v>2094598</v>
      </c>
      <c r="Q1944" s="8">
        <v>346478</v>
      </c>
    </row>
    <row r="1945" spans="1:17" x14ac:dyDescent="0.35">
      <c r="A1945" s="1">
        <v>1942</v>
      </c>
      <c r="B1945" s="1" t="s">
        <v>84</v>
      </c>
      <c r="C1945" s="1" t="s">
        <v>16</v>
      </c>
      <c r="D1945" s="1" t="s">
        <v>11</v>
      </c>
      <c r="E1945" s="1" t="s">
        <v>7</v>
      </c>
      <c r="F1945" s="1" t="s">
        <v>6</v>
      </c>
      <c r="G1945" s="1" t="s">
        <v>0</v>
      </c>
      <c r="H1945" s="1">
        <v>3417.15</v>
      </c>
      <c r="I1945" s="1">
        <v>17.7</v>
      </c>
      <c r="J1945" s="1">
        <v>32</v>
      </c>
      <c r="K1945" s="1">
        <v>10</v>
      </c>
      <c r="L1945" s="1">
        <v>80940</v>
      </c>
      <c r="M1945" s="1">
        <v>261074</v>
      </c>
      <c r="N1945" s="1">
        <v>1</v>
      </c>
      <c r="O1945" s="8"/>
      <c r="P1945" s="8"/>
      <c r="Q1945" s="8">
        <v>106062</v>
      </c>
    </row>
    <row r="1946" spans="1:17" x14ac:dyDescent="0.35">
      <c r="A1946" s="1">
        <v>1943</v>
      </c>
      <c r="B1946" s="1" t="s">
        <v>83</v>
      </c>
      <c r="C1946" s="1" t="s">
        <v>4</v>
      </c>
      <c r="D1946" s="1" t="s">
        <v>3</v>
      </c>
      <c r="E1946" s="1" t="s">
        <v>10</v>
      </c>
      <c r="F1946" s="1" t="s">
        <v>1</v>
      </c>
      <c r="G1946" s="1" t="s">
        <v>0</v>
      </c>
      <c r="H1946" s="1">
        <v>15578.1</v>
      </c>
      <c r="I1946" s="1">
        <v>32.799999999999997</v>
      </c>
      <c r="K1946" s="1">
        <v>10</v>
      </c>
      <c r="L1946" s="1">
        <v>412623</v>
      </c>
      <c r="M1946" s="1">
        <v>552354</v>
      </c>
      <c r="N1946" s="1">
        <v>0</v>
      </c>
      <c r="O1946" s="8">
        <v>689</v>
      </c>
      <c r="P1946" s="8">
        <v>845861</v>
      </c>
      <c r="Q1946" s="8"/>
    </row>
    <row r="1947" spans="1:17" x14ac:dyDescent="0.35">
      <c r="A1947" s="1">
        <v>1944</v>
      </c>
      <c r="B1947" s="1" t="s">
        <v>82</v>
      </c>
      <c r="C1947" s="1" t="s">
        <v>16</v>
      </c>
      <c r="D1947" s="1" t="s">
        <v>3</v>
      </c>
      <c r="E1947" s="1" t="s">
        <v>29</v>
      </c>
      <c r="F1947" s="1" t="s">
        <v>6</v>
      </c>
      <c r="G1947" s="1" t="s">
        <v>0</v>
      </c>
      <c r="H1947" s="1">
        <v>38760.379999999997</v>
      </c>
      <c r="I1947" s="1">
        <v>17.3</v>
      </c>
      <c r="K1947" s="1">
        <v>13</v>
      </c>
      <c r="L1947" s="1">
        <v>880593</v>
      </c>
      <c r="M1947" s="1">
        <v>1234442</v>
      </c>
      <c r="N1947" s="1">
        <v>0</v>
      </c>
      <c r="O1947" s="8"/>
      <c r="P1947" s="8"/>
      <c r="Q1947" s="8">
        <v>671946</v>
      </c>
    </row>
    <row r="1948" spans="1:17" x14ac:dyDescent="0.35">
      <c r="A1948" s="1">
        <v>1945</v>
      </c>
      <c r="B1948" s="1" t="s">
        <v>81</v>
      </c>
      <c r="C1948" s="1" t="s">
        <v>16</v>
      </c>
      <c r="D1948" s="1" t="s">
        <v>11</v>
      </c>
      <c r="E1948" s="1" t="s">
        <v>18</v>
      </c>
      <c r="F1948" s="1" t="s">
        <v>6</v>
      </c>
      <c r="G1948" s="1" t="s">
        <v>35</v>
      </c>
      <c r="H1948" s="1">
        <v>13420.46</v>
      </c>
      <c r="I1948" s="1">
        <v>16.399999999999999</v>
      </c>
      <c r="J1948" s="1">
        <v>29</v>
      </c>
      <c r="K1948" s="1">
        <v>11</v>
      </c>
      <c r="L1948" s="1">
        <v>169803</v>
      </c>
      <c r="M1948" s="1">
        <v>768020</v>
      </c>
      <c r="N1948" s="1">
        <v>0</v>
      </c>
      <c r="O1948" s="8">
        <v>683</v>
      </c>
      <c r="P1948" s="8">
        <v>1142166</v>
      </c>
      <c r="Q1948" s="8">
        <v>48488</v>
      </c>
    </row>
    <row r="1949" spans="1:17" x14ac:dyDescent="0.35">
      <c r="A1949" s="1">
        <v>1946</v>
      </c>
      <c r="B1949" s="1" t="s">
        <v>80</v>
      </c>
      <c r="C1949" s="1" t="s">
        <v>4</v>
      </c>
      <c r="D1949" s="1" t="s">
        <v>3</v>
      </c>
      <c r="E1949" s="1" t="s">
        <v>41</v>
      </c>
      <c r="F1949" s="1" t="s">
        <v>6</v>
      </c>
      <c r="G1949" s="1" t="s">
        <v>0</v>
      </c>
      <c r="H1949" s="1">
        <v>5533.75</v>
      </c>
      <c r="I1949" s="1">
        <v>13.7</v>
      </c>
      <c r="J1949" s="1">
        <v>43</v>
      </c>
      <c r="K1949" s="1">
        <v>2</v>
      </c>
      <c r="L1949" s="1">
        <v>198360</v>
      </c>
      <c r="M1949" s="1">
        <v>286022</v>
      </c>
      <c r="N1949" s="1">
        <v>0</v>
      </c>
      <c r="O1949" s="8">
        <v>657</v>
      </c>
      <c r="P1949" s="8">
        <v>593427</v>
      </c>
      <c r="Q1949" s="8">
        <v>332486</v>
      </c>
    </row>
    <row r="1950" spans="1:17" x14ac:dyDescent="0.35">
      <c r="A1950" s="1">
        <v>1947</v>
      </c>
      <c r="B1950" s="1" t="s">
        <v>79</v>
      </c>
      <c r="C1950" s="1" t="s">
        <v>4</v>
      </c>
      <c r="D1950" s="1" t="s">
        <v>11</v>
      </c>
      <c r="E1950" s="1" t="s">
        <v>38</v>
      </c>
      <c r="F1950" s="1" t="s">
        <v>1</v>
      </c>
      <c r="G1950" s="1" t="s">
        <v>0</v>
      </c>
      <c r="H1950" s="1">
        <v>36405.9</v>
      </c>
      <c r="I1950" s="1">
        <v>20.8</v>
      </c>
      <c r="K1950" s="1">
        <v>8</v>
      </c>
      <c r="L1950" s="1">
        <v>448305</v>
      </c>
      <c r="M1950" s="1">
        <v>650496</v>
      </c>
      <c r="N1950" s="1">
        <v>0</v>
      </c>
      <c r="O1950" s="8">
        <v>703</v>
      </c>
      <c r="P1950" s="8">
        <v>2510755</v>
      </c>
      <c r="Q1950" s="8">
        <v>782716</v>
      </c>
    </row>
    <row r="1951" spans="1:17" x14ac:dyDescent="0.35">
      <c r="A1951" s="1">
        <v>1948</v>
      </c>
      <c r="B1951" s="1" t="s">
        <v>78</v>
      </c>
      <c r="C1951" s="1" t="s">
        <v>4</v>
      </c>
      <c r="D1951" s="1" t="s">
        <v>11</v>
      </c>
      <c r="E1951" s="1" t="s">
        <v>29</v>
      </c>
      <c r="F1951" s="1" t="s">
        <v>1</v>
      </c>
      <c r="G1951" s="1" t="s">
        <v>0</v>
      </c>
      <c r="H1951" s="1">
        <v>26944.09</v>
      </c>
      <c r="I1951" s="1">
        <v>21.8</v>
      </c>
      <c r="K1951" s="1">
        <v>7</v>
      </c>
      <c r="L1951" s="1">
        <v>563217</v>
      </c>
      <c r="M1951" s="1">
        <v>756558</v>
      </c>
      <c r="N1951" s="1">
        <v>0</v>
      </c>
      <c r="O1951" s="8"/>
      <c r="P1951" s="8"/>
      <c r="Q1951" s="8">
        <v>133254</v>
      </c>
    </row>
    <row r="1952" spans="1:17" x14ac:dyDescent="0.35">
      <c r="A1952" s="1">
        <v>1949</v>
      </c>
      <c r="B1952" s="1" t="s">
        <v>77</v>
      </c>
      <c r="C1952" s="1" t="s">
        <v>4</v>
      </c>
      <c r="D1952" s="1" t="s">
        <v>11</v>
      </c>
      <c r="E1952" s="1" t="s">
        <v>7</v>
      </c>
      <c r="F1952" s="1" t="s">
        <v>1</v>
      </c>
      <c r="G1952" s="1" t="s">
        <v>0</v>
      </c>
      <c r="H1952" s="1">
        <v>22233.23</v>
      </c>
      <c r="I1952" s="1">
        <v>16.899999999999999</v>
      </c>
      <c r="J1952" s="1">
        <v>24</v>
      </c>
      <c r="K1952" s="1">
        <v>9</v>
      </c>
      <c r="L1952" s="1">
        <v>374338</v>
      </c>
      <c r="M1952" s="1">
        <v>539770</v>
      </c>
      <c r="N1952" s="1">
        <v>0</v>
      </c>
      <c r="O1952" s="8">
        <v>737</v>
      </c>
      <c r="P1952" s="8">
        <v>3451464</v>
      </c>
      <c r="Q1952" s="8"/>
    </row>
    <row r="1953" spans="1:17" x14ac:dyDescent="0.35">
      <c r="A1953" s="1">
        <v>1950</v>
      </c>
      <c r="B1953" s="1" t="s">
        <v>76</v>
      </c>
      <c r="C1953" s="1" t="s">
        <v>16</v>
      </c>
      <c r="D1953" s="1" t="s">
        <v>3</v>
      </c>
      <c r="E1953" s="1" t="s">
        <v>10</v>
      </c>
      <c r="F1953" s="1" t="s">
        <v>1</v>
      </c>
      <c r="G1953" s="1" t="s">
        <v>0</v>
      </c>
      <c r="H1953" s="1">
        <v>25834.49</v>
      </c>
      <c r="I1953" s="1">
        <v>30.9</v>
      </c>
      <c r="K1953" s="1">
        <v>18</v>
      </c>
      <c r="L1953" s="1">
        <v>881524</v>
      </c>
      <c r="M1953" s="1">
        <v>1883244</v>
      </c>
      <c r="N1953" s="1">
        <v>0</v>
      </c>
      <c r="O1953" s="8">
        <v>683</v>
      </c>
      <c r="P1953" s="8">
        <v>1731926</v>
      </c>
      <c r="Q1953" s="8">
        <v>788634</v>
      </c>
    </row>
    <row r="1954" spans="1:17" x14ac:dyDescent="0.35">
      <c r="A1954" s="1">
        <v>1951</v>
      </c>
      <c r="B1954" s="1" t="s">
        <v>75</v>
      </c>
      <c r="C1954" s="1" t="s">
        <v>16</v>
      </c>
      <c r="D1954" s="1" t="s">
        <v>11</v>
      </c>
      <c r="E1954" s="1" t="s">
        <v>10</v>
      </c>
      <c r="F1954" s="1" t="s">
        <v>6</v>
      </c>
      <c r="G1954" s="1" t="s">
        <v>0</v>
      </c>
      <c r="H1954" s="1">
        <v>13069.34</v>
      </c>
      <c r="I1954" s="1">
        <v>16.2</v>
      </c>
      <c r="K1954" s="1">
        <v>11</v>
      </c>
      <c r="L1954" s="1">
        <v>201970</v>
      </c>
      <c r="M1954" s="1">
        <v>244882</v>
      </c>
      <c r="N1954" s="1">
        <v>0</v>
      </c>
      <c r="O1954" s="8">
        <v>704</v>
      </c>
      <c r="P1954" s="8">
        <v>1038616</v>
      </c>
      <c r="Q1954" s="8">
        <v>273922</v>
      </c>
    </row>
    <row r="1955" spans="1:17" x14ac:dyDescent="0.35">
      <c r="A1955" s="1">
        <v>1952</v>
      </c>
      <c r="B1955" s="1" t="s">
        <v>74</v>
      </c>
      <c r="C1955" s="1" t="s">
        <v>4</v>
      </c>
      <c r="D1955" s="1" t="s">
        <v>11</v>
      </c>
      <c r="E1955" s="1" t="s">
        <v>43</v>
      </c>
      <c r="F1955" s="1" t="s">
        <v>1</v>
      </c>
      <c r="G1955" s="1" t="s">
        <v>9</v>
      </c>
      <c r="H1955" s="1">
        <v>13751.63</v>
      </c>
      <c r="I1955" s="1">
        <v>18.899999999999999</v>
      </c>
      <c r="J1955" s="1">
        <v>54</v>
      </c>
      <c r="K1955" s="1">
        <v>8</v>
      </c>
      <c r="L1955" s="1">
        <v>721829</v>
      </c>
      <c r="M1955" s="1">
        <v>1592008</v>
      </c>
      <c r="N1955" s="1">
        <v>0</v>
      </c>
      <c r="O1955" s="8">
        <v>750</v>
      </c>
      <c r="P1955" s="8">
        <v>2705220</v>
      </c>
      <c r="Q1955" s="8"/>
    </row>
    <row r="1956" spans="1:17" x14ac:dyDescent="0.35">
      <c r="A1956" s="1">
        <v>1953</v>
      </c>
      <c r="B1956" s="1" t="s">
        <v>73</v>
      </c>
      <c r="C1956" s="1" t="s">
        <v>4</v>
      </c>
      <c r="D1956" s="1" t="s">
        <v>3</v>
      </c>
      <c r="E1956" s="1" t="s">
        <v>7</v>
      </c>
      <c r="F1956" s="1" t="s">
        <v>1</v>
      </c>
      <c r="G1956" s="1" t="s">
        <v>9</v>
      </c>
      <c r="H1956" s="1">
        <v>9653.52</v>
      </c>
      <c r="I1956" s="1">
        <v>18.7</v>
      </c>
      <c r="J1956" s="1">
        <v>16</v>
      </c>
      <c r="K1956" s="1">
        <v>8</v>
      </c>
      <c r="L1956" s="1">
        <v>165547</v>
      </c>
      <c r="M1956" s="1">
        <v>276628</v>
      </c>
      <c r="N1956" s="1">
        <v>1</v>
      </c>
      <c r="O1956" s="8">
        <v>711</v>
      </c>
      <c r="P1956" s="8">
        <v>511442</v>
      </c>
      <c r="Q1956" s="8">
        <v>101926</v>
      </c>
    </row>
    <row r="1957" spans="1:17" x14ac:dyDescent="0.35">
      <c r="A1957" s="1">
        <v>1954</v>
      </c>
      <c r="B1957" s="1" t="s">
        <v>72</v>
      </c>
      <c r="C1957" s="1" t="s">
        <v>4</v>
      </c>
      <c r="D1957" s="1" t="s">
        <v>11</v>
      </c>
      <c r="E1957" s="1" t="s">
        <v>2</v>
      </c>
      <c r="F1957" s="1" t="s">
        <v>6</v>
      </c>
      <c r="G1957" s="1" t="s">
        <v>0</v>
      </c>
      <c r="H1957" s="1">
        <v>6145.17</v>
      </c>
      <c r="I1957" s="1">
        <v>13.7</v>
      </c>
      <c r="J1957" s="1">
        <v>29</v>
      </c>
      <c r="K1957" s="1">
        <v>3</v>
      </c>
      <c r="L1957" s="1">
        <v>2337</v>
      </c>
      <c r="M1957" s="1">
        <v>58872</v>
      </c>
      <c r="N1957" s="1">
        <v>0</v>
      </c>
      <c r="O1957" s="8">
        <v>744</v>
      </c>
      <c r="P1957" s="8">
        <v>1331064</v>
      </c>
      <c r="Q1957" s="8"/>
    </row>
    <row r="1958" spans="1:17" x14ac:dyDescent="0.35">
      <c r="A1958" s="1">
        <v>1955</v>
      </c>
      <c r="B1958" s="1" t="s">
        <v>71</v>
      </c>
      <c r="C1958" s="1" t="s">
        <v>4</v>
      </c>
      <c r="D1958" s="1" t="s">
        <v>11</v>
      </c>
      <c r="E1958" s="1" t="s">
        <v>43</v>
      </c>
      <c r="F1958" s="1" t="s">
        <v>6</v>
      </c>
      <c r="G1958" s="1" t="s">
        <v>0</v>
      </c>
      <c r="H1958" s="1">
        <v>6524.98</v>
      </c>
      <c r="I1958" s="1">
        <v>18</v>
      </c>
      <c r="J1958" s="1">
        <v>36</v>
      </c>
      <c r="K1958" s="1">
        <v>5</v>
      </c>
      <c r="L1958" s="1">
        <v>214871</v>
      </c>
      <c r="M1958" s="1">
        <v>321860</v>
      </c>
      <c r="N1958" s="1">
        <v>0</v>
      </c>
      <c r="O1958" s="8">
        <v>725</v>
      </c>
      <c r="P1958" s="8">
        <v>1010325</v>
      </c>
      <c r="Q1958" s="8">
        <v>467940</v>
      </c>
    </row>
    <row r="1959" spans="1:17" x14ac:dyDescent="0.35">
      <c r="A1959" s="1">
        <v>1956</v>
      </c>
      <c r="B1959" s="1" t="s">
        <v>70</v>
      </c>
      <c r="C1959" s="1" t="s">
        <v>4</v>
      </c>
      <c r="D1959" s="1" t="s">
        <v>3</v>
      </c>
      <c r="E1959" s="1" t="s">
        <v>7</v>
      </c>
      <c r="F1959" s="1" t="s">
        <v>6</v>
      </c>
      <c r="G1959" s="1" t="s">
        <v>0</v>
      </c>
      <c r="H1959" s="1">
        <v>18567.18</v>
      </c>
      <c r="I1959" s="1">
        <v>7.4</v>
      </c>
      <c r="K1959" s="1">
        <v>9</v>
      </c>
      <c r="L1959" s="1">
        <v>206568</v>
      </c>
      <c r="M1959" s="1">
        <v>422576</v>
      </c>
      <c r="N1959" s="1">
        <v>0</v>
      </c>
      <c r="O1959" s="8">
        <v>705</v>
      </c>
      <c r="P1959" s="8">
        <v>813162</v>
      </c>
      <c r="Q1959" s="8">
        <v>245234</v>
      </c>
    </row>
    <row r="1960" spans="1:17" x14ac:dyDescent="0.35">
      <c r="A1960" s="1">
        <v>1957</v>
      </c>
      <c r="B1960" s="1" t="s">
        <v>69</v>
      </c>
      <c r="C1960" s="1" t="s">
        <v>4</v>
      </c>
      <c r="D1960" s="1" t="s">
        <v>3</v>
      </c>
      <c r="E1960" s="1" t="s">
        <v>38</v>
      </c>
      <c r="F1960" s="1" t="s">
        <v>6</v>
      </c>
      <c r="G1960" s="1" t="s">
        <v>68</v>
      </c>
      <c r="H1960" s="1">
        <v>1777.45</v>
      </c>
      <c r="I1960" s="1">
        <v>20.5</v>
      </c>
      <c r="J1960" s="1">
        <v>37</v>
      </c>
      <c r="K1960" s="1">
        <v>6</v>
      </c>
      <c r="L1960" s="1">
        <v>67032</v>
      </c>
      <c r="M1960" s="1">
        <v>103774</v>
      </c>
      <c r="N1960" s="1">
        <v>0</v>
      </c>
      <c r="O1960" s="8">
        <v>696</v>
      </c>
      <c r="P1960" s="8">
        <v>992047</v>
      </c>
      <c r="Q1960" s="8">
        <v>88352</v>
      </c>
    </row>
    <row r="1961" spans="1:17" x14ac:dyDescent="0.35">
      <c r="A1961" s="1">
        <v>1958</v>
      </c>
      <c r="B1961" s="1" t="s">
        <v>67</v>
      </c>
      <c r="C1961" s="1" t="s">
        <v>16</v>
      </c>
      <c r="D1961" s="1" t="s">
        <v>3</v>
      </c>
      <c r="E1961" s="1" t="s">
        <v>10</v>
      </c>
      <c r="F1961" s="1" t="s">
        <v>1</v>
      </c>
      <c r="G1961" s="1" t="s">
        <v>0</v>
      </c>
      <c r="H1961" s="1">
        <v>18578.77</v>
      </c>
      <c r="I1961" s="1">
        <v>22.5</v>
      </c>
      <c r="J1961" s="1">
        <v>38</v>
      </c>
      <c r="K1961" s="1">
        <v>7</v>
      </c>
      <c r="L1961" s="1">
        <v>59280</v>
      </c>
      <c r="M1961" s="1">
        <v>367004</v>
      </c>
      <c r="N1961" s="1">
        <v>0</v>
      </c>
      <c r="O1961" s="8">
        <v>739</v>
      </c>
      <c r="P1961" s="8">
        <v>864120</v>
      </c>
      <c r="Q1961" s="8">
        <v>450296</v>
      </c>
    </row>
    <row r="1962" spans="1:17" x14ac:dyDescent="0.35">
      <c r="A1962" s="1">
        <v>1959</v>
      </c>
      <c r="B1962" s="1" t="s">
        <v>66</v>
      </c>
      <c r="C1962" s="1" t="s">
        <v>16</v>
      </c>
      <c r="D1962" s="1" t="s">
        <v>11</v>
      </c>
      <c r="E1962" s="1" t="s">
        <v>10</v>
      </c>
      <c r="F1962" s="1" t="s">
        <v>6</v>
      </c>
      <c r="G1962" s="1" t="s">
        <v>0</v>
      </c>
      <c r="H1962" s="1">
        <v>30529.96</v>
      </c>
      <c r="I1962" s="1">
        <v>16.3</v>
      </c>
      <c r="J1962" s="1">
        <v>74</v>
      </c>
      <c r="K1962" s="1">
        <v>25</v>
      </c>
      <c r="L1962" s="1">
        <v>154888</v>
      </c>
      <c r="M1962" s="1">
        <v>838090</v>
      </c>
      <c r="N1962" s="1">
        <v>0</v>
      </c>
      <c r="O1962" s="8">
        <v>734</v>
      </c>
      <c r="P1962" s="8">
        <v>2081583</v>
      </c>
      <c r="Q1962" s="8">
        <v>234278</v>
      </c>
    </row>
    <row r="1963" spans="1:17" x14ac:dyDescent="0.35">
      <c r="A1963" s="1">
        <v>1960</v>
      </c>
      <c r="B1963" s="1" t="s">
        <v>65</v>
      </c>
      <c r="C1963" s="1" t="s">
        <v>4</v>
      </c>
      <c r="D1963" s="1" t="s">
        <v>11</v>
      </c>
      <c r="E1963" s="1" t="s">
        <v>10</v>
      </c>
      <c r="F1963" s="1" t="s">
        <v>1</v>
      </c>
      <c r="G1963" s="1" t="s">
        <v>0</v>
      </c>
      <c r="H1963" s="1">
        <v>27851.34</v>
      </c>
      <c r="I1963" s="1">
        <v>22.4</v>
      </c>
      <c r="K1963" s="1">
        <v>17</v>
      </c>
      <c r="L1963" s="1">
        <v>541158</v>
      </c>
      <c r="M1963" s="1">
        <v>832128</v>
      </c>
      <c r="N1963" s="1">
        <v>0</v>
      </c>
      <c r="O1963" s="8">
        <v>672</v>
      </c>
      <c r="P1963" s="8">
        <v>2104630</v>
      </c>
      <c r="Q1963" s="8">
        <v>445104</v>
      </c>
    </row>
    <row r="1964" spans="1:17" x14ac:dyDescent="0.35">
      <c r="A1964" s="1">
        <v>1961</v>
      </c>
      <c r="B1964" s="1" t="s">
        <v>64</v>
      </c>
      <c r="C1964" s="1" t="s">
        <v>4</v>
      </c>
      <c r="D1964" s="1" t="s">
        <v>11</v>
      </c>
      <c r="E1964" s="1" t="s">
        <v>41</v>
      </c>
      <c r="F1964" s="1" t="s">
        <v>6</v>
      </c>
      <c r="G1964" s="1" t="s">
        <v>0</v>
      </c>
      <c r="H1964" s="1">
        <v>13605.71</v>
      </c>
      <c r="I1964" s="1">
        <v>15.2</v>
      </c>
      <c r="K1964" s="1">
        <v>10</v>
      </c>
      <c r="L1964" s="1">
        <v>480738</v>
      </c>
      <c r="M1964" s="1">
        <v>722920</v>
      </c>
      <c r="N1964" s="1">
        <v>0</v>
      </c>
      <c r="O1964" s="8">
        <v>717</v>
      </c>
      <c r="P1964" s="8">
        <v>2315872</v>
      </c>
      <c r="Q1964" s="8"/>
    </row>
    <row r="1965" spans="1:17" x14ac:dyDescent="0.35">
      <c r="A1965" s="1">
        <v>1962</v>
      </c>
      <c r="B1965" s="1" t="s">
        <v>63</v>
      </c>
      <c r="C1965" s="1" t="s">
        <v>16</v>
      </c>
      <c r="D1965" s="1" t="s">
        <v>11</v>
      </c>
      <c r="E1965" s="1" t="s">
        <v>7</v>
      </c>
      <c r="F1965" s="1" t="s">
        <v>6</v>
      </c>
      <c r="G1965" s="1" t="s">
        <v>0</v>
      </c>
      <c r="H1965" s="1">
        <v>13529.52</v>
      </c>
      <c r="I1965" s="1">
        <v>13</v>
      </c>
      <c r="J1965" s="1">
        <v>49</v>
      </c>
      <c r="K1965" s="1">
        <v>10</v>
      </c>
      <c r="L1965" s="1">
        <v>197011</v>
      </c>
      <c r="M1965" s="1">
        <v>333520</v>
      </c>
      <c r="N1965" s="1">
        <v>0</v>
      </c>
      <c r="O1965" s="8">
        <v>727</v>
      </c>
      <c r="P1965" s="8">
        <v>502645</v>
      </c>
      <c r="Q1965" s="8">
        <v>179080</v>
      </c>
    </row>
    <row r="1966" spans="1:17" x14ac:dyDescent="0.35">
      <c r="A1966" s="1">
        <v>1963</v>
      </c>
      <c r="B1966" s="1" t="s">
        <v>62</v>
      </c>
      <c r="C1966" s="1" t="s">
        <v>4</v>
      </c>
      <c r="D1966" s="1" t="s">
        <v>3</v>
      </c>
      <c r="E1966" s="1" t="s">
        <v>13</v>
      </c>
      <c r="F1966" s="1" t="s">
        <v>1</v>
      </c>
      <c r="G1966" s="1" t="s">
        <v>0</v>
      </c>
      <c r="H1966" s="1">
        <v>36594.57</v>
      </c>
      <c r="I1966" s="1">
        <v>17.3</v>
      </c>
      <c r="K1966" s="1">
        <v>14</v>
      </c>
      <c r="L1966" s="1">
        <v>774782</v>
      </c>
      <c r="M1966" s="1">
        <v>1125630</v>
      </c>
      <c r="N1966" s="1">
        <v>0</v>
      </c>
      <c r="O1966" s="8">
        <v>721</v>
      </c>
      <c r="P1966" s="8">
        <v>2323472</v>
      </c>
      <c r="Q1966" s="8">
        <v>516538</v>
      </c>
    </row>
    <row r="1967" spans="1:17" x14ac:dyDescent="0.35">
      <c r="A1967" s="1">
        <v>1964</v>
      </c>
      <c r="B1967" s="1" t="s">
        <v>61</v>
      </c>
      <c r="C1967" s="1" t="s">
        <v>4</v>
      </c>
      <c r="D1967" s="1" t="s">
        <v>3</v>
      </c>
      <c r="E1967" s="1" t="s">
        <v>21</v>
      </c>
      <c r="F1967" s="1" t="s">
        <v>6</v>
      </c>
      <c r="G1967" s="1" t="s">
        <v>60</v>
      </c>
      <c r="H1967" s="1">
        <v>21639.67</v>
      </c>
      <c r="I1967" s="1">
        <v>14.5</v>
      </c>
      <c r="K1967" s="1">
        <v>9</v>
      </c>
      <c r="L1967" s="1">
        <v>121296</v>
      </c>
      <c r="M1967" s="1">
        <v>282018</v>
      </c>
      <c r="N1967" s="1">
        <v>1</v>
      </c>
      <c r="O1967" s="8">
        <v>722</v>
      </c>
      <c r="P1967" s="8">
        <v>2318532</v>
      </c>
      <c r="Q1967" s="8">
        <v>268466</v>
      </c>
    </row>
    <row r="1968" spans="1:17" x14ac:dyDescent="0.35">
      <c r="A1968" s="1">
        <v>1965</v>
      </c>
      <c r="B1968" s="1" t="s">
        <v>59</v>
      </c>
      <c r="C1968" s="1" t="s">
        <v>4</v>
      </c>
      <c r="D1968" s="1" t="s">
        <v>11</v>
      </c>
      <c r="E1968" s="1" t="s">
        <v>21</v>
      </c>
      <c r="F1968" s="1" t="s">
        <v>1</v>
      </c>
      <c r="G1968" s="1" t="s">
        <v>0</v>
      </c>
      <c r="H1968" s="1">
        <v>31683.83</v>
      </c>
      <c r="I1968" s="1">
        <v>21.7</v>
      </c>
      <c r="J1968" s="1">
        <v>14</v>
      </c>
      <c r="K1968" s="1">
        <v>16</v>
      </c>
      <c r="L1968" s="1">
        <v>217018</v>
      </c>
      <c r="M1968" s="1">
        <v>330638</v>
      </c>
      <c r="N1968" s="1">
        <v>1</v>
      </c>
      <c r="O1968" s="8"/>
      <c r="P1968" s="8"/>
      <c r="Q1968" s="8">
        <v>287430</v>
      </c>
    </row>
    <row r="1969" spans="1:17" x14ac:dyDescent="0.35">
      <c r="A1969" s="1">
        <v>1966</v>
      </c>
      <c r="B1969" s="1" t="s">
        <v>58</v>
      </c>
      <c r="C1969" s="1" t="s">
        <v>16</v>
      </c>
      <c r="D1969" s="1" t="s">
        <v>3</v>
      </c>
      <c r="E1969" s="1" t="s">
        <v>33</v>
      </c>
      <c r="F1969" s="1" t="s">
        <v>1</v>
      </c>
      <c r="G1969" s="1" t="s">
        <v>0</v>
      </c>
      <c r="H1969" s="1">
        <v>22293.65</v>
      </c>
      <c r="I1969" s="1">
        <v>20.2</v>
      </c>
      <c r="J1969" s="1">
        <v>23</v>
      </c>
      <c r="K1969" s="1">
        <v>6</v>
      </c>
      <c r="L1969" s="1">
        <v>69331</v>
      </c>
      <c r="M1969" s="1">
        <v>94314</v>
      </c>
      <c r="N1969" s="1">
        <v>0</v>
      </c>
      <c r="O1969" s="8">
        <v>636</v>
      </c>
      <c r="P1969" s="8">
        <v>1453937</v>
      </c>
      <c r="Q1969" s="8">
        <v>502810</v>
      </c>
    </row>
    <row r="1970" spans="1:17" x14ac:dyDescent="0.35">
      <c r="A1970" s="1">
        <v>1967</v>
      </c>
      <c r="B1970" s="1" t="s">
        <v>57</v>
      </c>
      <c r="C1970" s="1" t="s">
        <v>4</v>
      </c>
      <c r="D1970" s="1" t="s">
        <v>11</v>
      </c>
      <c r="E1970" s="1" t="s">
        <v>29</v>
      </c>
      <c r="F1970" s="1" t="s">
        <v>1</v>
      </c>
      <c r="G1970" s="1" t="s">
        <v>0</v>
      </c>
      <c r="H1970" s="1">
        <v>17084.8</v>
      </c>
      <c r="I1970" s="1">
        <v>21.2</v>
      </c>
      <c r="J1970" s="1">
        <v>27</v>
      </c>
      <c r="K1970" s="1">
        <v>6</v>
      </c>
      <c r="L1970" s="1">
        <v>58653</v>
      </c>
      <c r="M1970" s="1">
        <v>72182</v>
      </c>
      <c r="N1970" s="1">
        <v>0</v>
      </c>
      <c r="O1970" s="8">
        <v>732</v>
      </c>
      <c r="P1970" s="8">
        <v>944775</v>
      </c>
      <c r="Q1970" s="8">
        <v>109406</v>
      </c>
    </row>
    <row r="1971" spans="1:17" x14ac:dyDescent="0.35">
      <c r="A1971" s="1">
        <v>1968</v>
      </c>
      <c r="B1971" s="1" t="s">
        <v>56</v>
      </c>
      <c r="C1971" s="1" t="s">
        <v>4</v>
      </c>
      <c r="D1971" s="1" t="s">
        <v>3</v>
      </c>
      <c r="E1971" s="1" t="s">
        <v>21</v>
      </c>
      <c r="F1971" s="1" t="s">
        <v>1</v>
      </c>
      <c r="G1971" s="1" t="s">
        <v>0</v>
      </c>
      <c r="H1971" s="1">
        <v>14170.39</v>
      </c>
      <c r="I1971" s="1">
        <v>22.8</v>
      </c>
      <c r="J1971" s="1">
        <v>51</v>
      </c>
      <c r="K1971" s="1">
        <v>14</v>
      </c>
      <c r="L1971" s="1">
        <v>292087</v>
      </c>
      <c r="M1971" s="1">
        <v>1142614</v>
      </c>
      <c r="N1971" s="1">
        <v>0</v>
      </c>
      <c r="O1971" s="8">
        <v>745</v>
      </c>
      <c r="P1971" s="8">
        <v>1504819</v>
      </c>
      <c r="Q1971" s="8">
        <v>402094</v>
      </c>
    </row>
    <row r="1972" spans="1:17" x14ac:dyDescent="0.35">
      <c r="A1972" s="1">
        <v>1969</v>
      </c>
      <c r="B1972" s="1" t="s">
        <v>55</v>
      </c>
      <c r="C1972" s="1" t="s">
        <v>4</v>
      </c>
      <c r="D1972" s="1" t="s">
        <v>11</v>
      </c>
      <c r="E1972" s="1" t="s">
        <v>33</v>
      </c>
      <c r="F1972" s="1" t="s">
        <v>6</v>
      </c>
      <c r="G1972" s="1" t="s">
        <v>0</v>
      </c>
      <c r="H1972" s="1">
        <v>10286.219999999999</v>
      </c>
      <c r="I1972" s="1">
        <v>23.6</v>
      </c>
      <c r="J1972" s="1">
        <v>28</v>
      </c>
      <c r="K1972" s="1">
        <v>8</v>
      </c>
      <c r="L1972" s="1">
        <v>93119</v>
      </c>
      <c r="M1972" s="1">
        <v>109692</v>
      </c>
      <c r="N1972" s="1">
        <v>0</v>
      </c>
      <c r="O1972" s="8">
        <v>721</v>
      </c>
      <c r="P1972" s="8">
        <v>1198387</v>
      </c>
      <c r="Q1972" s="8">
        <v>134288</v>
      </c>
    </row>
    <row r="1973" spans="1:17" x14ac:dyDescent="0.35">
      <c r="A1973" s="1">
        <v>1970</v>
      </c>
      <c r="B1973" s="1" t="s">
        <v>54</v>
      </c>
      <c r="C1973" s="1" t="s">
        <v>4</v>
      </c>
      <c r="D1973" s="1" t="s">
        <v>11</v>
      </c>
      <c r="E1973" s="1" t="s">
        <v>10</v>
      </c>
      <c r="F1973" s="1" t="s">
        <v>6</v>
      </c>
      <c r="G1973" s="1" t="s">
        <v>0</v>
      </c>
      <c r="H1973" s="1">
        <v>12981.75</v>
      </c>
      <c r="I1973" s="1">
        <v>15.2</v>
      </c>
      <c r="K1973" s="1">
        <v>6</v>
      </c>
      <c r="L1973" s="1">
        <v>120859</v>
      </c>
      <c r="M1973" s="1">
        <v>157586</v>
      </c>
      <c r="N1973" s="1">
        <v>0</v>
      </c>
      <c r="O1973" s="8">
        <v>726</v>
      </c>
      <c r="P1973" s="8">
        <v>529872</v>
      </c>
      <c r="Q1973" s="8">
        <v>206756</v>
      </c>
    </row>
    <row r="1974" spans="1:17" x14ac:dyDescent="0.35">
      <c r="A1974" s="1">
        <v>1971</v>
      </c>
      <c r="B1974" s="1" t="s">
        <v>53</v>
      </c>
      <c r="C1974" s="1" t="s">
        <v>4</v>
      </c>
      <c r="D1974" s="1" t="s">
        <v>11</v>
      </c>
      <c r="E1974" s="1" t="s">
        <v>10</v>
      </c>
      <c r="F1974" s="1" t="s">
        <v>1</v>
      </c>
      <c r="G1974" s="1" t="s">
        <v>0</v>
      </c>
      <c r="H1974" s="1">
        <v>30879.56</v>
      </c>
      <c r="I1974" s="1">
        <v>14.2</v>
      </c>
      <c r="K1974" s="1">
        <v>12</v>
      </c>
      <c r="L1974" s="1">
        <v>237215</v>
      </c>
      <c r="M1974" s="1">
        <v>305536</v>
      </c>
      <c r="N1974" s="1">
        <v>0</v>
      </c>
      <c r="O1974" s="8">
        <v>732</v>
      </c>
      <c r="P1974" s="8">
        <v>1318695</v>
      </c>
      <c r="Q1974" s="8"/>
    </row>
    <row r="1975" spans="1:17" x14ac:dyDescent="0.35">
      <c r="A1975" s="1">
        <v>1972</v>
      </c>
      <c r="B1975" s="1" t="s">
        <v>52</v>
      </c>
      <c r="C1975" s="1" t="s">
        <v>4</v>
      </c>
      <c r="D1975" s="1" t="s">
        <v>11</v>
      </c>
      <c r="E1975" s="1" t="s">
        <v>18</v>
      </c>
      <c r="F1975" s="1" t="s">
        <v>31</v>
      </c>
      <c r="G1975" s="1" t="s">
        <v>0</v>
      </c>
      <c r="H1975" s="1">
        <v>3433.49</v>
      </c>
      <c r="I1975" s="1">
        <v>9</v>
      </c>
      <c r="K1975" s="1">
        <v>6</v>
      </c>
      <c r="L1975" s="1">
        <v>82194</v>
      </c>
      <c r="M1975" s="1">
        <v>105270</v>
      </c>
      <c r="N1975" s="1">
        <v>0</v>
      </c>
      <c r="O1975" s="8">
        <v>690</v>
      </c>
      <c r="P1975" s="8">
        <v>222718</v>
      </c>
      <c r="Q1975" s="8">
        <v>37598</v>
      </c>
    </row>
    <row r="1976" spans="1:17" x14ac:dyDescent="0.35">
      <c r="A1976" s="1">
        <v>1973</v>
      </c>
      <c r="B1976" s="1" t="s">
        <v>51</v>
      </c>
      <c r="C1976" s="1" t="s">
        <v>4</v>
      </c>
      <c r="D1976" s="1" t="s">
        <v>11</v>
      </c>
      <c r="E1976" s="1" t="s">
        <v>10</v>
      </c>
      <c r="F1976" s="1" t="s">
        <v>6</v>
      </c>
      <c r="G1976" s="1" t="s">
        <v>0</v>
      </c>
      <c r="H1976" s="1">
        <v>20588.59</v>
      </c>
      <c r="I1976" s="1">
        <v>22.7</v>
      </c>
      <c r="J1976" s="1">
        <v>5</v>
      </c>
      <c r="K1976" s="1">
        <v>10</v>
      </c>
      <c r="L1976" s="1">
        <v>127756</v>
      </c>
      <c r="M1976" s="1">
        <v>283404</v>
      </c>
      <c r="N1976" s="1">
        <v>0</v>
      </c>
      <c r="O1976" s="8">
        <v>720</v>
      </c>
      <c r="P1976" s="8">
        <v>1280125</v>
      </c>
      <c r="Q1976" s="8">
        <v>157080</v>
      </c>
    </row>
    <row r="1977" spans="1:17" x14ac:dyDescent="0.35">
      <c r="A1977" s="1">
        <v>1974</v>
      </c>
      <c r="B1977" s="3" t="s">
        <v>50</v>
      </c>
      <c r="C1977" s="1" t="s">
        <v>4</v>
      </c>
      <c r="D1977" s="1" t="s">
        <v>11</v>
      </c>
      <c r="E1977" s="1" t="s">
        <v>2</v>
      </c>
      <c r="F1977" s="1" t="s">
        <v>6</v>
      </c>
      <c r="G1977" s="1" t="s">
        <v>35</v>
      </c>
      <c r="H1977" s="1">
        <v>18871.37</v>
      </c>
      <c r="I1977" s="1">
        <v>10</v>
      </c>
      <c r="J1977" s="1">
        <v>24</v>
      </c>
      <c r="K1977" s="1">
        <v>19</v>
      </c>
      <c r="L1977" s="1">
        <v>21964</v>
      </c>
      <c r="M1977" s="1">
        <v>69102</v>
      </c>
      <c r="N1977" s="1">
        <v>0</v>
      </c>
      <c r="O1977" s="8">
        <v>722</v>
      </c>
      <c r="P1977" s="8">
        <v>1530108</v>
      </c>
      <c r="Q1977" s="8">
        <v>33484</v>
      </c>
    </row>
    <row r="1978" spans="1:17" x14ac:dyDescent="0.35">
      <c r="A1978" s="1">
        <v>1975</v>
      </c>
      <c r="B1978" s="1" t="s">
        <v>49</v>
      </c>
      <c r="C1978" s="1" t="s">
        <v>4</v>
      </c>
      <c r="D1978" s="1" t="s">
        <v>11</v>
      </c>
      <c r="E1978" s="1" t="s">
        <v>7</v>
      </c>
      <c r="F1978" s="1" t="s">
        <v>6</v>
      </c>
      <c r="G1978" s="1" t="s">
        <v>0</v>
      </c>
      <c r="H1978" s="1">
        <v>16540.830000000002</v>
      </c>
      <c r="I1978" s="1">
        <v>18.899999999999999</v>
      </c>
      <c r="J1978" s="1">
        <v>32</v>
      </c>
      <c r="K1978" s="1">
        <v>18</v>
      </c>
      <c r="L1978" s="1">
        <v>42826</v>
      </c>
      <c r="M1978" s="1">
        <v>378598</v>
      </c>
      <c r="N1978" s="1">
        <v>0</v>
      </c>
      <c r="O1978" s="8">
        <v>751</v>
      </c>
      <c r="P1978" s="8">
        <v>1044696</v>
      </c>
      <c r="Q1978" s="8">
        <v>109978</v>
      </c>
    </row>
    <row r="1979" spans="1:17" x14ac:dyDescent="0.35">
      <c r="A1979" s="1">
        <v>1976</v>
      </c>
      <c r="B1979" s="1" t="s">
        <v>48</v>
      </c>
      <c r="C1979" s="1" t="s">
        <v>4</v>
      </c>
      <c r="D1979" s="1" t="s">
        <v>11</v>
      </c>
      <c r="F1979" s="1" t="s">
        <v>31</v>
      </c>
      <c r="G1979" s="1" t="s">
        <v>0</v>
      </c>
      <c r="H1979" s="1">
        <v>7107.52</v>
      </c>
      <c r="I1979" s="1">
        <v>21.5</v>
      </c>
      <c r="J1979" s="1">
        <v>27</v>
      </c>
      <c r="K1979" s="1">
        <v>6</v>
      </c>
      <c r="L1979" s="1">
        <v>52934</v>
      </c>
      <c r="M1979" s="1">
        <v>147664</v>
      </c>
      <c r="N1979" s="1">
        <v>0</v>
      </c>
      <c r="O1979" s="8">
        <v>718</v>
      </c>
      <c r="P1979" s="8">
        <v>761520</v>
      </c>
      <c r="Q1979" s="8">
        <v>66132</v>
      </c>
    </row>
    <row r="1980" spans="1:17" x14ac:dyDescent="0.35">
      <c r="A1980" s="1">
        <v>1977</v>
      </c>
      <c r="B1980" s="1" t="s">
        <v>47</v>
      </c>
      <c r="C1980" s="1" t="s">
        <v>4</v>
      </c>
      <c r="D1980" s="1" t="s">
        <v>3</v>
      </c>
      <c r="E1980" s="1" t="s">
        <v>18</v>
      </c>
      <c r="F1980" s="1" t="s">
        <v>1</v>
      </c>
      <c r="G1980" s="1" t="s">
        <v>0</v>
      </c>
      <c r="H1980" s="1">
        <v>18291.68</v>
      </c>
      <c r="I1980" s="1">
        <v>13.6</v>
      </c>
      <c r="K1980" s="1">
        <v>17</v>
      </c>
      <c r="L1980" s="1">
        <v>275785</v>
      </c>
      <c r="M1980" s="1">
        <v>1013760</v>
      </c>
      <c r="N1980" s="1">
        <v>0</v>
      </c>
      <c r="O1980" s="8">
        <v>725</v>
      </c>
      <c r="P1980" s="8">
        <v>975555</v>
      </c>
      <c r="Q1980" s="8">
        <v>505252</v>
      </c>
    </row>
    <row r="1981" spans="1:17" x14ac:dyDescent="0.35">
      <c r="A1981" s="1">
        <v>1978</v>
      </c>
      <c r="B1981" s="1" t="s">
        <v>46</v>
      </c>
      <c r="C1981" s="1" t="s">
        <v>4</v>
      </c>
      <c r="D1981" s="1" t="s">
        <v>11</v>
      </c>
      <c r="E1981" s="1" t="s">
        <v>10</v>
      </c>
      <c r="F1981" s="1" t="s">
        <v>6</v>
      </c>
      <c r="G1981" s="1" t="s">
        <v>45</v>
      </c>
      <c r="H1981" s="1">
        <v>6505.03</v>
      </c>
      <c r="I1981" s="1">
        <v>30.5</v>
      </c>
      <c r="J1981" s="1">
        <v>62</v>
      </c>
      <c r="K1981" s="1">
        <v>8</v>
      </c>
      <c r="L1981" s="1">
        <v>26087</v>
      </c>
      <c r="M1981" s="1">
        <v>97746</v>
      </c>
      <c r="N1981" s="1">
        <v>0</v>
      </c>
      <c r="O1981" s="8">
        <v>742</v>
      </c>
      <c r="P1981" s="8">
        <v>720119</v>
      </c>
      <c r="Q1981" s="8">
        <v>108570</v>
      </c>
    </row>
    <row r="1982" spans="1:17" x14ac:dyDescent="0.35">
      <c r="A1982" s="1">
        <v>1979</v>
      </c>
      <c r="B1982" s="1" t="s">
        <v>44</v>
      </c>
      <c r="C1982" s="1" t="s">
        <v>16</v>
      </c>
      <c r="D1982" s="1" t="s">
        <v>11</v>
      </c>
      <c r="E1982" s="1" t="s">
        <v>43</v>
      </c>
      <c r="F1982" s="1" t="s">
        <v>1</v>
      </c>
      <c r="G1982" s="1" t="s">
        <v>0</v>
      </c>
      <c r="H1982" s="1">
        <v>15034.89</v>
      </c>
      <c r="I1982" s="1">
        <v>34</v>
      </c>
      <c r="J1982" s="1">
        <v>10</v>
      </c>
      <c r="K1982" s="1">
        <v>13</v>
      </c>
      <c r="L1982" s="1">
        <v>288667</v>
      </c>
      <c r="M1982" s="1">
        <v>415756</v>
      </c>
      <c r="N1982" s="1">
        <v>0</v>
      </c>
      <c r="O1982" s="8"/>
      <c r="P1982" s="8"/>
      <c r="Q1982" s="8">
        <v>179806</v>
      </c>
    </row>
    <row r="1983" spans="1:17" x14ac:dyDescent="0.35">
      <c r="A1983" s="1">
        <v>1980</v>
      </c>
      <c r="B1983" s="1" t="s">
        <v>42</v>
      </c>
      <c r="C1983" s="1" t="s">
        <v>4</v>
      </c>
      <c r="D1983" s="1" t="s">
        <v>11</v>
      </c>
      <c r="E1983" s="1" t="s">
        <v>41</v>
      </c>
      <c r="F1983" s="1" t="s">
        <v>6</v>
      </c>
      <c r="G1983" s="1" t="s">
        <v>35</v>
      </c>
      <c r="H1983" s="1">
        <v>8658.2999999999993</v>
      </c>
      <c r="I1983" s="1">
        <v>16</v>
      </c>
      <c r="K1983" s="1">
        <v>9</v>
      </c>
      <c r="L1983" s="1">
        <v>140106</v>
      </c>
      <c r="M1983" s="1">
        <v>318714</v>
      </c>
      <c r="N1983" s="1">
        <v>0</v>
      </c>
      <c r="O1983" s="8">
        <v>736</v>
      </c>
      <c r="P1983" s="8">
        <v>936035</v>
      </c>
      <c r="Q1983" s="8">
        <v>130064</v>
      </c>
    </row>
    <row r="1984" spans="1:17" x14ac:dyDescent="0.35">
      <c r="A1984" s="1">
        <v>1981</v>
      </c>
      <c r="B1984" s="1" t="s">
        <v>40</v>
      </c>
      <c r="C1984" s="1" t="s">
        <v>4</v>
      </c>
      <c r="D1984" s="1" t="s">
        <v>11</v>
      </c>
      <c r="E1984" s="1" t="s">
        <v>10</v>
      </c>
      <c r="F1984" s="1" t="s">
        <v>6</v>
      </c>
      <c r="G1984" s="1" t="s">
        <v>0</v>
      </c>
      <c r="H1984" s="1">
        <v>8622.77</v>
      </c>
      <c r="I1984" s="1">
        <v>38.299999999999997</v>
      </c>
      <c r="J1984" s="1">
        <v>73</v>
      </c>
      <c r="K1984" s="1">
        <v>11</v>
      </c>
      <c r="L1984" s="1">
        <v>297654</v>
      </c>
      <c r="M1984" s="1">
        <v>618772</v>
      </c>
      <c r="N1984" s="1">
        <v>1</v>
      </c>
      <c r="O1984" s="8">
        <v>737</v>
      </c>
      <c r="P1984" s="8">
        <v>862277</v>
      </c>
      <c r="Q1984" s="8">
        <v>255156</v>
      </c>
    </row>
    <row r="1985" spans="1:17" x14ac:dyDescent="0.35">
      <c r="A1985" s="1">
        <v>1982</v>
      </c>
      <c r="B1985" s="1" t="s">
        <v>39</v>
      </c>
      <c r="C1985" s="1" t="s">
        <v>4</v>
      </c>
      <c r="D1985" s="1" t="s">
        <v>11</v>
      </c>
      <c r="E1985" s="1" t="s">
        <v>38</v>
      </c>
      <c r="F1985" s="1" t="s">
        <v>6</v>
      </c>
      <c r="G1985" s="1" t="s">
        <v>0</v>
      </c>
      <c r="H1985" s="1">
        <v>35824.69</v>
      </c>
      <c r="I1985" s="1">
        <v>20.100000000000001</v>
      </c>
      <c r="K1985" s="1">
        <v>8</v>
      </c>
      <c r="L1985" s="1">
        <v>753882</v>
      </c>
      <c r="M1985" s="1">
        <v>1142548</v>
      </c>
      <c r="N1985" s="1">
        <v>0</v>
      </c>
      <c r="O1985" s="8">
        <v>747</v>
      </c>
      <c r="P1985" s="8">
        <v>2885226</v>
      </c>
      <c r="Q1985" s="8">
        <v>474166</v>
      </c>
    </row>
    <row r="1986" spans="1:17" x14ac:dyDescent="0.35">
      <c r="A1986" s="1">
        <v>1983</v>
      </c>
      <c r="B1986" s="1" t="s">
        <v>37</v>
      </c>
      <c r="C1986" s="1" t="s">
        <v>4</v>
      </c>
      <c r="D1986" s="1" t="s">
        <v>11</v>
      </c>
      <c r="E1986" s="1" t="s">
        <v>7</v>
      </c>
      <c r="F1986" s="1" t="s">
        <v>1</v>
      </c>
      <c r="G1986" s="1" t="s">
        <v>0</v>
      </c>
      <c r="H1986" s="1">
        <v>7989.69</v>
      </c>
      <c r="I1986" s="1">
        <v>6.5</v>
      </c>
      <c r="K1986" s="1">
        <v>14</v>
      </c>
      <c r="L1986" s="1">
        <v>187625</v>
      </c>
      <c r="M1986" s="1">
        <v>400840</v>
      </c>
      <c r="N1986" s="1">
        <v>0</v>
      </c>
      <c r="O1986" s="8">
        <v>726</v>
      </c>
      <c r="P1986" s="8">
        <v>526794</v>
      </c>
      <c r="Q1986" s="8">
        <v>139414</v>
      </c>
    </row>
    <row r="1987" spans="1:17" x14ac:dyDescent="0.35">
      <c r="A1987" s="1">
        <v>1984</v>
      </c>
      <c r="B1987" s="1" t="s">
        <v>36</v>
      </c>
      <c r="C1987" s="1" t="s">
        <v>4</v>
      </c>
      <c r="D1987" s="1" t="s">
        <v>11</v>
      </c>
      <c r="E1987" s="1" t="s">
        <v>7</v>
      </c>
      <c r="F1987" s="1" t="s">
        <v>1</v>
      </c>
      <c r="G1987" s="1" t="s">
        <v>35</v>
      </c>
      <c r="H1987" s="1">
        <v>22161.22</v>
      </c>
      <c r="I1987" s="1">
        <v>20.9</v>
      </c>
      <c r="K1987" s="1">
        <v>7</v>
      </c>
      <c r="L1987" s="1">
        <v>587879</v>
      </c>
      <c r="M1987" s="1">
        <v>1409320</v>
      </c>
      <c r="N1987" s="1">
        <v>0</v>
      </c>
      <c r="O1987" s="8">
        <v>740</v>
      </c>
      <c r="P1987" s="8">
        <v>4060091</v>
      </c>
      <c r="Q1987" s="8">
        <v>765314</v>
      </c>
    </row>
    <row r="1988" spans="1:17" x14ac:dyDescent="0.35">
      <c r="A1988" s="1">
        <v>1985</v>
      </c>
      <c r="B1988" s="1" t="s">
        <v>34</v>
      </c>
      <c r="C1988" s="1" t="s">
        <v>4</v>
      </c>
      <c r="D1988" s="1" t="s">
        <v>11</v>
      </c>
      <c r="E1988" s="1" t="s">
        <v>33</v>
      </c>
      <c r="F1988" s="1" t="s">
        <v>31</v>
      </c>
      <c r="G1988" s="1" t="s">
        <v>0</v>
      </c>
      <c r="H1988" s="1">
        <v>15638.52</v>
      </c>
      <c r="I1988" s="1">
        <v>12</v>
      </c>
      <c r="K1988" s="1">
        <v>12</v>
      </c>
      <c r="L1988" s="1">
        <v>86412</v>
      </c>
      <c r="M1988" s="1">
        <v>232144</v>
      </c>
      <c r="N1988" s="1">
        <v>0</v>
      </c>
      <c r="O1988" s="8">
        <v>706</v>
      </c>
      <c r="P1988" s="8">
        <v>856900</v>
      </c>
      <c r="Q1988" s="8">
        <v>175890</v>
      </c>
    </row>
    <row r="1989" spans="1:17" x14ac:dyDescent="0.35">
      <c r="A1989" s="1">
        <v>1986</v>
      </c>
      <c r="B1989" s="1" t="s">
        <v>32</v>
      </c>
      <c r="C1989" s="1" t="s">
        <v>4</v>
      </c>
      <c r="D1989" s="1" t="s">
        <v>11</v>
      </c>
      <c r="E1989" s="1" t="s">
        <v>18</v>
      </c>
      <c r="F1989" s="1" t="s">
        <v>31</v>
      </c>
      <c r="G1989" s="1" t="s">
        <v>15</v>
      </c>
      <c r="H1989" s="1">
        <v>0</v>
      </c>
      <c r="I1989" s="1">
        <v>19.8</v>
      </c>
      <c r="K1989" s="1">
        <v>2</v>
      </c>
      <c r="L1989" s="1">
        <v>0</v>
      </c>
      <c r="M1989" s="1">
        <v>0</v>
      </c>
      <c r="N1989" s="1">
        <v>0</v>
      </c>
      <c r="O1989" s="8">
        <v>693</v>
      </c>
      <c r="P1989" s="8">
        <v>1042929</v>
      </c>
      <c r="Q1989" s="8">
        <v>388168</v>
      </c>
    </row>
    <row r="1990" spans="1:17" x14ac:dyDescent="0.35">
      <c r="A1990" s="1">
        <v>1987</v>
      </c>
      <c r="B1990" s="1" t="s">
        <v>30</v>
      </c>
      <c r="C1990" s="1" t="s">
        <v>16</v>
      </c>
      <c r="D1990" s="1" t="s">
        <v>11</v>
      </c>
      <c r="E1990" s="1" t="s">
        <v>29</v>
      </c>
      <c r="F1990" s="1" t="s">
        <v>6</v>
      </c>
      <c r="G1990" s="1" t="s">
        <v>0</v>
      </c>
      <c r="H1990" s="1">
        <v>4432.8900000000003</v>
      </c>
      <c r="I1990" s="1">
        <v>9.8000000000000007</v>
      </c>
      <c r="J1990" s="1">
        <v>53</v>
      </c>
      <c r="K1990" s="1">
        <v>8</v>
      </c>
      <c r="L1990" s="1">
        <v>47557</v>
      </c>
      <c r="M1990" s="1">
        <v>136972</v>
      </c>
      <c r="N1990" s="1">
        <v>0</v>
      </c>
      <c r="O1990" s="8">
        <v>718</v>
      </c>
      <c r="P1990" s="8">
        <v>630268</v>
      </c>
      <c r="Q1990" s="8">
        <v>132682</v>
      </c>
    </row>
    <row r="1991" spans="1:17" x14ac:dyDescent="0.35">
      <c r="A1991" s="1">
        <v>1988</v>
      </c>
      <c r="B1991" s="1" t="s">
        <v>28</v>
      </c>
      <c r="C1991" s="1" t="s">
        <v>4</v>
      </c>
      <c r="D1991" s="1" t="s">
        <v>11</v>
      </c>
      <c r="E1991" s="1" t="s">
        <v>21</v>
      </c>
      <c r="F1991" s="1" t="s">
        <v>6</v>
      </c>
      <c r="G1991" s="1" t="s">
        <v>0</v>
      </c>
      <c r="H1991" s="1">
        <v>8711.1200000000008</v>
      </c>
      <c r="I1991" s="1">
        <v>10.4</v>
      </c>
      <c r="K1991" s="1">
        <v>5</v>
      </c>
      <c r="L1991" s="1">
        <v>94620</v>
      </c>
      <c r="M1991" s="1">
        <v>258412</v>
      </c>
      <c r="N1991" s="1">
        <v>0</v>
      </c>
      <c r="O1991" s="8">
        <v>747</v>
      </c>
      <c r="P1991" s="8">
        <v>600761</v>
      </c>
      <c r="Q1991" s="8">
        <v>108702</v>
      </c>
    </row>
    <row r="1992" spans="1:17" x14ac:dyDescent="0.35">
      <c r="A1992" s="1">
        <v>1989</v>
      </c>
      <c r="B1992" s="1" t="s">
        <v>27</v>
      </c>
      <c r="C1992" s="1" t="s">
        <v>4</v>
      </c>
      <c r="D1992" s="1" t="s">
        <v>11</v>
      </c>
      <c r="E1992" s="1" t="s">
        <v>10</v>
      </c>
      <c r="F1992" s="1" t="s">
        <v>6</v>
      </c>
      <c r="G1992" s="1" t="s">
        <v>26</v>
      </c>
      <c r="H1992" s="1">
        <v>11616.22</v>
      </c>
      <c r="I1992" s="1">
        <v>16.8</v>
      </c>
      <c r="J1992" s="1">
        <v>33</v>
      </c>
      <c r="K1992" s="1">
        <v>12</v>
      </c>
      <c r="L1992" s="1">
        <v>10564</v>
      </c>
      <c r="M1992" s="1">
        <v>532114</v>
      </c>
      <c r="N1992" s="1">
        <v>0</v>
      </c>
      <c r="O1992" s="8">
        <v>727</v>
      </c>
      <c r="P1992" s="8">
        <v>718542</v>
      </c>
      <c r="Q1992" s="8">
        <v>218944</v>
      </c>
    </row>
    <row r="1993" spans="1:17" x14ac:dyDescent="0.35">
      <c r="A1993" s="1">
        <v>1990</v>
      </c>
      <c r="B1993" s="1" t="s">
        <v>25</v>
      </c>
      <c r="C1993" s="1" t="s">
        <v>4</v>
      </c>
      <c r="D1993" s="1" t="s">
        <v>11</v>
      </c>
      <c r="E1993" s="1" t="s">
        <v>18</v>
      </c>
      <c r="F1993" s="1" t="s">
        <v>1</v>
      </c>
      <c r="G1993" s="1" t="s">
        <v>0</v>
      </c>
      <c r="H1993" s="1">
        <v>19103.740000000002</v>
      </c>
      <c r="I1993" s="1">
        <v>15.4</v>
      </c>
      <c r="K1993" s="1">
        <v>13</v>
      </c>
      <c r="L1993" s="1">
        <v>411654</v>
      </c>
      <c r="M1993" s="1">
        <v>791780</v>
      </c>
      <c r="N1993" s="1">
        <v>0</v>
      </c>
      <c r="O1993" s="8"/>
      <c r="P1993" s="8"/>
      <c r="Q1993" s="8">
        <v>448228</v>
      </c>
    </row>
    <row r="1994" spans="1:17" x14ac:dyDescent="0.35">
      <c r="A1994" s="1">
        <v>1991</v>
      </c>
      <c r="B1994" s="1" t="s">
        <v>24</v>
      </c>
      <c r="C1994" s="1" t="s">
        <v>4</v>
      </c>
      <c r="D1994" s="1" t="s">
        <v>11</v>
      </c>
      <c r="E1994" s="1" t="s">
        <v>18</v>
      </c>
      <c r="F1994" s="1" t="s">
        <v>1</v>
      </c>
      <c r="G1994" s="1" t="s">
        <v>0</v>
      </c>
      <c r="H1994" s="1">
        <v>4203.9399999999996</v>
      </c>
      <c r="I1994" s="1">
        <v>6.8</v>
      </c>
      <c r="K1994" s="1">
        <v>5</v>
      </c>
      <c r="L1994" s="1">
        <v>171456</v>
      </c>
      <c r="M1994" s="1">
        <v>287298</v>
      </c>
      <c r="N1994" s="1">
        <v>0</v>
      </c>
      <c r="O1994" s="8">
        <v>720</v>
      </c>
      <c r="P1994" s="8">
        <v>553755</v>
      </c>
      <c r="Q1994" s="8">
        <v>132660</v>
      </c>
    </row>
    <row r="1995" spans="1:17" x14ac:dyDescent="0.35">
      <c r="A1995" s="1">
        <v>1992</v>
      </c>
      <c r="B1995" s="1" t="s">
        <v>23</v>
      </c>
      <c r="C1995" s="1" t="s">
        <v>16</v>
      </c>
      <c r="D1995" s="1" t="s">
        <v>3</v>
      </c>
      <c r="E1995" s="1" t="s">
        <v>21</v>
      </c>
      <c r="F1995" s="1" t="s">
        <v>6</v>
      </c>
      <c r="G1995" s="1" t="s">
        <v>15</v>
      </c>
      <c r="H1995" s="1">
        <v>4376.08</v>
      </c>
      <c r="I1995" s="1">
        <v>13.1</v>
      </c>
      <c r="K1995" s="1">
        <v>3</v>
      </c>
      <c r="L1995" s="1">
        <v>209</v>
      </c>
      <c r="M1995" s="1">
        <v>61908</v>
      </c>
      <c r="N1995" s="1">
        <v>0</v>
      </c>
      <c r="O1995" s="8">
        <v>728</v>
      </c>
      <c r="P1995" s="8">
        <v>653144</v>
      </c>
      <c r="Q1995" s="8">
        <v>337634</v>
      </c>
    </row>
    <row r="1996" spans="1:17" x14ac:dyDescent="0.35">
      <c r="A1996" s="1">
        <v>1993</v>
      </c>
      <c r="B1996" s="1" t="s">
        <v>22</v>
      </c>
      <c r="C1996" s="1" t="s">
        <v>4</v>
      </c>
      <c r="D1996" s="1" t="s">
        <v>11</v>
      </c>
      <c r="E1996" s="1" t="s">
        <v>21</v>
      </c>
      <c r="F1996" s="1" t="s">
        <v>1</v>
      </c>
      <c r="G1996" s="1" t="s">
        <v>9</v>
      </c>
      <c r="H1996" s="1">
        <v>2744.74</v>
      </c>
      <c r="I1996" s="1">
        <v>30.8</v>
      </c>
      <c r="K1996" s="1">
        <v>10</v>
      </c>
      <c r="L1996" s="1">
        <v>784871</v>
      </c>
      <c r="M1996" s="1">
        <v>11957990</v>
      </c>
      <c r="N1996" s="1">
        <v>0</v>
      </c>
      <c r="O1996" s="8">
        <v>749</v>
      </c>
      <c r="P1996" s="8">
        <v>1490360</v>
      </c>
      <c r="Q1996" s="8">
        <v>431420</v>
      </c>
    </row>
    <row r="1997" spans="1:17" x14ac:dyDescent="0.35">
      <c r="A1997" s="1">
        <v>1994</v>
      </c>
      <c r="B1997" s="1" t="s">
        <v>20</v>
      </c>
      <c r="C1997" s="1" t="s">
        <v>4</v>
      </c>
      <c r="D1997" s="1" t="s">
        <v>11</v>
      </c>
      <c r="E1997" s="1" t="s">
        <v>7</v>
      </c>
      <c r="F1997" s="1" t="s">
        <v>6</v>
      </c>
      <c r="G1997" s="1" t="s">
        <v>0</v>
      </c>
      <c r="H1997" s="1">
        <v>5857.13</v>
      </c>
      <c r="I1997" s="1">
        <v>16</v>
      </c>
      <c r="J1997" s="1">
        <v>19</v>
      </c>
      <c r="K1997" s="1">
        <v>12</v>
      </c>
      <c r="L1997" s="1">
        <v>184015</v>
      </c>
      <c r="M1997" s="1">
        <v>479864</v>
      </c>
      <c r="N1997" s="1">
        <v>0</v>
      </c>
      <c r="O1997" s="8">
        <v>739</v>
      </c>
      <c r="P1997" s="8">
        <v>411027</v>
      </c>
      <c r="Q1997" s="8">
        <v>54098</v>
      </c>
    </row>
    <row r="1998" spans="1:17" x14ac:dyDescent="0.35">
      <c r="A1998" s="1">
        <v>1995</v>
      </c>
      <c r="B1998" s="1" t="s">
        <v>19</v>
      </c>
      <c r="C1998" s="1" t="s">
        <v>4</v>
      </c>
      <c r="D1998" s="1" t="s">
        <v>11</v>
      </c>
      <c r="E1998" s="1" t="s">
        <v>18</v>
      </c>
      <c r="F1998" s="1" t="s">
        <v>6</v>
      </c>
      <c r="G1998" s="1" t="s">
        <v>0</v>
      </c>
      <c r="H1998" s="1">
        <v>7795.89</v>
      </c>
      <c r="I1998" s="1">
        <v>8.6</v>
      </c>
      <c r="K1998" s="1">
        <v>7</v>
      </c>
      <c r="L1998" s="1">
        <v>47652</v>
      </c>
      <c r="M1998" s="1">
        <v>77066</v>
      </c>
      <c r="N1998" s="1">
        <v>0</v>
      </c>
      <c r="O1998" s="8">
        <v>716</v>
      </c>
      <c r="P1998" s="8">
        <v>577467</v>
      </c>
      <c r="Q1998" s="8">
        <v>49038</v>
      </c>
    </row>
    <row r="1999" spans="1:17" x14ac:dyDescent="0.35">
      <c r="A1999" s="1">
        <v>1996</v>
      </c>
      <c r="B1999" s="1" t="s">
        <v>17</v>
      </c>
      <c r="C1999" s="1" t="s">
        <v>16</v>
      </c>
      <c r="D1999" s="1" t="s">
        <v>11</v>
      </c>
      <c r="E1999" s="1" t="s">
        <v>2</v>
      </c>
      <c r="F1999" s="1" t="s">
        <v>6</v>
      </c>
      <c r="G1999" s="1" t="s">
        <v>15</v>
      </c>
      <c r="H1999" s="1">
        <v>2499.64</v>
      </c>
      <c r="I1999" s="1">
        <v>26</v>
      </c>
      <c r="J1999" s="1">
        <v>28</v>
      </c>
      <c r="K1999" s="1">
        <v>9</v>
      </c>
      <c r="L1999" s="1">
        <v>323</v>
      </c>
      <c r="M1999" s="1">
        <v>376090</v>
      </c>
      <c r="N1999" s="1">
        <v>0</v>
      </c>
      <c r="O1999" s="8">
        <v>740</v>
      </c>
      <c r="P1999" s="8">
        <v>1910640</v>
      </c>
      <c r="Q1999" s="8">
        <v>553080</v>
      </c>
    </row>
    <row r="2000" spans="1:17" x14ac:dyDescent="0.35">
      <c r="A2000" s="1">
        <v>1997</v>
      </c>
      <c r="B2000" s="1" t="s">
        <v>14</v>
      </c>
      <c r="C2000" s="1" t="s">
        <v>4</v>
      </c>
      <c r="D2000" s="1" t="s">
        <v>11</v>
      </c>
      <c r="E2000" s="1" t="s">
        <v>13</v>
      </c>
      <c r="F2000" s="1" t="s">
        <v>6</v>
      </c>
      <c r="G2000" s="1" t="s">
        <v>0</v>
      </c>
      <c r="H2000" s="1">
        <v>3002.19</v>
      </c>
      <c r="I2000" s="1">
        <v>19</v>
      </c>
      <c r="K2000" s="1">
        <v>4</v>
      </c>
      <c r="L2000" s="1">
        <v>66063</v>
      </c>
      <c r="M2000" s="1">
        <v>173844</v>
      </c>
      <c r="N2000" s="1">
        <v>1</v>
      </c>
      <c r="O2000" s="8"/>
      <c r="P2000" s="8"/>
      <c r="Q2000" s="8">
        <v>321750</v>
      </c>
    </row>
    <row r="2001" spans="1:17" x14ac:dyDescent="0.35">
      <c r="A2001" s="1">
        <v>1998</v>
      </c>
      <c r="B2001" s="1" t="s">
        <v>12</v>
      </c>
      <c r="C2001" s="1" t="s">
        <v>4</v>
      </c>
      <c r="D2001" s="1" t="s">
        <v>11</v>
      </c>
      <c r="E2001" s="1" t="s">
        <v>10</v>
      </c>
      <c r="F2001" s="1" t="s">
        <v>1</v>
      </c>
      <c r="G2001" s="1" t="s">
        <v>9</v>
      </c>
      <c r="H2001" s="1">
        <v>11371.88</v>
      </c>
      <c r="I2001" s="1">
        <v>14.2</v>
      </c>
      <c r="J2001" s="1">
        <v>49</v>
      </c>
      <c r="K2001" s="1">
        <v>8</v>
      </c>
      <c r="L2001" s="1">
        <v>57570</v>
      </c>
      <c r="M2001" s="1">
        <v>270952</v>
      </c>
      <c r="N2001" s="1">
        <v>2</v>
      </c>
      <c r="O2001" s="8">
        <v>681</v>
      </c>
      <c r="P2001" s="8">
        <v>714457</v>
      </c>
      <c r="Q2001" s="8">
        <v>178860</v>
      </c>
    </row>
    <row r="2002" spans="1:17" x14ac:dyDescent="0.35">
      <c r="A2002" s="1">
        <v>1999</v>
      </c>
      <c r="B2002" s="1" t="s">
        <v>8</v>
      </c>
      <c r="C2002" s="1" t="s">
        <v>4</v>
      </c>
      <c r="D2002" s="1" t="s">
        <v>3</v>
      </c>
      <c r="E2002" s="1" t="s">
        <v>7</v>
      </c>
      <c r="F2002" s="1" t="s">
        <v>6</v>
      </c>
      <c r="G2002" s="1" t="s">
        <v>0</v>
      </c>
      <c r="H2002" s="1">
        <v>39868.839999999997</v>
      </c>
      <c r="I2002" s="1">
        <v>21.6</v>
      </c>
      <c r="K2002" s="1">
        <v>14</v>
      </c>
      <c r="L2002" s="1">
        <v>305653</v>
      </c>
      <c r="M2002" s="1">
        <v>941226</v>
      </c>
      <c r="N2002" s="1">
        <v>0</v>
      </c>
      <c r="O2002" s="8">
        <v>723</v>
      </c>
      <c r="P2002" s="8">
        <v>2001783</v>
      </c>
      <c r="Q2002" s="8">
        <v>573936</v>
      </c>
    </row>
    <row r="2003" spans="1:17" x14ac:dyDescent="0.35">
      <c r="A2003" s="1">
        <v>2000</v>
      </c>
      <c r="B2003" s="1" t="s">
        <v>5</v>
      </c>
      <c r="C2003" s="1" t="s">
        <v>4</v>
      </c>
      <c r="D2003" s="1" t="s">
        <v>3</v>
      </c>
      <c r="E2003" s="1" t="s">
        <v>2</v>
      </c>
      <c r="F2003" s="1" t="s">
        <v>1</v>
      </c>
      <c r="G2003" s="1" t="s">
        <v>0</v>
      </c>
      <c r="H2003" s="1">
        <v>14364</v>
      </c>
      <c r="I2003" s="1">
        <v>15.2</v>
      </c>
      <c r="J2003" s="1">
        <v>73</v>
      </c>
      <c r="K2003" s="1">
        <v>15</v>
      </c>
      <c r="L2003" s="1">
        <v>151411</v>
      </c>
      <c r="M2003" s="1">
        <v>277376</v>
      </c>
      <c r="N2003" s="1">
        <v>0</v>
      </c>
      <c r="O2003" s="8">
        <v>724</v>
      </c>
      <c r="P2003" s="8">
        <v>849110</v>
      </c>
      <c r="Q2003" s="8">
        <v>405284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3271-1D7E-4BD9-9D32-0CF905BF3D83}">
  <dimension ref="A1:V2001"/>
  <sheetViews>
    <sheetView zoomScale="80" zoomScaleNormal="80" workbookViewId="0">
      <selection activeCell="M11" sqref="M11"/>
    </sheetView>
  </sheetViews>
  <sheetFormatPr defaultRowHeight="14.5" x14ac:dyDescent="0.35"/>
  <cols>
    <col min="1" max="1" width="10" style="1" customWidth="1"/>
    <col min="2" max="2" width="11.6328125" style="1" customWidth="1"/>
    <col min="3" max="3" width="8" style="1" customWidth="1"/>
    <col min="4" max="4" width="9.6328125" style="1" customWidth="1"/>
    <col min="5" max="6" width="9.453125" style="1" customWidth="1"/>
    <col min="7" max="7" width="8" style="1" customWidth="1"/>
    <col min="8" max="8" width="9.26953125" style="1" customWidth="1"/>
    <col min="9" max="9" width="13.26953125" style="1" customWidth="1"/>
    <col min="10" max="10" width="13" style="1" customWidth="1"/>
    <col min="11" max="11" width="8.7265625" style="1"/>
    <col min="12" max="12" width="17" style="1" customWidth="1"/>
    <col min="13" max="13" width="13" style="1" customWidth="1"/>
    <col min="14" max="21" width="8.7265625" style="1"/>
    <col min="22" max="22" width="15.6328125" style="1" customWidth="1"/>
    <col min="23" max="16384" width="8.7265625" style="1"/>
  </cols>
  <sheetData>
    <row r="1" spans="1:22" x14ac:dyDescent="0.35">
      <c r="A1" s="1" t="s">
        <v>2031</v>
      </c>
      <c r="B1" s="1" t="s">
        <v>2030</v>
      </c>
      <c r="C1" s="1" t="s">
        <v>2048</v>
      </c>
      <c r="D1" s="1" t="s">
        <v>2029</v>
      </c>
      <c r="E1" s="1" t="s">
        <v>2028</v>
      </c>
      <c r="F1" s="1" t="s">
        <v>2027</v>
      </c>
      <c r="G1" s="1" t="s">
        <v>2026</v>
      </c>
      <c r="H1" s="1" t="s">
        <v>2036</v>
      </c>
      <c r="I1" s="1" t="s">
        <v>2035</v>
      </c>
      <c r="J1" s="1" t="s">
        <v>2038</v>
      </c>
      <c r="L1" s="5"/>
      <c r="M1" s="9" t="s">
        <v>2031</v>
      </c>
      <c r="N1" s="9" t="s">
        <v>2030</v>
      </c>
      <c r="O1" s="9" t="s">
        <v>2048</v>
      </c>
      <c r="P1" s="9" t="s">
        <v>2029</v>
      </c>
      <c r="Q1" s="9" t="s">
        <v>2028</v>
      </c>
      <c r="R1" s="9" t="s">
        <v>2027</v>
      </c>
      <c r="S1" s="6" t="s">
        <v>2026</v>
      </c>
      <c r="T1" s="9" t="s">
        <v>2036</v>
      </c>
      <c r="U1" s="9" t="s">
        <v>2035</v>
      </c>
      <c r="V1" s="9" t="s">
        <v>2038</v>
      </c>
    </row>
    <row r="2" spans="1:22" x14ac:dyDescent="0.35">
      <c r="A2" s="1">
        <v>5214.74</v>
      </c>
      <c r="B2" s="1">
        <v>17.2</v>
      </c>
      <c r="D2" s="1">
        <v>6</v>
      </c>
      <c r="E2" s="1">
        <v>228190</v>
      </c>
      <c r="F2" s="1">
        <v>416746</v>
      </c>
      <c r="G2" s="1">
        <v>1</v>
      </c>
      <c r="H2" s="1">
        <v>709</v>
      </c>
      <c r="I2" s="2">
        <v>1167493</v>
      </c>
      <c r="J2" s="1">
        <v>445412</v>
      </c>
      <c r="L2" s="9" t="s">
        <v>2047</v>
      </c>
      <c r="M2" s="5">
        <f>_xlfn.QUARTILE.INC(Таблица2[Ежемесячный платеж],1)</f>
        <v>10079.6425</v>
      </c>
      <c r="N2" s="5">
        <f>_xlfn.QUARTILE.INC(Таблица2[Срок кредитной истории (лет)],1)</f>
        <v>13.6</v>
      </c>
      <c r="O2" s="5">
        <f>_xlfn.QUARTILE.INC(Таблица2[Срок с последнего нарушения кредитного договора (мес,)],1)</f>
        <v>17.5</v>
      </c>
      <c r="P2" s="5">
        <f>_xlfn.QUARTILE.INC(Таблица2[Количество кредитных карт],1)</f>
        <v>8</v>
      </c>
      <c r="Q2" s="5">
        <f>_xlfn.QUARTILE.INC(Таблица2[Текущий баланс кредитов],1)</f>
        <v>110404.25</v>
      </c>
      <c r="R2" s="5">
        <f>_xlfn.QUARTILE.INC(Таблица2[Максимальный выданный кредит],1)</f>
        <v>265947</v>
      </c>
      <c r="S2" s="6">
        <f>_xlfn.QUARTILE.INC(Таблица2[Число нарушений кредитных договоров],1)</f>
        <v>0</v>
      </c>
      <c r="T2" s="5">
        <f>_xlfn.QUARTILE.INC(Таблица2[Кредитный рейтинг],1)</f>
        <v>704</v>
      </c>
      <c r="U2" s="5">
        <f>_xlfn.QUARTILE.INC(Таблица2[Годовой доход],1)</f>
        <v>842992</v>
      </c>
      <c r="V2" s="5">
        <f>_xlfn.QUARTILE.INC(Таблица2[Размер кредита],1)</f>
        <v>168102</v>
      </c>
    </row>
    <row r="3" spans="1:22" x14ac:dyDescent="0.35">
      <c r="A3" s="1">
        <v>33295.980000000003</v>
      </c>
      <c r="B3" s="1">
        <v>21.1</v>
      </c>
      <c r="C3" s="1">
        <v>8</v>
      </c>
      <c r="D3" s="1">
        <v>35</v>
      </c>
      <c r="E3" s="1">
        <v>229976</v>
      </c>
      <c r="F3" s="1">
        <v>850784</v>
      </c>
      <c r="G3" s="1">
        <v>0</v>
      </c>
      <c r="J3" s="1">
        <v>262328</v>
      </c>
      <c r="L3" s="9" t="s">
        <v>2046</v>
      </c>
      <c r="M3" s="5">
        <f>_xlfn.QUARTILE.INC(Таблица2[Ежемесячный платеж],3)</f>
        <v>23641.0825</v>
      </c>
      <c r="N3" s="5">
        <f>_xlfn.QUARTILE.INC(Таблица2[Срок кредитной истории (лет)],3)</f>
        <v>21.9</v>
      </c>
      <c r="O3" s="5">
        <f>_xlfn.QUARTILE.INC(Таблица2[Срок с последнего нарушения кредитного договора (мес,)],3)</f>
        <v>50</v>
      </c>
      <c r="P3" s="5">
        <f>_xlfn.QUARTILE.INC(Таблица2[Количество кредитных карт],3)</f>
        <v>14</v>
      </c>
      <c r="Q3" s="5">
        <f>_xlfn.QUARTILE.INC(Таблица2[Текущий баланс кредитов],3)</f>
        <v>352022.5</v>
      </c>
      <c r="R3" s="5">
        <f>_xlfn.QUARTILE.INC(Таблица2[Максимальный выданный кредит],3)</f>
        <v>756701</v>
      </c>
      <c r="S3" s="6">
        <f>_xlfn.QUARTILE.INC(Таблица2[Число нарушений кредитных договоров],3)</f>
        <v>0</v>
      </c>
      <c r="T3" s="5">
        <f>_xlfn.QUARTILE.INC(Таблица2[Кредитный рейтинг],3)</f>
        <v>738</v>
      </c>
      <c r="U3" s="5">
        <f>_xlfn.QUARTILE.INC(Таблица2[Годовой доход],3)</f>
        <v>1638940</v>
      </c>
      <c r="V3" s="5">
        <f>_xlfn.QUARTILE.INC(Таблица2[Размер кредита],3)</f>
        <v>432256</v>
      </c>
    </row>
    <row r="4" spans="1:22" x14ac:dyDescent="0.35">
      <c r="A4" s="1">
        <v>29200.53</v>
      </c>
      <c r="B4" s="1">
        <v>14.9</v>
      </c>
      <c r="C4" s="1">
        <v>29</v>
      </c>
      <c r="D4" s="1">
        <v>18</v>
      </c>
      <c r="E4" s="1">
        <v>297996</v>
      </c>
      <c r="F4" s="1">
        <v>750090</v>
      </c>
      <c r="G4" s="1">
        <v>1</v>
      </c>
      <c r="H4" s="1">
        <v>741</v>
      </c>
      <c r="I4" s="2">
        <v>2231892</v>
      </c>
      <c r="L4" s="9" t="s">
        <v>2045</v>
      </c>
      <c r="M4" s="5">
        <f>M3-M2</f>
        <v>13561.44</v>
      </c>
      <c r="N4" s="5">
        <f t="shared" ref="N4:V4" si="0">N3-N2</f>
        <v>8.2999999999999989</v>
      </c>
      <c r="O4" s="5">
        <f t="shared" si="0"/>
        <v>32.5</v>
      </c>
      <c r="P4" s="5">
        <f t="shared" si="0"/>
        <v>6</v>
      </c>
      <c r="Q4" s="5">
        <f t="shared" si="0"/>
        <v>241618.25</v>
      </c>
      <c r="R4" s="5">
        <f t="shared" si="0"/>
        <v>490754</v>
      </c>
      <c r="S4" s="6">
        <f t="shared" si="0"/>
        <v>0</v>
      </c>
      <c r="T4" s="5">
        <f t="shared" si="0"/>
        <v>34</v>
      </c>
      <c r="U4" s="5">
        <f t="shared" si="0"/>
        <v>795948</v>
      </c>
      <c r="V4" s="5">
        <f t="shared" si="0"/>
        <v>264154</v>
      </c>
    </row>
    <row r="5" spans="1:22" x14ac:dyDescent="0.35">
      <c r="A5" s="1">
        <v>8741.9</v>
      </c>
      <c r="B5" s="1">
        <v>12</v>
      </c>
      <c r="D5" s="1">
        <v>9</v>
      </c>
      <c r="E5" s="1">
        <v>256329</v>
      </c>
      <c r="F5" s="1">
        <v>386958</v>
      </c>
      <c r="G5" s="1">
        <v>0</v>
      </c>
      <c r="H5" s="1">
        <v>721</v>
      </c>
      <c r="I5" s="2">
        <v>806949</v>
      </c>
      <c r="J5" s="1">
        <v>347666</v>
      </c>
      <c r="L5" s="9" t="s">
        <v>2044</v>
      </c>
      <c r="M5" s="5">
        <f>M3+(1.5*M4)</f>
        <v>43983.2425</v>
      </c>
      <c r="N5" s="5">
        <f t="shared" ref="N5:V5" si="1">N3+(1.5*N4)</f>
        <v>34.349999999999994</v>
      </c>
      <c r="O5" s="5">
        <f t="shared" si="1"/>
        <v>98.75</v>
      </c>
      <c r="P5" s="5">
        <f t="shared" si="1"/>
        <v>23</v>
      </c>
      <c r="Q5" s="5">
        <f t="shared" si="1"/>
        <v>714449.875</v>
      </c>
      <c r="R5" s="5">
        <f t="shared" si="1"/>
        <v>1492832</v>
      </c>
      <c r="S5" s="6">
        <f t="shared" si="1"/>
        <v>0</v>
      </c>
      <c r="T5" s="5">
        <f t="shared" si="1"/>
        <v>789</v>
      </c>
      <c r="U5" s="5">
        <f t="shared" si="1"/>
        <v>2832862</v>
      </c>
      <c r="V5" s="5">
        <f t="shared" si="1"/>
        <v>828487</v>
      </c>
    </row>
    <row r="6" spans="1:22" x14ac:dyDescent="0.35">
      <c r="A6" s="1">
        <v>20639.7</v>
      </c>
      <c r="B6" s="1">
        <v>6.1</v>
      </c>
      <c r="D6" s="1">
        <v>15</v>
      </c>
      <c r="E6" s="1">
        <v>253460</v>
      </c>
      <c r="F6" s="1">
        <v>427174</v>
      </c>
      <c r="G6" s="1">
        <v>0</v>
      </c>
      <c r="J6" s="1">
        <v>176220</v>
      </c>
      <c r="L6" s="9" t="s">
        <v>2043</v>
      </c>
      <c r="M6" s="5">
        <f>M2-1.5*M4</f>
        <v>-10262.5175</v>
      </c>
      <c r="N6" s="5">
        <f t="shared" ref="N6:V6" si="2">N2-1.5*N4</f>
        <v>1.1500000000000004</v>
      </c>
      <c r="O6" s="5">
        <f t="shared" si="2"/>
        <v>-31.25</v>
      </c>
      <c r="P6" s="5">
        <f t="shared" si="2"/>
        <v>-1</v>
      </c>
      <c r="Q6" s="5">
        <f t="shared" si="2"/>
        <v>-252023.125</v>
      </c>
      <c r="R6" s="5">
        <f t="shared" si="2"/>
        <v>-470184</v>
      </c>
      <c r="S6" s="6">
        <f t="shared" si="2"/>
        <v>0</v>
      </c>
      <c r="T6" s="5">
        <f t="shared" si="2"/>
        <v>653</v>
      </c>
      <c r="U6" s="5">
        <f t="shared" si="2"/>
        <v>-350930</v>
      </c>
      <c r="V6" s="5">
        <f t="shared" si="2"/>
        <v>-228129</v>
      </c>
    </row>
    <row r="7" spans="1:22" x14ac:dyDescent="0.35">
      <c r="A7" s="1">
        <v>16367.74</v>
      </c>
      <c r="B7" s="1">
        <v>17.3</v>
      </c>
      <c r="D7" s="1">
        <v>6</v>
      </c>
      <c r="E7" s="1">
        <v>215308</v>
      </c>
      <c r="F7" s="1">
        <v>272448</v>
      </c>
      <c r="G7" s="1">
        <v>0</v>
      </c>
      <c r="H7" s="1">
        <v>729</v>
      </c>
      <c r="I7" s="2">
        <v>896857</v>
      </c>
      <c r="J7" s="1">
        <v>206602</v>
      </c>
      <c r="L7" s="12" t="s">
        <v>2042</v>
      </c>
      <c r="M7" s="12">
        <f>COUNTIF(Таблица2[Ежемесячный платеж],"&gt;"&amp;M5)+COUNTIF(Таблица2[Ежемесячный платеж],"&lt;"&amp;M6)</f>
        <v>65</v>
      </c>
      <c r="N7" s="12">
        <f>COUNTIF(Таблица2[Срок кредитной истории (лет)],"&gt;"&amp;N5)+COUNTIF(Таблица2[Срок кредитной истории (лет)],"&lt;"&amp;N6)</f>
        <v>52</v>
      </c>
      <c r="O7" s="12">
        <f>COUNTIF(Таблица2[Срок с последнего нарушения кредитного договора (мес,)],"&gt;"&amp;O5)+COUNTIF(Таблица2[Срок с последнего нарушения кредитного договора (мес,)],"&lt;"&amp;O6)</f>
        <v>0</v>
      </c>
      <c r="P7" s="12">
        <f>COUNTIF(Таблица2[Количество кредитных карт],"&gt;"&amp;P5)+COUNTIF(Таблица2[Количество кредитных карт],"&lt;"&amp;P6)</f>
        <v>55</v>
      </c>
      <c r="Q7" s="12">
        <f>COUNTIF(Таблица2[Текущий баланс кредитов],"&gt;"&amp;Q5)+COUNTIF(Таблица2[Текущий баланс кредитов],"&lt;"&amp;Q6)</f>
        <v>92</v>
      </c>
      <c r="R7" s="12">
        <f>COUNTIF(Таблица2[Максимальный выданный кредит],"&gt;"&amp;R5)+COUNTIF(Таблица2[Максимальный выданный кредит],"&lt;"&amp;R6)</f>
        <v>101</v>
      </c>
      <c r="S7" s="12"/>
      <c r="T7" s="12">
        <f>COUNTIF(Таблица2[Кредитный рейтинг],"&gt;"&amp;T5)+COUNTIF(Таблица2[Кредитный рейтинг],"&lt;"&amp;T6)</f>
        <v>51</v>
      </c>
      <c r="U7" s="12">
        <f>COUNTIF(Таблица2[Годовой доход],"&gt;"&amp;U5)+COUNTIF(Таблица2[Годовой доход],"&lt;"&amp;U6)</f>
        <v>83</v>
      </c>
      <c r="V7" s="12">
        <f>COUNTIF(Таблица2[Размер кредита],"&gt;"&amp;V5)+COUNTIF(Таблица2[Размер кредита],"&lt;"&amp;V6)</f>
        <v>0</v>
      </c>
    </row>
    <row r="8" spans="1:22" x14ac:dyDescent="0.35">
      <c r="A8" s="1">
        <v>10855.08</v>
      </c>
      <c r="B8" s="1">
        <v>19.600000000000001</v>
      </c>
      <c r="C8" s="1">
        <v>10</v>
      </c>
      <c r="D8" s="1">
        <v>13</v>
      </c>
      <c r="E8" s="1">
        <v>122170</v>
      </c>
      <c r="F8" s="1">
        <v>272052</v>
      </c>
      <c r="G8" s="1">
        <v>1</v>
      </c>
      <c r="H8" s="1">
        <v>730</v>
      </c>
      <c r="I8" s="2">
        <v>1184194</v>
      </c>
      <c r="J8" s="1">
        <v>217646</v>
      </c>
      <c r="L8" s="11" t="s">
        <v>2059</v>
      </c>
      <c r="M8" s="10">
        <f>Таблица2[[#This Row],[Ежемесячный платеж]]+1</f>
        <v>10856.08</v>
      </c>
      <c r="N8" s="10">
        <f>Таблица2[[#This Row],[Срок кредитной истории (лет)]]+1</f>
        <v>20.6</v>
      </c>
      <c r="O8" s="10">
        <f>Таблица2[[#This Row],[Срок с последнего нарушения кредитного договора (мес,)]]+1</f>
        <v>11</v>
      </c>
      <c r="P8" s="10">
        <f>Таблица2[[#This Row],[Количество кредитных карт]]+1</f>
        <v>14</v>
      </c>
      <c r="Q8" s="10">
        <f>Таблица2[[#This Row],[Текущий баланс кредитов]]+1</f>
        <v>122171</v>
      </c>
      <c r="R8" s="10">
        <f>Таблица2[[#This Row],[Максимальный выданный кредит]]+1</f>
        <v>272053</v>
      </c>
      <c r="S8" s="10">
        <f>Таблица2[[#This Row],[Число нарушений кредитных договоров]]+1</f>
        <v>2</v>
      </c>
      <c r="T8" s="10">
        <f>Таблица2[[#This Row],[Кредитный рейтинг]]+1</f>
        <v>731</v>
      </c>
      <c r="U8" s="10">
        <f>Таблица2[[#This Row],[Годовой доход]]+1</f>
        <v>1184195</v>
      </c>
      <c r="V8" s="10">
        <f>Таблица2[[#This Row],[Размер кредита]]+1</f>
        <v>217647</v>
      </c>
    </row>
    <row r="9" spans="1:22" x14ac:dyDescent="0.35">
      <c r="A9" s="1">
        <v>14806.13</v>
      </c>
      <c r="B9" s="1">
        <v>8.1999999999999993</v>
      </c>
      <c r="C9" s="1">
        <v>8</v>
      </c>
      <c r="D9" s="1">
        <v>15</v>
      </c>
      <c r="E9" s="1">
        <v>193306</v>
      </c>
      <c r="F9" s="1">
        <v>864204</v>
      </c>
      <c r="G9" s="1">
        <v>0</v>
      </c>
      <c r="J9" s="1">
        <v>648714</v>
      </c>
      <c r="R9" s="4"/>
    </row>
    <row r="10" spans="1:22" x14ac:dyDescent="0.35">
      <c r="A10" s="1">
        <v>18660.28</v>
      </c>
      <c r="B10" s="1">
        <v>22.6</v>
      </c>
      <c r="C10" s="1">
        <v>33</v>
      </c>
      <c r="D10" s="1">
        <v>4</v>
      </c>
      <c r="E10" s="1">
        <v>437171</v>
      </c>
      <c r="F10" s="1">
        <v>555038</v>
      </c>
      <c r="G10" s="1">
        <v>0</v>
      </c>
      <c r="H10" s="1">
        <v>678</v>
      </c>
      <c r="I10" s="2">
        <v>2559110</v>
      </c>
      <c r="J10" s="1">
        <v>548746</v>
      </c>
      <c r="R10" s="4"/>
    </row>
    <row r="11" spans="1:22" x14ac:dyDescent="0.35">
      <c r="A11" s="1">
        <v>39277.75</v>
      </c>
      <c r="B11" s="1">
        <v>13.9</v>
      </c>
      <c r="D11" s="1">
        <v>20</v>
      </c>
      <c r="E11" s="1">
        <v>669560</v>
      </c>
      <c r="F11" s="1">
        <v>1021460</v>
      </c>
      <c r="G11" s="1">
        <v>0</v>
      </c>
      <c r="H11" s="1">
        <v>739</v>
      </c>
      <c r="I11" s="2">
        <v>1454735</v>
      </c>
      <c r="J11" s="1">
        <v>215952</v>
      </c>
    </row>
    <row r="12" spans="1:22" x14ac:dyDescent="0.35">
      <c r="A12" s="1">
        <v>11851.06</v>
      </c>
      <c r="B12" s="1">
        <v>16</v>
      </c>
      <c r="C12" s="1">
        <v>76</v>
      </c>
      <c r="D12" s="1">
        <v>16</v>
      </c>
      <c r="E12" s="1">
        <v>203965</v>
      </c>
      <c r="F12" s="1">
        <v>289784</v>
      </c>
      <c r="G12" s="1">
        <v>0</v>
      </c>
      <c r="H12" s="1">
        <v>728</v>
      </c>
      <c r="I12" s="2">
        <v>714628</v>
      </c>
      <c r="L12" s="26" t="s">
        <v>2060</v>
      </c>
      <c r="M12" s="26"/>
      <c r="N12" s="26"/>
      <c r="O12" s="26"/>
      <c r="P12" s="26"/>
      <c r="Q12" s="26"/>
    </row>
    <row r="13" spans="1:22" x14ac:dyDescent="0.35">
      <c r="A13" s="1">
        <v>23568.55</v>
      </c>
      <c r="B13" s="1">
        <v>23.2</v>
      </c>
      <c r="D13" s="1">
        <v>23</v>
      </c>
      <c r="E13" s="1">
        <v>60705</v>
      </c>
      <c r="F13" s="1">
        <v>1634468</v>
      </c>
      <c r="G13" s="1">
        <v>0</v>
      </c>
      <c r="J13" s="1">
        <v>541970</v>
      </c>
      <c r="L13" s="26"/>
      <c r="M13" s="26"/>
      <c r="N13" s="26"/>
      <c r="O13" s="26"/>
      <c r="P13" s="26"/>
      <c r="Q13" s="26"/>
    </row>
    <row r="14" spans="1:22" x14ac:dyDescent="0.35">
      <c r="A14" s="1">
        <v>11578.22</v>
      </c>
      <c r="B14" s="1">
        <v>8.5</v>
      </c>
      <c r="C14" s="1">
        <v>25</v>
      </c>
      <c r="D14" s="1">
        <v>6</v>
      </c>
      <c r="E14" s="1">
        <v>134083</v>
      </c>
      <c r="F14" s="1">
        <v>220220</v>
      </c>
      <c r="G14" s="1">
        <v>0</v>
      </c>
      <c r="H14" s="1">
        <v>740</v>
      </c>
      <c r="I14" s="2">
        <v>776188</v>
      </c>
      <c r="L14" s="26"/>
      <c r="M14" s="26"/>
      <c r="N14" s="26"/>
      <c r="O14" s="26"/>
      <c r="P14" s="26"/>
      <c r="Q14" s="26"/>
    </row>
    <row r="15" spans="1:22" x14ac:dyDescent="0.35">
      <c r="A15" s="1">
        <v>17560.37</v>
      </c>
      <c r="B15" s="1">
        <v>13.3</v>
      </c>
      <c r="D15" s="1">
        <v>10</v>
      </c>
      <c r="E15" s="1">
        <v>225549</v>
      </c>
      <c r="F15" s="1">
        <v>496474</v>
      </c>
      <c r="G15" s="1">
        <v>1</v>
      </c>
      <c r="H15" s="1">
        <v>743</v>
      </c>
      <c r="I15" s="2">
        <v>1560907</v>
      </c>
      <c r="L15" s="26"/>
      <c r="M15" s="26"/>
      <c r="N15" s="26"/>
      <c r="O15" s="26"/>
      <c r="P15" s="26"/>
      <c r="Q15" s="26"/>
    </row>
    <row r="16" spans="1:22" x14ac:dyDescent="0.35">
      <c r="A16" s="1">
        <v>14211.24</v>
      </c>
      <c r="B16" s="1">
        <v>24.7</v>
      </c>
      <c r="C16" s="1">
        <v>46</v>
      </c>
      <c r="D16" s="1">
        <v>10</v>
      </c>
      <c r="E16" s="1">
        <v>28291</v>
      </c>
      <c r="F16" s="1">
        <v>107052</v>
      </c>
      <c r="G16" s="1">
        <v>1</v>
      </c>
      <c r="H16" s="1">
        <v>727</v>
      </c>
      <c r="I16" s="2">
        <v>693234</v>
      </c>
      <c r="J16" s="1">
        <v>234124</v>
      </c>
    </row>
    <row r="17" spans="1:22" x14ac:dyDescent="0.35">
      <c r="A17" s="1">
        <v>18904.810000000001</v>
      </c>
      <c r="B17" s="1">
        <v>19.399999999999999</v>
      </c>
      <c r="D17" s="1">
        <v>8</v>
      </c>
      <c r="E17" s="1">
        <v>334533</v>
      </c>
      <c r="F17" s="1">
        <v>428956</v>
      </c>
      <c r="G17" s="1">
        <v>0</v>
      </c>
      <c r="J17" s="1">
        <v>449020</v>
      </c>
      <c r="L17" s="26" t="s">
        <v>2063</v>
      </c>
      <c r="M17" s="26"/>
      <c r="N17" s="26"/>
      <c r="O17" s="26"/>
      <c r="P17" s="26"/>
      <c r="Q17" s="26"/>
      <c r="R17" s="27" t="s">
        <v>2061</v>
      </c>
      <c r="S17" s="27"/>
      <c r="T17" s="27"/>
      <c r="U17" s="27"/>
      <c r="V17" s="27"/>
    </row>
    <row r="18" spans="1:22" x14ac:dyDescent="0.35">
      <c r="A18" s="1">
        <v>14537.09</v>
      </c>
      <c r="B18" s="1">
        <v>20.5</v>
      </c>
      <c r="D18" s="1">
        <v>9</v>
      </c>
      <c r="E18" s="1">
        <v>302309</v>
      </c>
      <c r="F18" s="1">
        <v>413754</v>
      </c>
      <c r="G18" s="1">
        <v>0</v>
      </c>
      <c r="J18" s="1">
        <v>653004</v>
      </c>
      <c r="L18" s="26"/>
      <c r="M18" s="26"/>
      <c r="N18" s="26"/>
      <c r="O18" s="26"/>
      <c r="P18" s="26"/>
      <c r="Q18" s="26"/>
      <c r="R18" s="27"/>
      <c r="S18" s="27"/>
      <c r="T18" s="27"/>
      <c r="U18" s="27"/>
      <c r="V18" s="27"/>
    </row>
    <row r="19" spans="1:22" x14ac:dyDescent="0.35">
      <c r="A19" s="1">
        <v>17612.240000000002</v>
      </c>
      <c r="B19" s="1">
        <v>22</v>
      </c>
      <c r="C19" s="1">
        <v>34</v>
      </c>
      <c r="D19" s="1">
        <v>15</v>
      </c>
      <c r="E19" s="1">
        <v>813694</v>
      </c>
      <c r="F19" s="1">
        <v>2004618</v>
      </c>
      <c r="G19" s="1">
        <v>0</v>
      </c>
      <c r="H19" s="1">
        <v>723</v>
      </c>
      <c r="I19" s="2">
        <v>1821967</v>
      </c>
      <c r="J19" s="1">
        <v>666204</v>
      </c>
      <c r="L19" s="26"/>
      <c r="M19" s="26"/>
      <c r="N19" s="26"/>
      <c r="O19" s="26"/>
      <c r="P19" s="26"/>
      <c r="Q19" s="26"/>
      <c r="R19" s="27"/>
      <c r="S19" s="27"/>
      <c r="T19" s="27"/>
      <c r="U19" s="27"/>
      <c r="V19" s="27"/>
    </row>
    <row r="20" spans="1:22" x14ac:dyDescent="0.35">
      <c r="A20" s="1">
        <v>9898.81</v>
      </c>
      <c r="B20" s="1">
        <v>27.1</v>
      </c>
      <c r="D20" s="1">
        <v>23</v>
      </c>
      <c r="E20" s="1">
        <v>9728</v>
      </c>
      <c r="F20" s="1">
        <v>402380</v>
      </c>
      <c r="G20" s="1">
        <v>1</v>
      </c>
      <c r="J20" s="1">
        <v>66396</v>
      </c>
      <c r="L20" s="26"/>
      <c r="M20" s="26"/>
      <c r="N20" s="26"/>
      <c r="O20" s="26"/>
      <c r="P20" s="26"/>
      <c r="Q20" s="26"/>
      <c r="R20" s="27"/>
      <c r="S20" s="27"/>
      <c r="T20" s="27"/>
      <c r="U20" s="27"/>
      <c r="V20" s="27"/>
    </row>
    <row r="21" spans="1:22" x14ac:dyDescent="0.35">
      <c r="A21" s="1">
        <v>2478.5500000000002</v>
      </c>
      <c r="B21" s="1">
        <v>22.7</v>
      </c>
      <c r="D21" s="1">
        <v>6</v>
      </c>
      <c r="E21" s="1">
        <v>121182</v>
      </c>
      <c r="F21" s="1">
        <v>801812</v>
      </c>
      <c r="G21" s="1">
        <v>0</v>
      </c>
      <c r="H21" s="1">
        <v>747</v>
      </c>
      <c r="I21" s="2">
        <v>1791738</v>
      </c>
      <c r="J21" s="1">
        <v>390390</v>
      </c>
      <c r="L21" s="26"/>
      <c r="M21" s="26"/>
      <c r="N21" s="26"/>
      <c r="O21" s="26"/>
      <c r="P21" s="26"/>
      <c r="Q21" s="26"/>
      <c r="R21" s="27"/>
      <c r="S21" s="27"/>
      <c r="T21" s="27"/>
      <c r="U21" s="27"/>
      <c r="V21" s="27"/>
    </row>
    <row r="22" spans="1:22" x14ac:dyDescent="0.35">
      <c r="A22" s="1">
        <v>9632.81</v>
      </c>
      <c r="B22" s="1">
        <v>17.399999999999999</v>
      </c>
      <c r="C22" s="1">
        <v>53</v>
      </c>
      <c r="D22" s="1">
        <v>4</v>
      </c>
      <c r="E22" s="1">
        <v>60287</v>
      </c>
      <c r="F22" s="1">
        <v>126940</v>
      </c>
      <c r="G22" s="1">
        <v>0</v>
      </c>
      <c r="H22" s="1">
        <v>687</v>
      </c>
      <c r="I22" s="2">
        <v>1133274</v>
      </c>
      <c r="J22" s="1">
        <v>317108</v>
      </c>
      <c r="L22" s="26"/>
      <c r="M22" s="26"/>
      <c r="N22" s="26"/>
      <c r="O22" s="26"/>
      <c r="P22" s="26"/>
      <c r="Q22" s="26"/>
      <c r="R22" s="27"/>
      <c r="S22" s="27"/>
      <c r="T22" s="27"/>
      <c r="U22" s="27"/>
      <c r="V22" s="27"/>
    </row>
    <row r="23" spans="1:22" x14ac:dyDescent="0.35">
      <c r="A23" s="1">
        <v>13202.15</v>
      </c>
      <c r="B23" s="1">
        <v>11.9</v>
      </c>
      <c r="D23" s="1">
        <v>7</v>
      </c>
      <c r="E23" s="1">
        <v>131936</v>
      </c>
      <c r="F23" s="1">
        <v>458788</v>
      </c>
      <c r="G23" s="1">
        <v>0</v>
      </c>
      <c r="H23" s="1">
        <v>750</v>
      </c>
      <c r="I23" s="2">
        <v>1354073</v>
      </c>
      <c r="J23" s="1">
        <v>128238</v>
      </c>
    </row>
    <row r="24" spans="1:22" x14ac:dyDescent="0.35">
      <c r="A24" s="1">
        <v>21900.35</v>
      </c>
      <c r="B24" s="1">
        <v>15.7</v>
      </c>
      <c r="D24" s="1">
        <v>12</v>
      </c>
      <c r="E24" s="1">
        <v>891594</v>
      </c>
      <c r="F24" s="1">
        <v>1081014</v>
      </c>
      <c r="G24" s="1">
        <v>0</v>
      </c>
      <c r="H24" s="1">
        <v>714</v>
      </c>
      <c r="I24" s="2">
        <v>1890690</v>
      </c>
      <c r="J24" s="1">
        <v>153252</v>
      </c>
    </row>
    <row r="25" spans="1:22" x14ac:dyDescent="0.35">
      <c r="A25" s="1">
        <v>5860.74</v>
      </c>
      <c r="B25" s="1">
        <v>17.5</v>
      </c>
      <c r="D25" s="1">
        <v>7</v>
      </c>
      <c r="E25" s="1">
        <v>95608</v>
      </c>
      <c r="F25" s="1">
        <v>230626</v>
      </c>
      <c r="G25" s="1">
        <v>0</v>
      </c>
      <c r="H25" s="1">
        <v>724</v>
      </c>
      <c r="I25" s="2">
        <v>850383</v>
      </c>
      <c r="J25" s="1">
        <v>91894</v>
      </c>
    </row>
    <row r="26" spans="1:22" x14ac:dyDescent="0.35">
      <c r="A26" s="1">
        <v>6812.26</v>
      </c>
      <c r="B26" s="1">
        <v>14.4</v>
      </c>
      <c r="D26" s="1">
        <v>6</v>
      </c>
      <c r="E26" s="1">
        <v>143051</v>
      </c>
      <c r="F26" s="1">
        <v>245014</v>
      </c>
      <c r="G26" s="1">
        <v>1</v>
      </c>
      <c r="H26" s="1">
        <v>704</v>
      </c>
      <c r="I26" s="2">
        <v>1249953</v>
      </c>
      <c r="J26" s="1">
        <v>244926</v>
      </c>
    </row>
    <row r="27" spans="1:22" x14ac:dyDescent="0.35">
      <c r="A27" s="1">
        <v>15647.45</v>
      </c>
      <c r="B27" s="1">
        <v>22.3</v>
      </c>
      <c r="C27" s="1">
        <v>30</v>
      </c>
      <c r="D27" s="1">
        <v>7</v>
      </c>
      <c r="E27" s="1">
        <v>107559</v>
      </c>
      <c r="F27" s="1">
        <v>488356</v>
      </c>
      <c r="G27" s="1">
        <v>0</v>
      </c>
      <c r="H27" s="1">
        <v>688</v>
      </c>
      <c r="I27" s="2">
        <v>1722654</v>
      </c>
      <c r="J27" s="1">
        <v>465410</v>
      </c>
    </row>
    <row r="28" spans="1:22" x14ac:dyDescent="0.35">
      <c r="A28" s="1">
        <v>13817.18</v>
      </c>
      <c r="B28" s="1">
        <v>12</v>
      </c>
      <c r="D28" s="1">
        <v>6</v>
      </c>
      <c r="E28" s="1">
        <v>138339</v>
      </c>
      <c r="F28" s="1">
        <v>221232</v>
      </c>
      <c r="G28" s="1">
        <v>0</v>
      </c>
      <c r="H28" s="1">
        <v>724</v>
      </c>
      <c r="I28" s="2">
        <v>1029857</v>
      </c>
    </row>
    <row r="29" spans="1:22" x14ac:dyDescent="0.35">
      <c r="A29" s="1">
        <v>25186.21</v>
      </c>
      <c r="B29" s="1">
        <v>14</v>
      </c>
      <c r="D29" s="1">
        <v>15</v>
      </c>
      <c r="E29" s="1">
        <v>342475</v>
      </c>
      <c r="F29" s="1">
        <v>905344</v>
      </c>
      <c r="G29" s="1">
        <v>0</v>
      </c>
      <c r="H29" s="1">
        <v>749</v>
      </c>
      <c r="I29" s="2">
        <v>1432391</v>
      </c>
      <c r="J29" s="1">
        <v>443960</v>
      </c>
    </row>
    <row r="30" spans="1:22" x14ac:dyDescent="0.35">
      <c r="A30" s="1">
        <v>19247.189999999999</v>
      </c>
      <c r="B30" s="1">
        <v>20</v>
      </c>
      <c r="C30" s="1">
        <v>32</v>
      </c>
      <c r="D30" s="1">
        <v>17</v>
      </c>
      <c r="E30" s="1">
        <v>224390</v>
      </c>
      <c r="F30" s="1">
        <v>295240</v>
      </c>
      <c r="G30" s="1">
        <v>0</v>
      </c>
      <c r="H30" s="1">
        <v>746</v>
      </c>
      <c r="I30" s="2">
        <v>1749748</v>
      </c>
    </row>
    <row r="31" spans="1:22" x14ac:dyDescent="0.35">
      <c r="A31" s="1">
        <v>19238.07</v>
      </c>
      <c r="B31" s="1">
        <v>43.7</v>
      </c>
      <c r="D31" s="1">
        <v>5</v>
      </c>
      <c r="E31" s="1">
        <v>28956</v>
      </c>
      <c r="F31" s="1">
        <v>58014</v>
      </c>
      <c r="G31" s="1">
        <v>0</v>
      </c>
      <c r="J31" s="1">
        <v>107404</v>
      </c>
    </row>
    <row r="32" spans="1:22" x14ac:dyDescent="0.35">
      <c r="A32" s="1">
        <v>31039.54</v>
      </c>
      <c r="B32" s="1">
        <v>18</v>
      </c>
      <c r="D32" s="1">
        <v>8</v>
      </c>
      <c r="E32" s="1">
        <v>229349</v>
      </c>
      <c r="F32" s="1">
        <v>469172</v>
      </c>
      <c r="G32" s="1">
        <v>0</v>
      </c>
      <c r="H32" s="1">
        <v>737</v>
      </c>
      <c r="I32" s="2">
        <v>1501912</v>
      </c>
    </row>
    <row r="33" spans="1:10" x14ac:dyDescent="0.35">
      <c r="A33" s="1">
        <v>16913.990000000002</v>
      </c>
      <c r="B33" s="1">
        <v>20</v>
      </c>
      <c r="D33" s="1">
        <v>16</v>
      </c>
      <c r="E33" s="1">
        <v>313177</v>
      </c>
      <c r="F33" s="1">
        <v>539616</v>
      </c>
      <c r="G33" s="1">
        <v>0</v>
      </c>
      <c r="H33" s="1">
        <v>729</v>
      </c>
      <c r="I33" s="2">
        <v>1348620</v>
      </c>
      <c r="J33" s="1">
        <v>334620</v>
      </c>
    </row>
    <row r="34" spans="1:10" x14ac:dyDescent="0.35">
      <c r="A34" s="1">
        <v>9311.7099999999991</v>
      </c>
      <c r="B34" s="1">
        <v>15.4</v>
      </c>
      <c r="D34" s="1">
        <v>7</v>
      </c>
      <c r="E34" s="1">
        <v>130701</v>
      </c>
      <c r="F34" s="1">
        <v>268818</v>
      </c>
      <c r="G34" s="1">
        <v>1</v>
      </c>
      <c r="H34" s="1">
        <v>733</v>
      </c>
      <c r="I34" s="2">
        <v>524609</v>
      </c>
      <c r="J34" s="1">
        <v>130174</v>
      </c>
    </row>
    <row r="35" spans="1:10" x14ac:dyDescent="0.35">
      <c r="A35" s="1">
        <v>18205.04</v>
      </c>
      <c r="B35" s="1">
        <v>14.6</v>
      </c>
      <c r="D35" s="1">
        <v>18</v>
      </c>
      <c r="E35" s="1">
        <v>300979</v>
      </c>
      <c r="F35" s="1">
        <v>515526</v>
      </c>
      <c r="G35" s="1">
        <v>0</v>
      </c>
      <c r="H35" s="1">
        <v>725</v>
      </c>
      <c r="I35" s="2">
        <v>1248338</v>
      </c>
      <c r="J35" s="1">
        <v>333564</v>
      </c>
    </row>
    <row r="36" spans="1:10" x14ac:dyDescent="0.35">
      <c r="A36" s="1">
        <v>15524.9</v>
      </c>
      <c r="B36" s="1">
        <v>22.7</v>
      </c>
      <c r="D36" s="1">
        <v>9</v>
      </c>
      <c r="E36" s="1">
        <v>77121</v>
      </c>
      <c r="F36" s="1">
        <v>920524</v>
      </c>
      <c r="G36" s="1">
        <v>0</v>
      </c>
      <c r="J36" s="1">
        <v>109318</v>
      </c>
    </row>
    <row r="37" spans="1:10" x14ac:dyDescent="0.35">
      <c r="A37" s="1">
        <v>20597.330000000002</v>
      </c>
      <c r="B37" s="1">
        <v>24.5</v>
      </c>
      <c r="D37" s="1">
        <v>13</v>
      </c>
      <c r="E37" s="1">
        <v>684817</v>
      </c>
      <c r="F37" s="1">
        <v>997414</v>
      </c>
      <c r="G37" s="1">
        <v>0</v>
      </c>
      <c r="H37" s="1">
        <v>745</v>
      </c>
      <c r="I37" s="2">
        <v>1261068</v>
      </c>
      <c r="J37" s="1">
        <v>125796</v>
      </c>
    </row>
    <row r="38" spans="1:10" x14ac:dyDescent="0.35">
      <c r="A38" s="1">
        <v>17046.23</v>
      </c>
      <c r="B38" s="1">
        <v>14.1</v>
      </c>
      <c r="D38" s="1">
        <v>10</v>
      </c>
      <c r="E38" s="1">
        <v>213484</v>
      </c>
      <c r="F38" s="1">
        <v>478126</v>
      </c>
      <c r="G38" s="1">
        <v>0</v>
      </c>
      <c r="H38" s="1">
        <v>743</v>
      </c>
      <c r="I38" s="2">
        <v>752039</v>
      </c>
    </row>
    <row r="39" spans="1:10" x14ac:dyDescent="0.35">
      <c r="A39" s="1">
        <v>3404.99</v>
      </c>
      <c r="B39" s="1">
        <v>22.6</v>
      </c>
      <c r="D39" s="1">
        <v>6</v>
      </c>
      <c r="E39" s="1">
        <v>114095</v>
      </c>
      <c r="F39" s="1">
        <v>170038</v>
      </c>
      <c r="G39" s="1">
        <v>1</v>
      </c>
      <c r="H39" s="1">
        <v>720</v>
      </c>
      <c r="I39" s="2">
        <v>796499</v>
      </c>
      <c r="J39" s="1">
        <v>161172</v>
      </c>
    </row>
    <row r="40" spans="1:10" x14ac:dyDescent="0.35">
      <c r="A40" s="1">
        <v>11792.73</v>
      </c>
      <c r="B40" s="1">
        <v>20.6</v>
      </c>
      <c r="C40" s="1">
        <v>34</v>
      </c>
      <c r="D40" s="1">
        <v>9</v>
      </c>
      <c r="E40" s="1">
        <v>401584</v>
      </c>
      <c r="F40" s="1">
        <v>708818</v>
      </c>
      <c r="G40" s="1">
        <v>0</v>
      </c>
      <c r="J40" s="1">
        <v>259842</v>
      </c>
    </row>
    <row r="41" spans="1:10" x14ac:dyDescent="0.35">
      <c r="A41" s="1">
        <v>13090.43</v>
      </c>
      <c r="B41" s="1">
        <v>28.8</v>
      </c>
      <c r="C41" s="1">
        <v>21</v>
      </c>
      <c r="D41" s="1">
        <v>14</v>
      </c>
      <c r="E41" s="1">
        <v>193990</v>
      </c>
      <c r="F41" s="1">
        <v>458414</v>
      </c>
      <c r="G41" s="1">
        <v>0</v>
      </c>
      <c r="H41" s="1">
        <v>718</v>
      </c>
      <c r="I41" s="2">
        <v>1454507</v>
      </c>
      <c r="J41" s="1">
        <v>449108</v>
      </c>
    </row>
    <row r="42" spans="1:10" x14ac:dyDescent="0.35">
      <c r="A42" s="1">
        <v>14697.07</v>
      </c>
      <c r="B42" s="1">
        <v>16.600000000000001</v>
      </c>
      <c r="C42" s="1">
        <v>50</v>
      </c>
      <c r="D42" s="1">
        <v>8</v>
      </c>
      <c r="E42" s="1">
        <v>343995</v>
      </c>
      <c r="F42" s="1">
        <v>843854</v>
      </c>
      <c r="G42" s="1">
        <v>0</v>
      </c>
      <c r="H42" s="1">
        <v>682</v>
      </c>
      <c r="I42" s="2">
        <v>1494616</v>
      </c>
      <c r="J42" s="1">
        <v>688468</v>
      </c>
    </row>
    <row r="43" spans="1:10" x14ac:dyDescent="0.35">
      <c r="A43" s="1">
        <v>13084.54</v>
      </c>
      <c r="B43" s="1">
        <v>14</v>
      </c>
      <c r="C43" s="1">
        <v>20</v>
      </c>
      <c r="D43" s="1">
        <v>10</v>
      </c>
      <c r="E43" s="1">
        <v>314336</v>
      </c>
      <c r="F43" s="1">
        <v>483362</v>
      </c>
      <c r="G43" s="1">
        <v>0</v>
      </c>
      <c r="J43" s="1">
        <v>210166</v>
      </c>
    </row>
    <row r="44" spans="1:10" x14ac:dyDescent="0.35">
      <c r="A44" s="1">
        <v>15419.45</v>
      </c>
      <c r="B44" s="1">
        <v>16.7</v>
      </c>
      <c r="C44" s="1">
        <v>24</v>
      </c>
      <c r="D44" s="1">
        <v>13</v>
      </c>
      <c r="E44" s="1">
        <v>268090</v>
      </c>
      <c r="F44" s="1">
        <v>529738</v>
      </c>
      <c r="G44" s="1">
        <v>0</v>
      </c>
      <c r="J44" s="1">
        <v>327008</v>
      </c>
    </row>
    <row r="45" spans="1:10" x14ac:dyDescent="0.35">
      <c r="A45" s="1">
        <v>5777.9</v>
      </c>
      <c r="B45" s="1">
        <v>14.8</v>
      </c>
      <c r="D45" s="1">
        <v>4</v>
      </c>
      <c r="E45" s="1">
        <v>132468</v>
      </c>
      <c r="F45" s="1">
        <v>164406</v>
      </c>
      <c r="G45" s="1">
        <v>0</v>
      </c>
      <c r="H45" s="1">
        <v>712</v>
      </c>
      <c r="I45" s="2">
        <v>537472</v>
      </c>
      <c r="J45" s="1">
        <v>288948</v>
      </c>
    </row>
    <row r="46" spans="1:10" x14ac:dyDescent="0.35">
      <c r="A46" s="1">
        <v>44601.74</v>
      </c>
      <c r="B46" s="1">
        <v>14.5</v>
      </c>
      <c r="C46" s="1">
        <v>15</v>
      </c>
      <c r="D46" s="1">
        <v>11</v>
      </c>
      <c r="E46" s="1">
        <v>213921</v>
      </c>
      <c r="F46" s="1">
        <v>509652</v>
      </c>
      <c r="G46" s="1">
        <v>0</v>
      </c>
      <c r="H46" s="1">
        <v>680</v>
      </c>
      <c r="I46" s="2">
        <v>2211657</v>
      </c>
      <c r="J46" s="1">
        <v>311762</v>
      </c>
    </row>
    <row r="47" spans="1:10" x14ac:dyDescent="0.35">
      <c r="A47" s="1">
        <v>12946.79</v>
      </c>
      <c r="B47" s="1">
        <v>21.6</v>
      </c>
      <c r="D47" s="1">
        <v>9</v>
      </c>
      <c r="E47" s="1">
        <v>266266</v>
      </c>
      <c r="F47" s="1">
        <v>485518</v>
      </c>
      <c r="G47" s="1">
        <v>0</v>
      </c>
      <c r="H47" s="1">
        <v>750</v>
      </c>
      <c r="I47" s="2">
        <v>919296</v>
      </c>
      <c r="J47" s="1">
        <v>266112</v>
      </c>
    </row>
    <row r="48" spans="1:10" x14ac:dyDescent="0.35">
      <c r="A48" s="1">
        <v>18199.150000000001</v>
      </c>
      <c r="B48" s="1">
        <v>19.399999999999999</v>
      </c>
      <c r="C48" s="1">
        <v>6</v>
      </c>
      <c r="D48" s="1">
        <v>34</v>
      </c>
      <c r="E48" s="1">
        <v>45106</v>
      </c>
      <c r="F48" s="1">
        <v>163218</v>
      </c>
      <c r="G48" s="1">
        <v>1</v>
      </c>
      <c r="H48" s="1">
        <v>723</v>
      </c>
      <c r="I48" s="2">
        <v>1465698</v>
      </c>
      <c r="J48" s="1">
        <v>129712</v>
      </c>
    </row>
    <row r="49" spans="1:10" x14ac:dyDescent="0.35">
      <c r="A49" s="1">
        <v>16138.6</v>
      </c>
      <c r="B49" s="1">
        <v>18.600000000000001</v>
      </c>
      <c r="C49" s="1">
        <v>13</v>
      </c>
      <c r="D49" s="1">
        <v>11</v>
      </c>
      <c r="E49" s="1">
        <v>223117</v>
      </c>
      <c r="F49" s="1">
        <v>489302</v>
      </c>
      <c r="G49" s="1">
        <v>0</v>
      </c>
      <c r="H49" s="1">
        <v>737</v>
      </c>
      <c r="I49" s="2">
        <v>1013954</v>
      </c>
      <c r="J49" s="1">
        <v>287980</v>
      </c>
    </row>
    <row r="50" spans="1:10" x14ac:dyDescent="0.35">
      <c r="A50" s="1">
        <v>20923.560000000001</v>
      </c>
      <c r="B50" s="1">
        <v>17.8</v>
      </c>
      <c r="D50" s="1">
        <v>11</v>
      </c>
      <c r="E50" s="1">
        <v>209304</v>
      </c>
      <c r="F50" s="1">
        <v>265716</v>
      </c>
      <c r="G50" s="1">
        <v>0</v>
      </c>
      <c r="H50" s="1">
        <v>710</v>
      </c>
      <c r="I50" s="2">
        <v>1518024</v>
      </c>
      <c r="J50" s="1">
        <v>439428</v>
      </c>
    </row>
    <row r="51" spans="1:10" x14ac:dyDescent="0.35">
      <c r="A51" s="1">
        <v>14341.39</v>
      </c>
      <c r="B51" s="1">
        <v>14.1</v>
      </c>
      <c r="D51" s="1">
        <v>8</v>
      </c>
      <c r="E51" s="1">
        <v>161861</v>
      </c>
      <c r="F51" s="1">
        <v>278058</v>
      </c>
      <c r="G51" s="1">
        <v>0</v>
      </c>
      <c r="H51" s="1">
        <v>598</v>
      </c>
      <c r="I51" s="2">
        <v>1096167</v>
      </c>
      <c r="J51" s="1">
        <v>456808</v>
      </c>
    </row>
    <row r="52" spans="1:10" x14ac:dyDescent="0.35">
      <c r="A52" s="1">
        <v>22667.38</v>
      </c>
      <c r="B52" s="1">
        <v>20.9</v>
      </c>
      <c r="D52" s="1">
        <v>11</v>
      </c>
      <c r="E52" s="1">
        <v>452770</v>
      </c>
      <c r="F52" s="1">
        <v>1080926</v>
      </c>
      <c r="G52" s="1">
        <v>0</v>
      </c>
      <c r="H52" s="1">
        <v>719</v>
      </c>
      <c r="I52" s="2">
        <v>1193010</v>
      </c>
      <c r="J52" s="1">
        <v>518012</v>
      </c>
    </row>
    <row r="53" spans="1:10" x14ac:dyDescent="0.35">
      <c r="A53" s="1">
        <v>14207.63</v>
      </c>
      <c r="B53" s="1">
        <v>17</v>
      </c>
      <c r="C53" s="1">
        <v>48</v>
      </c>
      <c r="D53" s="1">
        <v>9</v>
      </c>
      <c r="E53" s="1">
        <v>254277</v>
      </c>
      <c r="F53" s="1">
        <v>379918</v>
      </c>
      <c r="G53" s="1">
        <v>0</v>
      </c>
      <c r="H53" s="1">
        <v>661</v>
      </c>
      <c r="I53" s="2">
        <v>527839</v>
      </c>
      <c r="J53" s="1">
        <v>219692</v>
      </c>
    </row>
    <row r="54" spans="1:10" x14ac:dyDescent="0.35">
      <c r="A54" s="1">
        <v>20322.78</v>
      </c>
      <c r="B54" s="1">
        <v>15.6</v>
      </c>
      <c r="C54" s="1">
        <v>69</v>
      </c>
      <c r="D54" s="1">
        <v>8</v>
      </c>
      <c r="E54" s="1">
        <v>285589</v>
      </c>
      <c r="F54" s="1">
        <v>402776</v>
      </c>
      <c r="G54" s="1">
        <v>0</v>
      </c>
      <c r="J54" s="1">
        <v>214874</v>
      </c>
    </row>
    <row r="55" spans="1:10" x14ac:dyDescent="0.35">
      <c r="A55" s="1">
        <v>5163.25</v>
      </c>
      <c r="B55" s="1">
        <v>36.6</v>
      </c>
      <c r="C55" s="1">
        <v>42</v>
      </c>
      <c r="D55" s="1">
        <v>10</v>
      </c>
      <c r="E55" s="1">
        <v>126350</v>
      </c>
      <c r="F55" s="1">
        <v>415602</v>
      </c>
      <c r="G55" s="1">
        <v>0</v>
      </c>
      <c r="H55" s="1">
        <v>652</v>
      </c>
      <c r="I55" s="2">
        <v>1239199</v>
      </c>
      <c r="J55" s="1">
        <v>374176</v>
      </c>
    </row>
    <row r="56" spans="1:10" x14ac:dyDescent="0.35">
      <c r="A56" s="1">
        <v>34714.9</v>
      </c>
      <c r="B56" s="1">
        <v>40.799999999999997</v>
      </c>
      <c r="C56" s="1">
        <v>35</v>
      </c>
      <c r="D56" s="1">
        <v>12</v>
      </c>
      <c r="E56" s="1">
        <v>733324</v>
      </c>
      <c r="F56" s="1">
        <v>1035496</v>
      </c>
      <c r="G56" s="1">
        <v>0</v>
      </c>
      <c r="H56" s="1">
        <v>730</v>
      </c>
      <c r="I56" s="2">
        <v>2509520</v>
      </c>
    </row>
    <row r="57" spans="1:10" x14ac:dyDescent="0.35">
      <c r="A57" s="1">
        <v>28372.89</v>
      </c>
      <c r="B57" s="1">
        <v>15.4</v>
      </c>
      <c r="C57" s="1">
        <v>7</v>
      </c>
      <c r="D57" s="1">
        <v>9</v>
      </c>
      <c r="E57" s="1">
        <v>206872</v>
      </c>
      <c r="F57" s="1">
        <v>620554</v>
      </c>
      <c r="G57" s="1">
        <v>0</v>
      </c>
      <c r="H57" s="1">
        <v>736</v>
      </c>
      <c r="I57" s="2">
        <v>1902090</v>
      </c>
      <c r="J57" s="1">
        <v>176198</v>
      </c>
    </row>
    <row r="58" spans="1:10" x14ac:dyDescent="0.35">
      <c r="A58" s="1">
        <v>10135.36</v>
      </c>
      <c r="B58" s="1">
        <v>11.4</v>
      </c>
      <c r="D58" s="1">
        <v>8</v>
      </c>
      <c r="E58" s="1">
        <v>104633</v>
      </c>
      <c r="F58" s="1">
        <v>199936</v>
      </c>
      <c r="G58" s="1">
        <v>0</v>
      </c>
      <c r="H58" s="1">
        <v>738</v>
      </c>
      <c r="I58" s="2">
        <v>728726</v>
      </c>
      <c r="J58" s="1">
        <v>78012</v>
      </c>
    </row>
    <row r="59" spans="1:10" x14ac:dyDescent="0.35">
      <c r="A59" s="1">
        <v>34711.29</v>
      </c>
      <c r="B59" s="1">
        <v>9.1999999999999993</v>
      </c>
      <c r="D59" s="1">
        <v>17</v>
      </c>
      <c r="E59" s="1">
        <v>496052</v>
      </c>
      <c r="F59" s="1">
        <v>638176</v>
      </c>
      <c r="G59" s="1">
        <v>0</v>
      </c>
      <c r="H59" s="1">
        <v>725</v>
      </c>
      <c r="I59" s="2">
        <v>2158210</v>
      </c>
      <c r="J59" s="1">
        <v>669372</v>
      </c>
    </row>
    <row r="60" spans="1:10" x14ac:dyDescent="0.35">
      <c r="A60" s="1">
        <v>9761.25</v>
      </c>
      <c r="B60" s="1">
        <v>16.100000000000001</v>
      </c>
      <c r="C60" s="1">
        <v>30</v>
      </c>
      <c r="D60" s="1">
        <v>6</v>
      </c>
      <c r="E60" s="1">
        <v>110428</v>
      </c>
      <c r="F60" s="1">
        <v>235488</v>
      </c>
      <c r="G60" s="1">
        <v>0</v>
      </c>
      <c r="H60" s="1">
        <v>747</v>
      </c>
      <c r="I60" s="2">
        <v>2261304</v>
      </c>
      <c r="J60" s="1">
        <v>130922</v>
      </c>
    </row>
    <row r="61" spans="1:10" x14ac:dyDescent="0.35">
      <c r="A61" s="1">
        <v>30522.74</v>
      </c>
      <c r="B61" s="1">
        <v>15</v>
      </c>
      <c r="C61" s="1">
        <v>27</v>
      </c>
      <c r="D61" s="1">
        <v>7</v>
      </c>
      <c r="E61" s="1">
        <v>40489</v>
      </c>
      <c r="F61" s="1">
        <v>128832</v>
      </c>
      <c r="G61" s="1">
        <v>0</v>
      </c>
      <c r="H61" s="1">
        <v>721</v>
      </c>
      <c r="I61" s="2">
        <v>1620681</v>
      </c>
      <c r="J61" s="1">
        <v>174548</v>
      </c>
    </row>
    <row r="62" spans="1:10" x14ac:dyDescent="0.35">
      <c r="A62" s="1">
        <v>8230.99</v>
      </c>
      <c r="B62" s="1">
        <v>18.3</v>
      </c>
      <c r="C62" s="1">
        <v>10</v>
      </c>
      <c r="D62" s="1">
        <v>11</v>
      </c>
      <c r="E62" s="1">
        <v>176624</v>
      </c>
      <c r="F62" s="1">
        <v>370480</v>
      </c>
      <c r="G62" s="1">
        <v>0</v>
      </c>
      <c r="H62" s="1">
        <v>644</v>
      </c>
      <c r="I62" s="2">
        <v>837045</v>
      </c>
      <c r="J62" s="1">
        <v>290224</v>
      </c>
    </row>
    <row r="63" spans="1:10" x14ac:dyDescent="0.35">
      <c r="A63" s="1">
        <v>15664.74</v>
      </c>
      <c r="B63" s="1">
        <v>12</v>
      </c>
      <c r="C63" s="1">
        <v>5</v>
      </c>
      <c r="D63" s="1">
        <v>10</v>
      </c>
      <c r="E63" s="1">
        <v>252016</v>
      </c>
      <c r="F63" s="1">
        <v>489610</v>
      </c>
      <c r="G63" s="1">
        <v>0</v>
      </c>
      <c r="H63" s="1">
        <v>672</v>
      </c>
      <c r="I63" s="2">
        <v>1648915</v>
      </c>
      <c r="J63" s="1">
        <v>718784</v>
      </c>
    </row>
    <row r="64" spans="1:10" x14ac:dyDescent="0.35">
      <c r="A64" s="1">
        <v>19164.54</v>
      </c>
      <c r="B64" s="1">
        <v>12.1</v>
      </c>
      <c r="C64" s="1">
        <v>26</v>
      </c>
      <c r="D64" s="1">
        <v>22</v>
      </c>
      <c r="E64" s="1">
        <v>120916</v>
      </c>
      <c r="F64" s="1">
        <v>946000</v>
      </c>
      <c r="G64" s="1">
        <v>0</v>
      </c>
      <c r="J64" s="1">
        <v>152548</v>
      </c>
    </row>
    <row r="65" spans="1:10" x14ac:dyDescent="0.35">
      <c r="A65" s="1">
        <v>48278.62</v>
      </c>
      <c r="B65" s="1">
        <v>19.600000000000001</v>
      </c>
      <c r="C65" s="1">
        <v>32</v>
      </c>
      <c r="D65" s="1">
        <v>17</v>
      </c>
      <c r="E65" s="1">
        <v>5246261</v>
      </c>
      <c r="F65" s="1">
        <v>11887678</v>
      </c>
      <c r="G65" s="1">
        <v>0</v>
      </c>
      <c r="H65" s="1">
        <v>741</v>
      </c>
      <c r="I65" s="2">
        <v>2896721</v>
      </c>
      <c r="J65" s="1">
        <v>602008</v>
      </c>
    </row>
    <row r="66" spans="1:10" x14ac:dyDescent="0.35">
      <c r="A66" s="1">
        <v>42500.15</v>
      </c>
      <c r="B66" s="1">
        <v>31.5</v>
      </c>
      <c r="C66" s="1">
        <v>17</v>
      </c>
      <c r="D66" s="1">
        <v>11</v>
      </c>
      <c r="E66" s="1">
        <v>25460</v>
      </c>
      <c r="F66" s="1">
        <v>151140</v>
      </c>
      <c r="G66" s="1">
        <v>0</v>
      </c>
      <c r="H66" s="1">
        <v>747</v>
      </c>
      <c r="I66" s="2">
        <v>3035725</v>
      </c>
      <c r="J66" s="1">
        <v>171248</v>
      </c>
    </row>
    <row r="67" spans="1:10" x14ac:dyDescent="0.35">
      <c r="A67" s="1">
        <v>22632.99</v>
      </c>
      <c r="B67" s="1">
        <v>19.3</v>
      </c>
      <c r="D67" s="1">
        <v>5</v>
      </c>
      <c r="E67" s="1">
        <v>474658</v>
      </c>
      <c r="F67" s="1">
        <v>742720</v>
      </c>
      <c r="G67" s="1">
        <v>0</v>
      </c>
      <c r="H67" s="1">
        <v>737</v>
      </c>
      <c r="I67" s="2">
        <v>1028774</v>
      </c>
      <c r="J67" s="1">
        <v>523908</v>
      </c>
    </row>
    <row r="68" spans="1:10" x14ac:dyDescent="0.35">
      <c r="A68" s="1">
        <v>27997.64</v>
      </c>
      <c r="B68" s="1">
        <v>14</v>
      </c>
      <c r="C68" s="1">
        <v>72</v>
      </c>
      <c r="D68" s="1">
        <v>19</v>
      </c>
      <c r="E68" s="1">
        <v>389994</v>
      </c>
      <c r="F68" s="1">
        <v>743952</v>
      </c>
      <c r="G68" s="1">
        <v>1</v>
      </c>
      <c r="H68" s="1">
        <v>699</v>
      </c>
      <c r="I68" s="2">
        <v>2048618</v>
      </c>
      <c r="J68" s="1">
        <v>323466</v>
      </c>
    </row>
    <row r="69" spans="1:10" x14ac:dyDescent="0.35">
      <c r="A69" s="1">
        <v>27204.01</v>
      </c>
      <c r="B69" s="1">
        <v>20.5</v>
      </c>
      <c r="C69" s="1">
        <v>48</v>
      </c>
      <c r="D69" s="1">
        <v>19</v>
      </c>
      <c r="E69" s="1">
        <v>483968</v>
      </c>
      <c r="F69" s="1">
        <v>594880</v>
      </c>
      <c r="G69" s="1">
        <v>0</v>
      </c>
      <c r="J69" s="1">
        <v>751520</v>
      </c>
    </row>
    <row r="70" spans="1:10" x14ac:dyDescent="0.35">
      <c r="A70" s="1">
        <v>9758.4</v>
      </c>
      <c r="B70" s="1">
        <v>16</v>
      </c>
      <c r="D70" s="1">
        <v>12</v>
      </c>
      <c r="E70" s="1">
        <v>439033</v>
      </c>
      <c r="F70" s="1">
        <v>1735030</v>
      </c>
      <c r="G70" s="1">
        <v>0</v>
      </c>
      <c r="J70" s="1">
        <v>289388</v>
      </c>
    </row>
    <row r="71" spans="1:10" x14ac:dyDescent="0.35">
      <c r="A71" s="1">
        <v>19750.88</v>
      </c>
      <c r="B71" s="1">
        <v>21.8</v>
      </c>
      <c r="D71" s="1">
        <v>7</v>
      </c>
      <c r="E71" s="1">
        <v>314773</v>
      </c>
      <c r="F71" s="1">
        <v>1035408</v>
      </c>
      <c r="G71" s="1">
        <v>0</v>
      </c>
      <c r="H71" s="1">
        <v>751</v>
      </c>
      <c r="I71" s="2">
        <v>1060922</v>
      </c>
      <c r="J71" s="1">
        <v>144562</v>
      </c>
    </row>
    <row r="72" spans="1:10" x14ac:dyDescent="0.35">
      <c r="A72" s="1">
        <v>8923.35</v>
      </c>
      <c r="B72" s="1">
        <v>18</v>
      </c>
      <c r="C72" s="1">
        <v>65</v>
      </c>
      <c r="D72" s="1">
        <v>9</v>
      </c>
      <c r="E72" s="1">
        <v>93081</v>
      </c>
      <c r="F72" s="1">
        <v>397694</v>
      </c>
      <c r="G72" s="1">
        <v>1</v>
      </c>
      <c r="H72" s="1">
        <v>694</v>
      </c>
      <c r="I72" s="2">
        <v>947625</v>
      </c>
      <c r="J72" s="1">
        <v>211222</v>
      </c>
    </row>
    <row r="73" spans="1:10" x14ac:dyDescent="0.35">
      <c r="A73" s="1">
        <v>8560.83</v>
      </c>
      <c r="B73" s="1">
        <v>15.1</v>
      </c>
      <c r="C73" s="1">
        <v>46</v>
      </c>
      <c r="D73" s="1">
        <v>16</v>
      </c>
      <c r="E73" s="1">
        <v>129504</v>
      </c>
      <c r="F73" s="1">
        <v>434654</v>
      </c>
      <c r="G73" s="1">
        <v>0</v>
      </c>
      <c r="H73" s="1">
        <v>720</v>
      </c>
      <c r="I73" s="2">
        <v>486875</v>
      </c>
      <c r="J73" s="1">
        <v>162360</v>
      </c>
    </row>
    <row r="74" spans="1:10" x14ac:dyDescent="0.35">
      <c r="A74" s="1">
        <v>48708.4</v>
      </c>
      <c r="B74" s="1">
        <v>25.6</v>
      </c>
      <c r="C74" s="1">
        <v>25</v>
      </c>
      <c r="D74" s="1">
        <v>13</v>
      </c>
      <c r="E74" s="1">
        <v>348802</v>
      </c>
      <c r="F74" s="1">
        <v>449262</v>
      </c>
      <c r="G74" s="1">
        <v>0</v>
      </c>
      <c r="H74" s="1">
        <v>699</v>
      </c>
      <c r="I74" s="2">
        <v>2770162</v>
      </c>
    </row>
    <row r="75" spans="1:10" x14ac:dyDescent="0.35">
      <c r="A75" s="1">
        <v>21378.799999999999</v>
      </c>
      <c r="B75" s="1">
        <v>31.4</v>
      </c>
      <c r="C75" s="1">
        <v>17</v>
      </c>
      <c r="D75" s="1">
        <v>11</v>
      </c>
      <c r="E75" s="1">
        <v>247912</v>
      </c>
      <c r="F75" s="1">
        <v>541596</v>
      </c>
      <c r="G75" s="1">
        <v>0</v>
      </c>
      <c r="H75" s="1">
        <v>675</v>
      </c>
      <c r="I75" s="2">
        <v>1343167</v>
      </c>
      <c r="J75" s="1">
        <v>311058</v>
      </c>
    </row>
    <row r="76" spans="1:10" x14ac:dyDescent="0.35">
      <c r="A76" s="1">
        <v>53747.96</v>
      </c>
      <c r="B76" s="1">
        <v>29.5</v>
      </c>
      <c r="D76" s="1">
        <v>13</v>
      </c>
      <c r="E76" s="1">
        <v>1426425</v>
      </c>
      <c r="F76" s="1">
        <v>2510112</v>
      </c>
      <c r="G76" s="1">
        <v>0</v>
      </c>
      <c r="H76" s="1">
        <v>724</v>
      </c>
      <c r="I76" s="2">
        <v>6628720</v>
      </c>
      <c r="J76" s="1">
        <v>767536</v>
      </c>
    </row>
    <row r="77" spans="1:10" x14ac:dyDescent="0.35">
      <c r="A77" s="1">
        <v>30520.46</v>
      </c>
      <c r="B77" s="1">
        <v>13.8</v>
      </c>
      <c r="D77" s="1">
        <v>23</v>
      </c>
      <c r="E77" s="1">
        <v>113278</v>
      </c>
      <c r="F77" s="1">
        <v>1561406</v>
      </c>
      <c r="G77" s="1">
        <v>0</v>
      </c>
      <c r="J77" s="1">
        <v>133034</v>
      </c>
    </row>
    <row r="78" spans="1:10" x14ac:dyDescent="0.35">
      <c r="A78" s="1">
        <v>42985.22</v>
      </c>
      <c r="B78" s="1">
        <v>21.5</v>
      </c>
      <c r="C78" s="1">
        <v>4</v>
      </c>
      <c r="D78" s="1">
        <v>14</v>
      </c>
      <c r="E78" s="1">
        <v>237500</v>
      </c>
      <c r="F78" s="1">
        <v>562386</v>
      </c>
      <c r="G78" s="1">
        <v>1</v>
      </c>
      <c r="H78" s="1">
        <v>657</v>
      </c>
      <c r="I78" s="2">
        <v>4776125</v>
      </c>
      <c r="J78" s="1">
        <v>389884</v>
      </c>
    </row>
    <row r="79" spans="1:10" x14ac:dyDescent="0.35">
      <c r="A79" s="1">
        <v>12778.26</v>
      </c>
      <c r="B79" s="1">
        <v>6.4</v>
      </c>
      <c r="D79" s="1">
        <v>9</v>
      </c>
      <c r="E79" s="1">
        <v>66025</v>
      </c>
      <c r="F79" s="1">
        <v>138248</v>
      </c>
      <c r="G79" s="1">
        <v>1</v>
      </c>
      <c r="H79" s="1">
        <v>678</v>
      </c>
      <c r="I79" s="2">
        <v>719910</v>
      </c>
      <c r="J79" s="1">
        <v>163966</v>
      </c>
    </row>
    <row r="80" spans="1:10" x14ac:dyDescent="0.35">
      <c r="A80" s="1">
        <v>22228.86</v>
      </c>
      <c r="B80" s="1">
        <v>16.100000000000001</v>
      </c>
      <c r="C80" s="1">
        <v>11</v>
      </c>
      <c r="D80" s="1">
        <v>19</v>
      </c>
      <c r="E80" s="1">
        <v>201780</v>
      </c>
      <c r="F80" s="1">
        <v>613228</v>
      </c>
      <c r="G80" s="1">
        <v>0</v>
      </c>
      <c r="H80" s="1">
        <v>736</v>
      </c>
      <c r="I80" s="2">
        <v>1010401</v>
      </c>
      <c r="J80" s="1">
        <v>433312</v>
      </c>
    </row>
    <row r="81" spans="1:10" x14ac:dyDescent="0.35">
      <c r="A81" s="1">
        <v>21494.89</v>
      </c>
      <c r="B81" s="1">
        <v>10.5</v>
      </c>
      <c r="C81" s="1">
        <v>54</v>
      </c>
      <c r="D81" s="1">
        <v>16</v>
      </c>
      <c r="E81" s="1">
        <v>321214</v>
      </c>
      <c r="F81" s="1">
        <v>478060</v>
      </c>
      <c r="G81" s="1">
        <v>0</v>
      </c>
      <c r="H81" s="1">
        <v>737</v>
      </c>
      <c r="I81" s="2">
        <v>2015159</v>
      </c>
    </row>
    <row r="82" spans="1:10" x14ac:dyDescent="0.35">
      <c r="A82" s="1">
        <v>9393.98</v>
      </c>
      <c r="B82" s="1">
        <v>13</v>
      </c>
      <c r="D82" s="1">
        <v>14</v>
      </c>
      <c r="E82" s="1">
        <v>232674</v>
      </c>
      <c r="F82" s="1">
        <v>1353858</v>
      </c>
      <c r="G82" s="1">
        <v>0</v>
      </c>
      <c r="H82" s="1">
        <v>748</v>
      </c>
      <c r="I82" s="2">
        <v>1875680</v>
      </c>
    </row>
    <row r="83" spans="1:10" x14ac:dyDescent="0.35">
      <c r="A83" s="1">
        <v>13312.92</v>
      </c>
      <c r="B83" s="1">
        <v>19</v>
      </c>
      <c r="D83" s="1">
        <v>6</v>
      </c>
      <c r="E83" s="1">
        <v>127946</v>
      </c>
      <c r="F83" s="1">
        <v>216260</v>
      </c>
      <c r="G83" s="1">
        <v>0</v>
      </c>
      <c r="H83" s="1">
        <v>748</v>
      </c>
      <c r="I83" s="2">
        <v>1832075</v>
      </c>
      <c r="J83" s="1">
        <v>89320</v>
      </c>
    </row>
    <row r="84" spans="1:10" x14ac:dyDescent="0.35">
      <c r="A84" s="1">
        <v>10396.42</v>
      </c>
      <c r="B84" s="1">
        <v>12</v>
      </c>
      <c r="C84" s="1">
        <v>10</v>
      </c>
      <c r="D84" s="1">
        <v>11</v>
      </c>
      <c r="E84" s="1">
        <v>35663</v>
      </c>
      <c r="F84" s="1">
        <v>242946</v>
      </c>
      <c r="G84" s="1">
        <v>0</v>
      </c>
      <c r="H84" s="1">
        <v>688</v>
      </c>
      <c r="I84" s="2">
        <v>974662</v>
      </c>
      <c r="J84" s="1">
        <v>392282</v>
      </c>
    </row>
    <row r="85" spans="1:10" x14ac:dyDescent="0.35">
      <c r="A85" s="1">
        <v>15292.34</v>
      </c>
      <c r="B85" s="1">
        <v>11.8</v>
      </c>
      <c r="D85" s="1">
        <v>9</v>
      </c>
      <c r="E85" s="1">
        <v>373350</v>
      </c>
      <c r="F85" s="1">
        <v>522742</v>
      </c>
      <c r="G85" s="1">
        <v>0</v>
      </c>
      <c r="J85" s="1">
        <v>444620</v>
      </c>
    </row>
    <row r="86" spans="1:10" x14ac:dyDescent="0.35">
      <c r="A86" s="1">
        <v>9348.3799999999992</v>
      </c>
      <c r="B86" s="1">
        <v>28.2</v>
      </c>
      <c r="C86" s="1">
        <v>35</v>
      </c>
      <c r="D86" s="1">
        <v>9</v>
      </c>
      <c r="E86" s="1">
        <v>499548</v>
      </c>
      <c r="F86" s="1">
        <v>681296</v>
      </c>
      <c r="G86" s="1">
        <v>0</v>
      </c>
      <c r="H86" s="1">
        <v>743</v>
      </c>
      <c r="I86" s="2">
        <v>1340279</v>
      </c>
      <c r="J86" s="1">
        <v>262988</v>
      </c>
    </row>
    <row r="87" spans="1:10" x14ac:dyDescent="0.35">
      <c r="A87" s="1">
        <v>32214.880000000001</v>
      </c>
      <c r="B87" s="1">
        <v>12.2</v>
      </c>
      <c r="D87" s="1">
        <v>15</v>
      </c>
      <c r="E87" s="1">
        <v>205637</v>
      </c>
      <c r="F87" s="1">
        <v>433686</v>
      </c>
      <c r="G87" s="1">
        <v>0</v>
      </c>
      <c r="H87" s="1">
        <v>666</v>
      </c>
      <c r="I87" s="2">
        <v>1351679</v>
      </c>
      <c r="J87" s="1">
        <v>498586</v>
      </c>
    </row>
    <row r="88" spans="1:10" x14ac:dyDescent="0.35">
      <c r="A88" s="1">
        <v>35695.300000000003</v>
      </c>
      <c r="B88" s="1">
        <v>17</v>
      </c>
      <c r="C88" s="1">
        <v>24</v>
      </c>
      <c r="D88" s="1">
        <v>12</v>
      </c>
      <c r="E88" s="1">
        <v>75335</v>
      </c>
      <c r="F88" s="1">
        <v>413402</v>
      </c>
      <c r="G88" s="1">
        <v>0</v>
      </c>
      <c r="H88" s="1">
        <v>714</v>
      </c>
      <c r="I88" s="2">
        <v>2120514</v>
      </c>
      <c r="J88" s="1">
        <v>378334</v>
      </c>
    </row>
    <row r="89" spans="1:10" x14ac:dyDescent="0.35">
      <c r="A89" s="1">
        <v>15365.68</v>
      </c>
      <c r="B89" s="1">
        <v>44.5</v>
      </c>
      <c r="C89" s="1">
        <v>31</v>
      </c>
      <c r="D89" s="1">
        <v>8</v>
      </c>
      <c r="E89" s="1">
        <v>25441</v>
      </c>
      <c r="F89" s="1">
        <v>1841796</v>
      </c>
      <c r="G89" s="1">
        <v>0</v>
      </c>
      <c r="H89" s="1">
        <v>734</v>
      </c>
      <c r="I89" s="2">
        <v>1355802</v>
      </c>
    </row>
    <row r="90" spans="1:10" x14ac:dyDescent="0.35">
      <c r="A90" s="1">
        <v>25254.99</v>
      </c>
      <c r="B90" s="1">
        <v>27.4</v>
      </c>
      <c r="C90" s="1">
        <v>19</v>
      </c>
      <c r="D90" s="1">
        <v>13</v>
      </c>
      <c r="E90" s="1">
        <v>176396</v>
      </c>
      <c r="F90" s="1">
        <v>339834</v>
      </c>
      <c r="G90" s="1">
        <v>1</v>
      </c>
      <c r="H90" s="1">
        <v>742</v>
      </c>
      <c r="I90" s="2">
        <v>1212238</v>
      </c>
      <c r="J90" s="1">
        <v>194942</v>
      </c>
    </row>
    <row r="91" spans="1:10" x14ac:dyDescent="0.35">
      <c r="A91" s="1">
        <v>13429.96</v>
      </c>
      <c r="B91" s="1">
        <v>20.399999999999999</v>
      </c>
      <c r="C91" s="1">
        <v>65</v>
      </c>
      <c r="D91" s="1">
        <v>18</v>
      </c>
      <c r="E91" s="1">
        <v>563008</v>
      </c>
      <c r="F91" s="1">
        <v>1070432</v>
      </c>
      <c r="G91" s="1">
        <v>0</v>
      </c>
      <c r="H91" s="1">
        <v>705</v>
      </c>
      <c r="I91" s="2">
        <v>1377443</v>
      </c>
      <c r="J91" s="1">
        <v>731566</v>
      </c>
    </row>
    <row r="92" spans="1:10" x14ac:dyDescent="0.35">
      <c r="A92" s="1">
        <v>22659.59</v>
      </c>
      <c r="B92" s="1">
        <v>22.4</v>
      </c>
      <c r="C92" s="1">
        <v>41</v>
      </c>
      <c r="D92" s="1">
        <v>13</v>
      </c>
      <c r="E92" s="1">
        <v>807462</v>
      </c>
      <c r="F92" s="1">
        <v>1391302</v>
      </c>
      <c r="G92" s="1">
        <v>0</v>
      </c>
      <c r="J92" s="1">
        <v>479358</v>
      </c>
    </row>
    <row r="93" spans="1:10" x14ac:dyDescent="0.35">
      <c r="A93" s="1">
        <v>6652.47</v>
      </c>
      <c r="B93" s="1">
        <v>29.1</v>
      </c>
      <c r="D93" s="1">
        <v>8</v>
      </c>
      <c r="E93" s="1">
        <v>277419</v>
      </c>
      <c r="F93" s="1">
        <v>1119250</v>
      </c>
      <c r="G93" s="1">
        <v>0</v>
      </c>
      <c r="J93" s="1">
        <v>336908</v>
      </c>
    </row>
    <row r="94" spans="1:10" x14ac:dyDescent="0.35">
      <c r="A94" s="1">
        <v>15649.92</v>
      </c>
      <c r="B94" s="1">
        <v>31.3</v>
      </c>
      <c r="D94" s="1">
        <v>22</v>
      </c>
      <c r="E94" s="1">
        <v>648850</v>
      </c>
      <c r="F94" s="1">
        <v>3996322</v>
      </c>
      <c r="G94" s="1">
        <v>0</v>
      </c>
      <c r="J94" s="1">
        <v>270116</v>
      </c>
    </row>
    <row r="95" spans="1:10" x14ac:dyDescent="0.35">
      <c r="A95" s="1">
        <v>22591.38</v>
      </c>
      <c r="B95" s="1">
        <v>18</v>
      </c>
      <c r="C95" s="1">
        <v>73</v>
      </c>
      <c r="D95" s="1">
        <v>10</v>
      </c>
      <c r="E95" s="1">
        <v>38456</v>
      </c>
      <c r="F95" s="1">
        <v>251548</v>
      </c>
      <c r="G95" s="1">
        <v>0</v>
      </c>
      <c r="H95" s="1">
        <v>748</v>
      </c>
      <c r="I95" s="2">
        <v>1411966</v>
      </c>
      <c r="J95" s="1">
        <v>156772</v>
      </c>
    </row>
    <row r="96" spans="1:10" x14ac:dyDescent="0.35">
      <c r="A96" s="1">
        <v>11157.37</v>
      </c>
      <c r="B96" s="1">
        <v>17.5</v>
      </c>
      <c r="D96" s="1">
        <v>10</v>
      </c>
      <c r="E96" s="1">
        <v>200127</v>
      </c>
      <c r="F96" s="1">
        <v>387508</v>
      </c>
      <c r="G96" s="1">
        <v>0</v>
      </c>
      <c r="J96" s="1">
        <v>306548</v>
      </c>
    </row>
    <row r="97" spans="1:10" x14ac:dyDescent="0.35">
      <c r="A97" s="1">
        <v>35360.14</v>
      </c>
      <c r="B97" s="1">
        <v>17.899999999999999</v>
      </c>
      <c r="C97" s="1">
        <v>24</v>
      </c>
      <c r="D97" s="1">
        <v>22</v>
      </c>
      <c r="E97" s="1">
        <v>160550</v>
      </c>
      <c r="F97" s="1">
        <v>685982</v>
      </c>
      <c r="G97" s="1">
        <v>0</v>
      </c>
      <c r="J97" s="1">
        <v>432080</v>
      </c>
    </row>
    <row r="98" spans="1:10" x14ac:dyDescent="0.35">
      <c r="A98" s="1">
        <v>8522.83</v>
      </c>
      <c r="B98" s="1">
        <v>31.3</v>
      </c>
      <c r="C98" s="1">
        <v>60</v>
      </c>
      <c r="D98" s="1">
        <v>13</v>
      </c>
      <c r="E98" s="1">
        <v>260072</v>
      </c>
      <c r="F98" s="1">
        <v>756646</v>
      </c>
      <c r="G98" s="1">
        <v>2</v>
      </c>
      <c r="H98" s="1">
        <v>731</v>
      </c>
      <c r="I98" s="2">
        <v>315666</v>
      </c>
      <c r="J98" s="1">
        <v>158818</v>
      </c>
    </row>
    <row r="99" spans="1:10" x14ac:dyDescent="0.35">
      <c r="A99" s="1">
        <v>14034.92</v>
      </c>
      <c r="B99" s="1">
        <v>10.5</v>
      </c>
      <c r="C99" s="1">
        <v>15</v>
      </c>
      <c r="D99" s="1">
        <v>14</v>
      </c>
      <c r="E99" s="1">
        <v>138586</v>
      </c>
      <c r="F99" s="1">
        <v>266112</v>
      </c>
      <c r="G99" s="1">
        <v>0</v>
      </c>
      <c r="H99" s="1">
        <v>624</v>
      </c>
      <c r="I99" s="2">
        <v>536370</v>
      </c>
      <c r="J99" s="1">
        <v>78738</v>
      </c>
    </row>
    <row r="100" spans="1:10" x14ac:dyDescent="0.35">
      <c r="A100" s="1">
        <v>17007.849999999999</v>
      </c>
      <c r="B100" s="1">
        <v>14.2</v>
      </c>
      <c r="C100" s="1">
        <v>77</v>
      </c>
      <c r="D100" s="1">
        <v>12</v>
      </c>
      <c r="E100" s="1">
        <v>137845</v>
      </c>
      <c r="F100" s="1">
        <v>222926</v>
      </c>
      <c r="G100" s="1">
        <v>1</v>
      </c>
      <c r="H100" s="1">
        <v>712</v>
      </c>
      <c r="I100" s="2">
        <v>895147</v>
      </c>
      <c r="J100" s="1">
        <v>453464</v>
      </c>
    </row>
    <row r="101" spans="1:10" x14ac:dyDescent="0.35">
      <c r="A101" s="1">
        <v>13603.43</v>
      </c>
      <c r="B101" s="1">
        <v>25.9</v>
      </c>
      <c r="D101" s="1">
        <v>8</v>
      </c>
      <c r="E101" s="1">
        <v>108148</v>
      </c>
      <c r="F101" s="1">
        <v>129624</v>
      </c>
      <c r="G101" s="1">
        <v>0</v>
      </c>
      <c r="H101" s="1">
        <v>685</v>
      </c>
      <c r="I101" s="2">
        <v>1305927</v>
      </c>
      <c r="J101" s="1">
        <v>595672</v>
      </c>
    </row>
    <row r="102" spans="1:10" x14ac:dyDescent="0.35">
      <c r="A102" s="1">
        <v>16166.91</v>
      </c>
      <c r="B102" s="1">
        <v>16</v>
      </c>
      <c r="C102" s="1">
        <v>18</v>
      </c>
      <c r="D102" s="1">
        <v>10</v>
      </c>
      <c r="E102" s="1">
        <v>167656</v>
      </c>
      <c r="F102" s="1">
        <v>267014</v>
      </c>
      <c r="G102" s="1">
        <v>0</v>
      </c>
      <c r="H102" s="1">
        <v>705</v>
      </c>
      <c r="I102" s="2">
        <v>1048667</v>
      </c>
      <c r="J102" s="1">
        <v>166672</v>
      </c>
    </row>
    <row r="103" spans="1:10" x14ac:dyDescent="0.35">
      <c r="A103" s="1">
        <v>6132.25</v>
      </c>
      <c r="B103" s="1">
        <v>14.7</v>
      </c>
      <c r="D103" s="1">
        <v>5</v>
      </c>
      <c r="E103" s="1">
        <v>61199</v>
      </c>
      <c r="F103" s="1">
        <v>214742</v>
      </c>
      <c r="G103" s="1">
        <v>0</v>
      </c>
      <c r="H103" s="1">
        <v>751</v>
      </c>
      <c r="I103" s="2">
        <v>668990</v>
      </c>
      <c r="J103" s="1">
        <v>132792</v>
      </c>
    </row>
    <row r="104" spans="1:10" x14ac:dyDescent="0.35">
      <c r="A104" s="1">
        <v>11807.17</v>
      </c>
      <c r="B104" s="1">
        <v>13</v>
      </c>
      <c r="C104" s="1">
        <v>9</v>
      </c>
      <c r="D104" s="1">
        <v>11</v>
      </c>
      <c r="E104" s="1">
        <v>32300</v>
      </c>
      <c r="F104" s="1">
        <v>104170</v>
      </c>
      <c r="G104" s="1">
        <v>0</v>
      </c>
      <c r="H104" s="1">
        <v>745</v>
      </c>
      <c r="I104" s="2">
        <v>938315</v>
      </c>
      <c r="J104" s="1">
        <v>119504</v>
      </c>
    </row>
    <row r="105" spans="1:10" x14ac:dyDescent="0.35">
      <c r="A105" s="1">
        <v>25234.47</v>
      </c>
      <c r="B105" s="1">
        <v>23.3</v>
      </c>
      <c r="C105" s="1">
        <v>80</v>
      </c>
      <c r="D105" s="1">
        <v>13</v>
      </c>
      <c r="E105" s="1">
        <v>125609</v>
      </c>
      <c r="F105" s="1">
        <v>323928</v>
      </c>
      <c r="G105" s="1">
        <v>0</v>
      </c>
      <c r="H105" s="1">
        <v>723</v>
      </c>
      <c r="I105" s="2">
        <v>1673007</v>
      </c>
      <c r="J105" s="1">
        <v>33022</v>
      </c>
    </row>
    <row r="106" spans="1:10" x14ac:dyDescent="0.35">
      <c r="A106" s="1">
        <v>10348.16</v>
      </c>
      <c r="B106" s="1">
        <v>19.7</v>
      </c>
      <c r="D106" s="1">
        <v>7</v>
      </c>
      <c r="E106" s="1">
        <v>486001</v>
      </c>
      <c r="F106" s="1">
        <v>1253340</v>
      </c>
      <c r="G106" s="1">
        <v>0</v>
      </c>
      <c r="H106" s="1">
        <v>742</v>
      </c>
      <c r="I106" s="2">
        <v>4071396</v>
      </c>
      <c r="J106" s="1">
        <v>448976</v>
      </c>
    </row>
    <row r="107" spans="1:10" x14ac:dyDescent="0.35">
      <c r="A107" s="1">
        <v>17447.89</v>
      </c>
      <c r="B107" s="1">
        <v>10</v>
      </c>
      <c r="C107" s="1">
        <v>70</v>
      </c>
      <c r="D107" s="1">
        <v>10</v>
      </c>
      <c r="E107" s="1">
        <v>168169</v>
      </c>
      <c r="F107" s="1">
        <v>470360</v>
      </c>
      <c r="G107" s="1">
        <v>1</v>
      </c>
      <c r="H107" s="1">
        <v>717</v>
      </c>
      <c r="I107" s="2">
        <v>671080</v>
      </c>
      <c r="J107" s="1">
        <v>280588</v>
      </c>
    </row>
    <row r="108" spans="1:10" x14ac:dyDescent="0.35">
      <c r="A108" s="1">
        <v>19524.400000000001</v>
      </c>
      <c r="B108" s="1">
        <v>19.5</v>
      </c>
      <c r="C108" s="1">
        <v>38</v>
      </c>
      <c r="D108" s="1">
        <v>5</v>
      </c>
      <c r="E108" s="1">
        <v>317338</v>
      </c>
      <c r="F108" s="1">
        <v>389246</v>
      </c>
      <c r="G108" s="1">
        <v>0</v>
      </c>
      <c r="H108" s="1">
        <v>714</v>
      </c>
      <c r="I108" s="2">
        <v>1402960</v>
      </c>
      <c r="J108" s="1">
        <v>556336</v>
      </c>
    </row>
    <row r="109" spans="1:10" x14ac:dyDescent="0.35">
      <c r="A109" s="1">
        <v>52733.36</v>
      </c>
      <c r="B109" s="1">
        <v>17.899999999999999</v>
      </c>
      <c r="C109" s="1">
        <v>35</v>
      </c>
      <c r="D109" s="1">
        <v>13</v>
      </c>
      <c r="E109" s="1">
        <v>356288</v>
      </c>
      <c r="F109" s="1">
        <v>619432</v>
      </c>
      <c r="G109" s="1">
        <v>0</v>
      </c>
      <c r="H109" s="1">
        <v>722</v>
      </c>
      <c r="I109" s="2">
        <v>1682982</v>
      </c>
      <c r="J109" s="1">
        <v>541310</v>
      </c>
    </row>
    <row r="110" spans="1:10" x14ac:dyDescent="0.35">
      <c r="A110" s="1">
        <v>28191.06</v>
      </c>
      <c r="B110" s="1">
        <v>12.2</v>
      </c>
      <c r="D110" s="1">
        <v>10</v>
      </c>
      <c r="E110" s="1">
        <v>391723</v>
      </c>
      <c r="F110" s="1">
        <v>591338</v>
      </c>
      <c r="G110" s="1">
        <v>0</v>
      </c>
      <c r="H110" s="1">
        <v>680</v>
      </c>
      <c r="I110" s="2">
        <v>1063810</v>
      </c>
      <c r="J110" s="1">
        <v>311872</v>
      </c>
    </row>
    <row r="111" spans="1:10" x14ac:dyDescent="0.35">
      <c r="A111" s="1">
        <v>21205.52</v>
      </c>
      <c r="B111" s="1">
        <v>14.4</v>
      </c>
      <c r="D111" s="1">
        <v>5</v>
      </c>
      <c r="E111" s="1">
        <v>291137</v>
      </c>
      <c r="F111" s="1">
        <v>368808</v>
      </c>
      <c r="G111" s="1">
        <v>0</v>
      </c>
      <c r="H111" s="1">
        <v>618</v>
      </c>
      <c r="I111" s="2">
        <v>928701</v>
      </c>
      <c r="J111" s="1">
        <v>340604</v>
      </c>
    </row>
    <row r="112" spans="1:10" x14ac:dyDescent="0.35">
      <c r="A112" s="1">
        <v>34582.47</v>
      </c>
      <c r="B112" s="1">
        <v>20.5</v>
      </c>
      <c r="C112" s="1">
        <v>47</v>
      </c>
      <c r="D112" s="1">
        <v>19</v>
      </c>
      <c r="E112" s="1">
        <v>249755</v>
      </c>
      <c r="F112" s="1">
        <v>489302</v>
      </c>
      <c r="G112" s="1">
        <v>0</v>
      </c>
      <c r="H112" s="1">
        <v>719</v>
      </c>
      <c r="I112" s="2">
        <v>2643242</v>
      </c>
      <c r="J112" s="1">
        <v>765160</v>
      </c>
    </row>
    <row r="113" spans="1:10" x14ac:dyDescent="0.35">
      <c r="A113" s="1">
        <v>1497.39</v>
      </c>
      <c r="B113" s="1">
        <v>11</v>
      </c>
      <c r="D113" s="1">
        <v>2</v>
      </c>
      <c r="E113" s="1">
        <v>91048</v>
      </c>
      <c r="F113" s="1">
        <v>186604</v>
      </c>
      <c r="G113" s="1">
        <v>0</v>
      </c>
      <c r="H113" s="1">
        <v>745</v>
      </c>
      <c r="I113" s="2">
        <v>474069</v>
      </c>
      <c r="J113" s="1">
        <v>109802</v>
      </c>
    </row>
    <row r="114" spans="1:10" x14ac:dyDescent="0.35">
      <c r="A114" s="1">
        <v>23258.28</v>
      </c>
      <c r="B114" s="1">
        <v>21.5</v>
      </c>
      <c r="D114" s="1">
        <v>7</v>
      </c>
      <c r="E114" s="1">
        <v>270332</v>
      </c>
      <c r="F114" s="1">
        <v>660396</v>
      </c>
      <c r="G114" s="1">
        <v>0</v>
      </c>
      <c r="H114" s="1">
        <v>737</v>
      </c>
      <c r="I114" s="2">
        <v>2491945</v>
      </c>
      <c r="J114" s="1">
        <v>349756</v>
      </c>
    </row>
    <row r="115" spans="1:10" x14ac:dyDescent="0.35">
      <c r="A115" s="1">
        <v>41477</v>
      </c>
      <c r="B115" s="1">
        <v>15</v>
      </c>
      <c r="C115" s="1">
        <v>6</v>
      </c>
      <c r="D115" s="1">
        <v>16</v>
      </c>
      <c r="E115" s="1">
        <v>80465</v>
      </c>
      <c r="F115" s="1">
        <v>296714</v>
      </c>
      <c r="G115" s="1">
        <v>0</v>
      </c>
      <c r="H115" s="1">
        <v>718</v>
      </c>
      <c r="I115" s="2">
        <v>1565182</v>
      </c>
      <c r="J115" s="1">
        <v>545886</v>
      </c>
    </row>
    <row r="116" spans="1:10" x14ac:dyDescent="0.35">
      <c r="A116" s="1">
        <v>31257.66</v>
      </c>
      <c r="B116" s="1">
        <v>12.3</v>
      </c>
      <c r="D116" s="1">
        <v>10</v>
      </c>
      <c r="E116" s="1">
        <v>72276</v>
      </c>
      <c r="F116" s="1">
        <v>1073028</v>
      </c>
      <c r="G116" s="1">
        <v>0</v>
      </c>
      <c r="H116" s="1">
        <v>750</v>
      </c>
      <c r="I116" s="2">
        <v>2435667</v>
      </c>
    </row>
    <row r="117" spans="1:10" x14ac:dyDescent="0.35">
      <c r="A117" s="1">
        <v>5522.16</v>
      </c>
      <c r="B117" s="1">
        <v>13</v>
      </c>
      <c r="C117" s="1">
        <v>6</v>
      </c>
      <c r="D117" s="1">
        <v>6</v>
      </c>
      <c r="E117" s="1">
        <v>20976</v>
      </c>
      <c r="F117" s="1">
        <v>70840</v>
      </c>
      <c r="G117" s="1">
        <v>0</v>
      </c>
      <c r="H117" s="1">
        <v>676</v>
      </c>
      <c r="I117" s="2">
        <v>1815469</v>
      </c>
      <c r="J117" s="1">
        <v>354046</v>
      </c>
    </row>
    <row r="118" spans="1:10" x14ac:dyDescent="0.35">
      <c r="A118" s="1">
        <v>24517.22</v>
      </c>
      <c r="B118" s="1">
        <v>28.2</v>
      </c>
      <c r="D118" s="1">
        <v>9</v>
      </c>
      <c r="E118" s="1">
        <v>454176</v>
      </c>
      <c r="F118" s="1">
        <v>968506</v>
      </c>
      <c r="G118" s="1">
        <v>0</v>
      </c>
      <c r="H118" s="1">
        <v>692</v>
      </c>
      <c r="I118" s="2">
        <v>2316575</v>
      </c>
      <c r="J118" s="1">
        <v>472098</v>
      </c>
    </row>
    <row r="119" spans="1:10" x14ac:dyDescent="0.35">
      <c r="A119" s="1">
        <v>10884.91</v>
      </c>
      <c r="B119" s="1">
        <v>13.6</v>
      </c>
      <c r="C119" s="1">
        <v>82</v>
      </c>
      <c r="D119" s="1">
        <v>15</v>
      </c>
      <c r="E119" s="1">
        <v>360867</v>
      </c>
      <c r="F119" s="1">
        <v>671770</v>
      </c>
      <c r="G119" s="1">
        <v>0</v>
      </c>
      <c r="H119" s="1">
        <v>721</v>
      </c>
      <c r="I119" s="2">
        <v>837311</v>
      </c>
      <c r="J119" s="1">
        <v>86174</v>
      </c>
    </row>
    <row r="120" spans="1:10" x14ac:dyDescent="0.35">
      <c r="A120" s="1">
        <v>26180.67</v>
      </c>
      <c r="B120" s="1">
        <v>13.9</v>
      </c>
      <c r="C120" s="1">
        <v>74</v>
      </c>
      <c r="D120" s="1">
        <v>32</v>
      </c>
      <c r="E120" s="1">
        <v>115672</v>
      </c>
      <c r="F120" s="1">
        <v>319638</v>
      </c>
      <c r="G120" s="1">
        <v>1</v>
      </c>
      <c r="H120" s="1">
        <v>678</v>
      </c>
      <c r="I120" s="2">
        <v>1816001</v>
      </c>
      <c r="J120" s="1">
        <v>509586</v>
      </c>
    </row>
    <row r="121" spans="1:10" x14ac:dyDescent="0.35">
      <c r="A121" s="1">
        <v>29348.92</v>
      </c>
      <c r="B121" s="1">
        <v>16.100000000000001</v>
      </c>
      <c r="C121" s="1">
        <v>25</v>
      </c>
      <c r="D121" s="1">
        <v>22</v>
      </c>
      <c r="E121" s="1">
        <v>492556</v>
      </c>
      <c r="F121" s="1">
        <v>724680</v>
      </c>
      <c r="G121" s="1">
        <v>0</v>
      </c>
      <c r="H121" s="1">
        <v>709</v>
      </c>
      <c r="I121" s="2">
        <v>1806083</v>
      </c>
    </row>
    <row r="122" spans="1:10" x14ac:dyDescent="0.35">
      <c r="A122" s="1">
        <v>8141.88</v>
      </c>
      <c r="B122" s="1">
        <v>14.9</v>
      </c>
      <c r="C122" s="1">
        <v>9</v>
      </c>
      <c r="D122" s="1">
        <v>5</v>
      </c>
      <c r="E122" s="1">
        <v>100206</v>
      </c>
      <c r="F122" s="1">
        <v>186230</v>
      </c>
      <c r="G122" s="1">
        <v>0</v>
      </c>
      <c r="H122" s="1">
        <v>740</v>
      </c>
      <c r="I122" s="2">
        <v>775409</v>
      </c>
      <c r="J122" s="1">
        <v>218988</v>
      </c>
    </row>
    <row r="123" spans="1:10" x14ac:dyDescent="0.35">
      <c r="A123" s="1">
        <v>14223.59</v>
      </c>
      <c r="B123" s="1">
        <v>26.5</v>
      </c>
      <c r="D123" s="1">
        <v>7</v>
      </c>
      <c r="E123" s="1">
        <v>171703</v>
      </c>
      <c r="F123" s="1">
        <v>1080552</v>
      </c>
      <c r="G123" s="1">
        <v>0</v>
      </c>
      <c r="J123" s="1">
        <v>176462</v>
      </c>
    </row>
    <row r="124" spans="1:10" x14ac:dyDescent="0.35">
      <c r="A124" s="1">
        <v>20411.32</v>
      </c>
      <c r="B124" s="1">
        <v>10.199999999999999</v>
      </c>
      <c r="D124" s="1">
        <v>10</v>
      </c>
      <c r="E124" s="1">
        <v>229463</v>
      </c>
      <c r="F124" s="1">
        <v>472758</v>
      </c>
      <c r="G124" s="1">
        <v>0</v>
      </c>
      <c r="H124" s="1">
        <v>746</v>
      </c>
      <c r="I124" s="2">
        <v>1133958</v>
      </c>
      <c r="J124" s="1">
        <v>328262</v>
      </c>
    </row>
    <row r="125" spans="1:10" x14ac:dyDescent="0.35">
      <c r="A125" s="1">
        <v>22145.83</v>
      </c>
      <c r="B125" s="1">
        <v>17</v>
      </c>
      <c r="C125" s="1">
        <v>32</v>
      </c>
      <c r="D125" s="1">
        <v>8</v>
      </c>
      <c r="E125" s="1">
        <v>331075</v>
      </c>
      <c r="F125" s="1">
        <v>543774</v>
      </c>
      <c r="G125" s="1">
        <v>0</v>
      </c>
      <c r="H125" s="1">
        <v>732</v>
      </c>
      <c r="I125" s="2">
        <v>1527296</v>
      </c>
      <c r="J125" s="1">
        <v>663168</v>
      </c>
    </row>
    <row r="126" spans="1:10" x14ac:dyDescent="0.35">
      <c r="A126" s="1">
        <v>12144.04</v>
      </c>
      <c r="B126" s="1">
        <v>16.899999999999999</v>
      </c>
      <c r="D126" s="1">
        <v>9</v>
      </c>
      <c r="E126" s="1">
        <v>321157</v>
      </c>
      <c r="F126" s="1">
        <v>419232</v>
      </c>
      <c r="G126" s="1">
        <v>0</v>
      </c>
      <c r="J126" s="1">
        <v>338030</v>
      </c>
    </row>
    <row r="127" spans="1:10" x14ac:dyDescent="0.35">
      <c r="A127" s="1">
        <v>30975.51</v>
      </c>
      <c r="B127" s="1">
        <v>7</v>
      </c>
      <c r="C127" s="1">
        <v>0</v>
      </c>
      <c r="D127" s="1">
        <v>9</v>
      </c>
      <c r="E127" s="1">
        <v>76</v>
      </c>
      <c r="F127" s="1">
        <v>85998</v>
      </c>
      <c r="G127" s="1">
        <v>0</v>
      </c>
      <c r="J127" s="1">
        <v>446094</v>
      </c>
    </row>
    <row r="128" spans="1:10" x14ac:dyDescent="0.35">
      <c r="A128" s="1">
        <v>9117.34</v>
      </c>
      <c r="B128" s="1">
        <v>12.5</v>
      </c>
      <c r="D128" s="1">
        <v>10</v>
      </c>
      <c r="E128" s="1">
        <v>111568</v>
      </c>
      <c r="F128" s="1">
        <v>243760</v>
      </c>
      <c r="G128" s="1">
        <v>0</v>
      </c>
      <c r="H128" s="1">
        <v>709</v>
      </c>
      <c r="I128" s="2">
        <v>804460</v>
      </c>
      <c r="J128" s="1">
        <v>133078</v>
      </c>
    </row>
    <row r="129" spans="1:10" x14ac:dyDescent="0.35">
      <c r="A129" s="1">
        <v>18706.64</v>
      </c>
      <c r="B129" s="1">
        <v>15.9</v>
      </c>
      <c r="D129" s="1">
        <v>10</v>
      </c>
      <c r="E129" s="1">
        <v>207423</v>
      </c>
      <c r="F129" s="1">
        <v>1171566</v>
      </c>
      <c r="G129" s="1">
        <v>0</v>
      </c>
      <c r="J129" s="1">
        <v>278058</v>
      </c>
    </row>
    <row r="130" spans="1:10" x14ac:dyDescent="0.35">
      <c r="A130" s="1">
        <v>17224.07</v>
      </c>
      <c r="B130" s="1">
        <v>10.7</v>
      </c>
      <c r="D130" s="1">
        <v>8</v>
      </c>
      <c r="E130" s="1">
        <v>57000</v>
      </c>
      <c r="F130" s="1">
        <v>150678</v>
      </c>
      <c r="G130" s="1">
        <v>0</v>
      </c>
      <c r="H130" s="1">
        <v>742</v>
      </c>
      <c r="I130" s="2">
        <v>1359792</v>
      </c>
    </row>
    <row r="131" spans="1:10" x14ac:dyDescent="0.35">
      <c r="A131" s="1">
        <v>39252.86</v>
      </c>
      <c r="B131" s="1">
        <v>13.4</v>
      </c>
      <c r="C131" s="1">
        <v>16</v>
      </c>
      <c r="D131" s="1">
        <v>13</v>
      </c>
      <c r="E131" s="1">
        <v>431053</v>
      </c>
      <c r="F131" s="1">
        <v>513502</v>
      </c>
      <c r="G131" s="1">
        <v>0</v>
      </c>
      <c r="H131" s="1">
        <v>649</v>
      </c>
      <c r="I131" s="2">
        <v>2320375</v>
      </c>
      <c r="J131" s="1">
        <v>752290</v>
      </c>
    </row>
    <row r="132" spans="1:10" x14ac:dyDescent="0.35">
      <c r="A132" s="1">
        <v>8046.88</v>
      </c>
      <c r="B132" s="1">
        <v>10.7</v>
      </c>
      <c r="C132" s="1">
        <v>75</v>
      </c>
      <c r="D132" s="1">
        <v>15</v>
      </c>
      <c r="E132" s="1">
        <v>69179</v>
      </c>
      <c r="F132" s="1">
        <v>238370</v>
      </c>
      <c r="G132" s="1">
        <v>0</v>
      </c>
      <c r="H132" s="1">
        <v>734</v>
      </c>
      <c r="I132" s="2">
        <v>622991</v>
      </c>
    </row>
    <row r="133" spans="1:10" x14ac:dyDescent="0.35">
      <c r="A133" s="1">
        <v>18234.11</v>
      </c>
      <c r="B133" s="1">
        <v>20.7</v>
      </c>
      <c r="C133" s="1">
        <v>7</v>
      </c>
      <c r="D133" s="1">
        <v>13</v>
      </c>
      <c r="E133" s="1">
        <v>220894</v>
      </c>
      <c r="F133" s="1">
        <v>846890</v>
      </c>
      <c r="G133" s="1">
        <v>0</v>
      </c>
      <c r="J133" s="1">
        <v>105556</v>
      </c>
    </row>
    <row r="134" spans="1:10" x14ac:dyDescent="0.35">
      <c r="A134" s="1">
        <v>21508.76</v>
      </c>
      <c r="B134" s="1">
        <v>21.8</v>
      </c>
      <c r="D134" s="1">
        <v>5</v>
      </c>
      <c r="E134" s="1">
        <v>337725</v>
      </c>
      <c r="F134" s="1">
        <v>394218</v>
      </c>
      <c r="G134" s="1">
        <v>0</v>
      </c>
      <c r="H134" s="1">
        <v>695</v>
      </c>
      <c r="I134" s="2">
        <v>1229072</v>
      </c>
      <c r="J134" s="1">
        <v>262724</v>
      </c>
    </row>
    <row r="135" spans="1:10" x14ac:dyDescent="0.35">
      <c r="A135" s="1">
        <v>2655.06</v>
      </c>
      <c r="B135" s="1">
        <v>9</v>
      </c>
      <c r="D135" s="1">
        <v>6</v>
      </c>
      <c r="E135" s="1">
        <v>19988</v>
      </c>
      <c r="F135" s="1">
        <v>282260</v>
      </c>
      <c r="G135" s="1">
        <v>0</v>
      </c>
      <c r="H135" s="1">
        <v>744</v>
      </c>
      <c r="I135" s="2">
        <v>485697</v>
      </c>
      <c r="J135" s="1">
        <v>54076</v>
      </c>
    </row>
    <row r="136" spans="1:10" x14ac:dyDescent="0.35">
      <c r="A136" s="1">
        <v>23770.71</v>
      </c>
      <c r="B136" s="1">
        <v>23.4</v>
      </c>
      <c r="C136" s="1">
        <v>48</v>
      </c>
      <c r="D136" s="1">
        <v>13</v>
      </c>
      <c r="E136" s="1">
        <v>299706</v>
      </c>
      <c r="F136" s="1">
        <v>694056</v>
      </c>
      <c r="G136" s="1">
        <v>0</v>
      </c>
      <c r="H136" s="1">
        <v>686</v>
      </c>
      <c r="I136" s="2">
        <v>1262151</v>
      </c>
      <c r="J136" s="1">
        <v>552882</v>
      </c>
    </row>
    <row r="137" spans="1:10" x14ac:dyDescent="0.35">
      <c r="A137" s="1">
        <v>13740.99</v>
      </c>
      <c r="B137" s="1">
        <v>15.7</v>
      </c>
      <c r="D137" s="1">
        <v>11</v>
      </c>
      <c r="E137" s="1">
        <v>191159</v>
      </c>
      <c r="F137" s="1">
        <v>274626</v>
      </c>
      <c r="G137" s="1">
        <v>0</v>
      </c>
      <c r="J137" s="1">
        <v>257400</v>
      </c>
    </row>
    <row r="138" spans="1:10" x14ac:dyDescent="0.35">
      <c r="A138" s="1">
        <v>17759.3</v>
      </c>
      <c r="B138" s="1">
        <v>14.8</v>
      </c>
      <c r="D138" s="1">
        <v>13</v>
      </c>
      <c r="E138" s="1">
        <v>627418</v>
      </c>
      <c r="F138" s="1">
        <v>1603712</v>
      </c>
      <c r="G138" s="1">
        <v>0</v>
      </c>
      <c r="J138" s="1">
        <v>462088</v>
      </c>
    </row>
    <row r="139" spans="1:10" x14ac:dyDescent="0.35">
      <c r="A139" s="1">
        <v>21330.92</v>
      </c>
      <c r="B139" s="1">
        <v>20.5</v>
      </c>
      <c r="C139" s="1">
        <v>6</v>
      </c>
      <c r="D139" s="1">
        <v>13</v>
      </c>
      <c r="E139" s="1">
        <v>1220978</v>
      </c>
      <c r="F139" s="1">
        <v>5396072</v>
      </c>
      <c r="G139" s="1">
        <v>0</v>
      </c>
      <c r="J139" s="1">
        <v>460152</v>
      </c>
    </row>
    <row r="140" spans="1:10" x14ac:dyDescent="0.35">
      <c r="A140" s="1">
        <v>23639.8</v>
      </c>
      <c r="B140" s="1">
        <v>19.600000000000001</v>
      </c>
      <c r="C140" s="1">
        <v>6</v>
      </c>
      <c r="D140" s="1">
        <v>15</v>
      </c>
      <c r="E140" s="1">
        <v>691467</v>
      </c>
      <c r="F140" s="1">
        <v>1332188</v>
      </c>
      <c r="G140" s="1">
        <v>0</v>
      </c>
      <c r="H140" s="1">
        <v>741</v>
      </c>
      <c r="I140" s="2">
        <v>3090160</v>
      </c>
      <c r="J140" s="1">
        <v>402534</v>
      </c>
    </row>
    <row r="141" spans="1:10" x14ac:dyDescent="0.35">
      <c r="A141" s="1">
        <v>16120.17</v>
      </c>
      <c r="B141" s="1">
        <v>14.2</v>
      </c>
      <c r="D141" s="1">
        <v>10</v>
      </c>
      <c r="E141" s="1">
        <v>110618</v>
      </c>
      <c r="F141" s="1">
        <v>212058</v>
      </c>
      <c r="G141" s="1">
        <v>0</v>
      </c>
      <c r="J141" s="1">
        <v>129844</v>
      </c>
    </row>
    <row r="142" spans="1:10" x14ac:dyDescent="0.35">
      <c r="A142" s="1">
        <v>12942.99</v>
      </c>
      <c r="B142" s="1">
        <v>9.5</v>
      </c>
      <c r="C142" s="1">
        <v>61</v>
      </c>
      <c r="D142" s="1">
        <v>20</v>
      </c>
      <c r="E142" s="1">
        <v>226442</v>
      </c>
      <c r="F142" s="1">
        <v>389026</v>
      </c>
      <c r="G142" s="1">
        <v>0</v>
      </c>
      <c r="H142" s="1">
        <v>637</v>
      </c>
      <c r="I142" s="2">
        <v>1049427</v>
      </c>
      <c r="J142" s="1">
        <v>232716</v>
      </c>
    </row>
    <row r="143" spans="1:10" x14ac:dyDescent="0.35">
      <c r="A143" s="1">
        <v>27378.62</v>
      </c>
      <c r="B143" s="1">
        <v>15.7</v>
      </c>
      <c r="C143" s="1">
        <v>75</v>
      </c>
      <c r="D143" s="1">
        <v>10</v>
      </c>
      <c r="E143" s="1">
        <v>177916</v>
      </c>
      <c r="F143" s="1">
        <v>335522</v>
      </c>
      <c r="G143" s="1">
        <v>0</v>
      </c>
      <c r="H143" s="1">
        <v>719</v>
      </c>
      <c r="I143" s="2">
        <v>1380426</v>
      </c>
      <c r="J143" s="1">
        <v>286462</v>
      </c>
    </row>
    <row r="144" spans="1:10" x14ac:dyDescent="0.35">
      <c r="A144" s="1">
        <v>6774.64</v>
      </c>
      <c r="B144" s="1">
        <v>34.4</v>
      </c>
      <c r="C144" s="1">
        <v>7</v>
      </c>
      <c r="D144" s="1">
        <v>13</v>
      </c>
      <c r="E144" s="1">
        <v>308142</v>
      </c>
      <c r="F144" s="1">
        <v>587818</v>
      </c>
      <c r="G144" s="1">
        <v>0</v>
      </c>
      <c r="H144" s="1">
        <v>740</v>
      </c>
      <c r="I144" s="2">
        <v>804916</v>
      </c>
      <c r="J144" s="1">
        <v>223256</v>
      </c>
    </row>
    <row r="145" spans="1:10" x14ac:dyDescent="0.35">
      <c r="A145" s="1">
        <v>3257.36</v>
      </c>
      <c r="B145" s="1">
        <v>13</v>
      </c>
      <c r="D145" s="1">
        <v>4</v>
      </c>
      <c r="E145" s="1">
        <v>90022</v>
      </c>
      <c r="F145" s="1">
        <v>167860</v>
      </c>
      <c r="G145" s="1">
        <v>0</v>
      </c>
      <c r="H145" s="1">
        <v>704</v>
      </c>
      <c r="I145" s="2">
        <v>497306</v>
      </c>
      <c r="J145" s="1">
        <v>348832</v>
      </c>
    </row>
    <row r="146" spans="1:10" x14ac:dyDescent="0.35">
      <c r="A146" s="1">
        <v>24963.53</v>
      </c>
      <c r="B146" s="1">
        <v>18.399999999999999</v>
      </c>
      <c r="C146" s="1">
        <v>70</v>
      </c>
      <c r="D146" s="1">
        <v>12</v>
      </c>
      <c r="E146" s="1">
        <v>249223</v>
      </c>
      <c r="F146" s="1">
        <v>515306</v>
      </c>
      <c r="G146" s="1">
        <v>0</v>
      </c>
      <c r="H146" s="1">
        <v>743</v>
      </c>
      <c r="I146" s="2">
        <v>1296807</v>
      </c>
      <c r="J146" s="1">
        <v>537878</v>
      </c>
    </row>
    <row r="147" spans="1:10" x14ac:dyDescent="0.35">
      <c r="A147" s="1">
        <v>15160.1</v>
      </c>
      <c r="B147" s="1">
        <v>23.5</v>
      </c>
      <c r="D147" s="1">
        <v>8</v>
      </c>
      <c r="E147" s="1">
        <v>138700</v>
      </c>
      <c r="F147" s="1">
        <v>410718</v>
      </c>
      <c r="G147" s="1">
        <v>0</v>
      </c>
      <c r="H147" s="1">
        <v>746</v>
      </c>
      <c r="I147" s="2">
        <v>942590</v>
      </c>
      <c r="J147" s="1">
        <v>196460</v>
      </c>
    </row>
    <row r="148" spans="1:10" x14ac:dyDescent="0.35">
      <c r="A148" s="1">
        <v>11924.97</v>
      </c>
      <c r="B148" s="1">
        <v>14.3</v>
      </c>
      <c r="C148" s="1">
        <v>79</v>
      </c>
      <c r="D148" s="1">
        <v>5</v>
      </c>
      <c r="E148" s="1">
        <v>154755</v>
      </c>
      <c r="F148" s="1">
        <v>193314</v>
      </c>
      <c r="G148" s="1">
        <v>0</v>
      </c>
      <c r="H148" s="1">
        <v>723</v>
      </c>
      <c r="I148" s="2">
        <v>883329</v>
      </c>
      <c r="J148" s="1">
        <v>214786</v>
      </c>
    </row>
    <row r="149" spans="1:10" x14ac:dyDescent="0.35">
      <c r="A149" s="1">
        <v>5770.68</v>
      </c>
      <c r="B149" s="1">
        <v>14.3</v>
      </c>
      <c r="C149" s="1">
        <v>62</v>
      </c>
      <c r="D149" s="1">
        <v>10</v>
      </c>
      <c r="E149" s="1">
        <v>86716</v>
      </c>
      <c r="F149" s="1">
        <v>151206</v>
      </c>
      <c r="G149" s="1">
        <v>0</v>
      </c>
      <c r="H149" s="1">
        <v>697</v>
      </c>
      <c r="I149" s="2">
        <v>567606</v>
      </c>
      <c r="J149" s="1">
        <v>109538</v>
      </c>
    </row>
    <row r="150" spans="1:10" x14ac:dyDescent="0.35">
      <c r="A150" s="1">
        <v>21678.81</v>
      </c>
      <c r="B150" s="1">
        <v>31.4</v>
      </c>
      <c r="D150" s="1">
        <v>9</v>
      </c>
      <c r="E150" s="1">
        <v>254030</v>
      </c>
      <c r="F150" s="1">
        <v>720918</v>
      </c>
      <c r="G150" s="1">
        <v>0</v>
      </c>
      <c r="J150" s="1">
        <v>259116</v>
      </c>
    </row>
    <row r="151" spans="1:10" x14ac:dyDescent="0.35">
      <c r="A151" s="1">
        <v>3207.77</v>
      </c>
      <c r="B151" s="1">
        <v>12</v>
      </c>
      <c r="C151" s="1">
        <v>19</v>
      </c>
      <c r="D151" s="1">
        <v>7</v>
      </c>
      <c r="E151" s="1">
        <v>80408</v>
      </c>
      <c r="F151" s="1">
        <v>351296</v>
      </c>
      <c r="G151" s="1">
        <v>0</v>
      </c>
      <c r="H151" s="1">
        <v>694</v>
      </c>
      <c r="I151" s="2">
        <v>1886890</v>
      </c>
      <c r="J151" s="1">
        <v>117986</v>
      </c>
    </row>
    <row r="152" spans="1:10" x14ac:dyDescent="0.35">
      <c r="A152" s="1">
        <v>16756.48</v>
      </c>
      <c r="B152" s="1">
        <v>13.6</v>
      </c>
      <c r="D152" s="1">
        <v>11</v>
      </c>
      <c r="E152" s="1">
        <v>105450</v>
      </c>
      <c r="F152" s="1">
        <v>260898</v>
      </c>
      <c r="G152" s="1">
        <v>0</v>
      </c>
      <c r="H152" s="1">
        <v>725</v>
      </c>
      <c r="I152" s="2">
        <v>1386734</v>
      </c>
      <c r="J152" s="1">
        <v>133804</v>
      </c>
    </row>
    <row r="153" spans="1:10" x14ac:dyDescent="0.35">
      <c r="A153" s="1">
        <v>6988.96</v>
      </c>
      <c r="B153" s="1">
        <v>50.1</v>
      </c>
      <c r="C153" s="1">
        <v>56</v>
      </c>
      <c r="D153" s="1">
        <v>16</v>
      </c>
      <c r="E153" s="1">
        <v>96330</v>
      </c>
      <c r="F153" s="1">
        <v>714978</v>
      </c>
      <c r="G153" s="1">
        <v>0</v>
      </c>
      <c r="H153" s="1">
        <v>736</v>
      </c>
      <c r="I153" s="2">
        <v>625879</v>
      </c>
      <c r="J153" s="1">
        <v>87846</v>
      </c>
    </row>
    <row r="154" spans="1:10" x14ac:dyDescent="0.35">
      <c r="A154" s="1">
        <v>12702.26</v>
      </c>
      <c r="B154" s="1">
        <v>14.5</v>
      </c>
      <c r="D154" s="1">
        <v>9</v>
      </c>
      <c r="E154" s="1">
        <v>472226</v>
      </c>
      <c r="F154" s="1">
        <v>640266</v>
      </c>
      <c r="G154" s="1">
        <v>0</v>
      </c>
      <c r="H154" s="1">
        <v>722</v>
      </c>
      <c r="I154" s="2">
        <v>881087</v>
      </c>
      <c r="J154" s="1">
        <v>332684</v>
      </c>
    </row>
    <row r="155" spans="1:10" x14ac:dyDescent="0.35">
      <c r="A155" s="1">
        <v>8996.1200000000008</v>
      </c>
      <c r="B155" s="1">
        <v>13.2</v>
      </c>
      <c r="C155" s="1">
        <v>64</v>
      </c>
      <c r="D155" s="1">
        <v>6</v>
      </c>
      <c r="E155" s="1">
        <v>88160</v>
      </c>
      <c r="F155" s="1">
        <v>117744</v>
      </c>
      <c r="G155" s="1">
        <v>0</v>
      </c>
      <c r="H155" s="1">
        <v>706</v>
      </c>
      <c r="I155" s="2">
        <v>892164</v>
      </c>
      <c r="J155" s="1">
        <v>190498</v>
      </c>
    </row>
    <row r="156" spans="1:10" x14ac:dyDescent="0.35">
      <c r="A156" s="1">
        <v>21576.400000000001</v>
      </c>
      <c r="B156" s="1">
        <v>33.1</v>
      </c>
      <c r="D156" s="1">
        <v>8</v>
      </c>
      <c r="E156" s="1">
        <v>669028</v>
      </c>
      <c r="F156" s="1">
        <v>981838</v>
      </c>
      <c r="G156" s="1">
        <v>0</v>
      </c>
      <c r="H156" s="1">
        <v>741</v>
      </c>
      <c r="I156" s="2">
        <v>1027444</v>
      </c>
      <c r="J156" s="1">
        <v>448822</v>
      </c>
    </row>
    <row r="157" spans="1:10" x14ac:dyDescent="0.35">
      <c r="A157" s="1">
        <v>6543.79</v>
      </c>
      <c r="B157" s="1">
        <v>23.9</v>
      </c>
      <c r="C157" s="1">
        <v>36</v>
      </c>
      <c r="D157" s="1">
        <v>7</v>
      </c>
      <c r="E157" s="1">
        <v>71231</v>
      </c>
      <c r="F157" s="1">
        <v>152460</v>
      </c>
      <c r="G157" s="1">
        <v>1</v>
      </c>
      <c r="H157" s="1">
        <v>715</v>
      </c>
      <c r="I157" s="2">
        <v>787626</v>
      </c>
      <c r="J157" s="1">
        <v>229086</v>
      </c>
    </row>
    <row r="158" spans="1:10" x14ac:dyDescent="0.35">
      <c r="A158" s="1">
        <v>22015.3</v>
      </c>
      <c r="B158" s="1">
        <v>14.7</v>
      </c>
      <c r="C158" s="1">
        <v>27</v>
      </c>
      <c r="D158" s="1">
        <v>8</v>
      </c>
      <c r="E158" s="1">
        <v>124184</v>
      </c>
      <c r="F158" s="1">
        <v>145552</v>
      </c>
      <c r="G158" s="1">
        <v>0</v>
      </c>
      <c r="H158" s="1">
        <v>678</v>
      </c>
      <c r="I158" s="2">
        <v>2317392</v>
      </c>
      <c r="J158" s="1">
        <v>393558</v>
      </c>
    </row>
    <row r="159" spans="1:10" x14ac:dyDescent="0.35">
      <c r="A159" s="1">
        <v>14341.77</v>
      </c>
      <c r="B159" s="1">
        <v>12.5</v>
      </c>
      <c r="D159" s="1">
        <v>9</v>
      </c>
      <c r="E159" s="1">
        <v>107692</v>
      </c>
      <c r="F159" s="1">
        <v>219142</v>
      </c>
      <c r="G159" s="1">
        <v>1</v>
      </c>
      <c r="H159" s="1">
        <v>707</v>
      </c>
      <c r="I159" s="2">
        <v>562419</v>
      </c>
      <c r="J159" s="1">
        <v>151954</v>
      </c>
    </row>
    <row r="160" spans="1:10" x14ac:dyDescent="0.35">
      <c r="A160" s="1">
        <v>7125</v>
      </c>
      <c r="B160" s="1">
        <v>13.5</v>
      </c>
      <c r="C160" s="1">
        <v>39</v>
      </c>
      <c r="D160" s="1">
        <v>7</v>
      </c>
      <c r="E160" s="1">
        <v>165984</v>
      </c>
      <c r="F160" s="1">
        <v>286440</v>
      </c>
      <c r="G160" s="1">
        <v>0</v>
      </c>
      <c r="H160" s="1">
        <v>726</v>
      </c>
      <c r="I160" s="2">
        <v>1153851</v>
      </c>
    </row>
    <row r="161" spans="1:10" x14ac:dyDescent="0.35">
      <c r="A161" s="1">
        <v>13549.66</v>
      </c>
      <c r="B161" s="1">
        <v>17.5</v>
      </c>
      <c r="D161" s="1">
        <v>13</v>
      </c>
      <c r="E161" s="1">
        <v>261383</v>
      </c>
      <c r="F161" s="1">
        <v>743600</v>
      </c>
      <c r="G161" s="1">
        <v>0</v>
      </c>
      <c r="H161" s="1">
        <v>738</v>
      </c>
      <c r="I161" s="2">
        <v>669123</v>
      </c>
      <c r="J161" s="1">
        <v>254562</v>
      </c>
    </row>
    <row r="162" spans="1:10" x14ac:dyDescent="0.35">
      <c r="A162" s="1">
        <v>3432.73</v>
      </c>
      <c r="B162" s="1">
        <v>43.3</v>
      </c>
      <c r="C162" s="1">
        <v>42</v>
      </c>
      <c r="D162" s="1">
        <v>9</v>
      </c>
      <c r="E162" s="1">
        <v>86051</v>
      </c>
      <c r="F162" s="1">
        <v>301026</v>
      </c>
      <c r="G162" s="1">
        <v>0</v>
      </c>
      <c r="H162" s="1">
        <v>750</v>
      </c>
      <c r="I162" s="2">
        <v>960184</v>
      </c>
      <c r="J162" s="1">
        <v>87912</v>
      </c>
    </row>
    <row r="163" spans="1:10" x14ac:dyDescent="0.35">
      <c r="A163" s="1">
        <v>8617.64</v>
      </c>
      <c r="B163" s="1">
        <v>12</v>
      </c>
      <c r="C163" s="1">
        <v>33</v>
      </c>
      <c r="D163" s="1">
        <v>9</v>
      </c>
      <c r="E163" s="1">
        <v>6194</v>
      </c>
      <c r="F163" s="1">
        <v>108790</v>
      </c>
      <c r="G163" s="1">
        <v>5</v>
      </c>
      <c r="H163" s="1">
        <v>716</v>
      </c>
      <c r="I163" s="2">
        <v>1124040</v>
      </c>
      <c r="J163" s="1">
        <v>156178</v>
      </c>
    </row>
    <row r="164" spans="1:10" x14ac:dyDescent="0.35">
      <c r="A164" s="1">
        <v>40386.97</v>
      </c>
      <c r="B164" s="1">
        <v>24</v>
      </c>
      <c r="D164" s="1">
        <v>21</v>
      </c>
      <c r="E164" s="1">
        <v>640376</v>
      </c>
      <c r="F164" s="1">
        <v>1468302</v>
      </c>
      <c r="G164" s="1">
        <v>0</v>
      </c>
      <c r="H164" s="1">
        <v>737</v>
      </c>
      <c r="I164" s="2">
        <v>2692471</v>
      </c>
      <c r="J164" s="1">
        <v>645018</v>
      </c>
    </row>
    <row r="165" spans="1:10" x14ac:dyDescent="0.35">
      <c r="A165" s="1">
        <v>43610.7</v>
      </c>
      <c r="B165" s="1">
        <v>23</v>
      </c>
      <c r="C165" s="1">
        <v>59</v>
      </c>
      <c r="D165" s="1">
        <v>10</v>
      </c>
      <c r="E165" s="1">
        <v>378423</v>
      </c>
      <c r="F165" s="1">
        <v>475772</v>
      </c>
      <c r="G165" s="1">
        <v>0</v>
      </c>
      <c r="H165" s="1">
        <v>748</v>
      </c>
      <c r="I165" s="2">
        <v>3609145</v>
      </c>
      <c r="J165" s="1">
        <v>605726</v>
      </c>
    </row>
    <row r="166" spans="1:10" x14ac:dyDescent="0.35">
      <c r="A166" s="1">
        <v>9041.34</v>
      </c>
      <c r="B166" s="1">
        <v>16.2</v>
      </c>
      <c r="D166" s="1">
        <v>4</v>
      </c>
      <c r="E166" s="1">
        <v>95855</v>
      </c>
      <c r="F166" s="1">
        <v>116468</v>
      </c>
      <c r="G166" s="1">
        <v>0</v>
      </c>
      <c r="H166" s="1">
        <v>741</v>
      </c>
      <c r="I166" s="2">
        <v>1288523</v>
      </c>
    </row>
    <row r="167" spans="1:10" x14ac:dyDescent="0.35">
      <c r="A167" s="1">
        <v>11762.14</v>
      </c>
      <c r="B167" s="1">
        <v>17</v>
      </c>
      <c r="C167" s="1">
        <v>30</v>
      </c>
      <c r="D167" s="1">
        <v>9</v>
      </c>
      <c r="E167" s="1">
        <v>128041</v>
      </c>
      <c r="F167" s="1">
        <v>273042</v>
      </c>
      <c r="G167" s="1">
        <v>0</v>
      </c>
      <c r="H167" s="1">
        <v>702</v>
      </c>
      <c r="I167" s="2">
        <v>688522</v>
      </c>
      <c r="J167" s="1">
        <v>168300</v>
      </c>
    </row>
    <row r="168" spans="1:10" x14ac:dyDescent="0.35">
      <c r="A168" s="1">
        <v>10547.47</v>
      </c>
      <c r="B168" s="1">
        <v>15</v>
      </c>
      <c r="C168" s="1">
        <v>55</v>
      </c>
      <c r="D168" s="1">
        <v>14</v>
      </c>
      <c r="E168" s="1">
        <v>55176</v>
      </c>
      <c r="F168" s="1">
        <v>443586</v>
      </c>
      <c r="G168" s="1">
        <v>0</v>
      </c>
      <c r="H168" s="1">
        <v>723</v>
      </c>
      <c r="I168" s="2">
        <v>1318429</v>
      </c>
      <c r="J168" s="1">
        <v>174460</v>
      </c>
    </row>
    <row r="169" spans="1:10" x14ac:dyDescent="0.35">
      <c r="A169" s="1">
        <v>19264.669999999998</v>
      </c>
      <c r="B169" s="1">
        <v>29.2</v>
      </c>
      <c r="C169" s="1">
        <v>30</v>
      </c>
      <c r="D169" s="1">
        <v>6</v>
      </c>
      <c r="E169" s="1">
        <v>421420</v>
      </c>
      <c r="F169" s="1">
        <v>559592</v>
      </c>
      <c r="G169" s="1">
        <v>0</v>
      </c>
      <c r="H169" s="1">
        <v>651</v>
      </c>
      <c r="I169" s="2">
        <v>1651252</v>
      </c>
      <c r="J169" s="1">
        <v>768394</v>
      </c>
    </row>
    <row r="170" spans="1:10" x14ac:dyDescent="0.35">
      <c r="A170" s="1">
        <v>34959.43</v>
      </c>
      <c r="B170" s="1">
        <v>18.2</v>
      </c>
      <c r="C170" s="1">
        <v>54</v>
      </c>
      <c r="D170" s="1">
        <v>10</v>
      </c>
      <c r="E170" s="1">
        <v>662815</v>
      </c>
      <c r="F170" s="1">
        <v>969034</v>
      </c>
      <c r="G170" s="1">
        <v>0</v>
      </c>
      <c r="H170" s="1">
        <v>723</v>
      </c>
      <c r="I170" s="2">
        <v>2638454</v>
      </c>
      <c r="J170" s="1">
        <v>314226</v>
      </c>
    </row>
    <row r="171" spans="1:10" x14ac:dyDescent="0.35">
      <c r="A171" s="1">
        <v>23172.21</v>
      </c>
      <c r="B171" s="1">
        <v>44</v>
      </c>
      <c r="C171" s="1">
        <v>48</v>
      </c>
      <c r="D171" s="1">
        <v>16</v>
      </c>
      <c r="E171" s="1">
        <v>858154</v>
      </c>
      <c r="F171" s="1">
        <v>1344574</v>
      </c>
      <c r="G171" s="1">
        <v>0</v>
      </c>
      <c r="H171" s="1">
        <v>723</v>
      </c>
      <c r="I171" s="2">
        <v>1224968</v>
      </c>
      <c r="J171" s="1">
        <v>64966</v>
      </c>
    </row>
    <row r="172" spans="1:10" x14ac:dyDescent="0.35">
      <c r="A172" s="1">
        <v>13400.32</v>
      </c>
      <c r="B172" s="1">
        <v>17.899999999999999</v>
      </c>
      <c r="C172" s="1">
        <v>37</v>
      </c>
      <c r="D172" s="1">
        <v>7</v>
      </c>
      <c r="E172" s="1">
        <v>179721</v>
      </c>
      <c r="F172" s="1">
        <v>338932</v>
      </c>
      <c r="G172" s="1">
        <v>0</v>
      </c>
      <c r="H172" s="1">
        <v>730</v>
      </c>
      <c r="I172" s="2">
        <v>833188</v>
      </c>
      <c r="J172" s="1">
        <v>300366</v>
      </c>
    </row>
    <row r="173" spans="1:10" x14ac:dyDescent="0.35">
      <c r="A173" s="1">
        <v>12808.28</v>
      </c>
      <c r="B173" s="1">
        <v>15</v>
      </c>
      <c r="D173" s="1">
        <v>6</v>
      </c>
      <c r="E173" s="1">
        <v>61788</v>
      </c>
      <c r="F173" s="1">
        <v>202092</v>
      </c>
      <c r="G173" s="1">
        <v>1</v>
      </c>
      <c r="H173" s="1">
        <v>736</v>
      </c>
      <c r="I173" s="2">
        <v>1138518</v>
      </c>
      <c r="J173" s="1">
        <v>263648</v>
      </c>
    </row>
    <row r="174" spans="1:10" x14ac:dyDescent="0.35">
      <c r="A174" s="1">
        <v>14152.91</v>
      </c>
      <c r="B174" s="1">
        <v>21</v>
      </c>
      <c r="D174" s="1">
        <v>11</v>
      </c>
      <c r="E174" s="1">
        <v>210045</v>
      </c>
      <c r="F174" s="1">
        <v>299156</v>
      </c>
      <c r="G174" s="1">
        <v>1</v>
      </c>
      <c r="H174" s="1">
        <v>725</v>
      </c>
      <c r="I174" s="2">
        <v>1048363</v>
      </c>
    </row>
    <row r="175" spans="1:10" x14ac:dyDescent="0.35">
      <c r="A175" s="1">
        <v>31765.72</v>
      </c>
      <c r="B175" s="1">
        <v>10</v>
      </c>
      <c r="C175" s="1">
        <v>24</v>
      </c>
      <c r="D175" s="1">
        <v>9</v>
      </c>
      <c r="E175" s="1">
        <v>168815</v>
      </c>
      <c r="F175" s="1">
        <v>228624</v>
      </c>
      <c r="G175" s="1">
        <v>0</v>
      </c>
      <c r="H175" s="1">
        <v>718</v>
      </c>
      <c r="I175" s="2">
        <v>1934960</v>
      </c>
      <c r="J175" s="1">
        <v>716958</v>
      </c>
    </row>
    <row r="176" spans="1:10" x14ac:dyDescent="0.35">
      <c r="A176" s="1">
        <v>12859.01</v>
      </c>
      <c r="B176" s="1">
        <v>15.6</v>
      </c>
      <c r="D176" s="1">
        <v>6</v>
      </c>
      <c r="E176" s="1">
        <v>390621</v>
      </c>
      <c r="F176" s="1">
        <v>468204</v>
      </c>
      <c r="G176" s="1">
        <v>0</v>
      </c>
      <c r="H176" s="1">
        <v>712</v>
      </c>
      <c r="I176" s="2">
        <v>982870</v>
      </c>
      <c r="J176" s="1">
        <v>459602</v>
      </c>
    </row>
    <row r="177" spans="1:10" x14ac:dyDescent="0.35">
      <c r="A177" s="1">
        <v>32264.85</v>
      </c>
      <c r="B177" s="1">
        <v>22.7</v>
      </c>
      <c r="D177" s="1">
        <v>13</v>
      </c>
      <c r="E177" s="1">
        <v>338181</v>
      </c>
      <c r="F177" s="1">
        <v>594198</v>
      </c>
      <c r="G177" s="1">
        <v>0</v>
      </c>
      <c r="H177" s="1">
        <v>708</v>
      </c>
      <c r="I177" s="2">
        <v>1155751</v>
      </c>
      <c r="J177" s="1">
        <v>405856</v>
      </c>
    </row>
    <row r="178" spans="1:10" x14ac:dyDescent="0.35">
      <c r="A178" s="1">
        <v>9758.4</v>
      </c>
      <c r="B178" s="1">
        <v>13.8</v>
      </c>
      <c r="C178" s="1">
        <v>58</v>
      </c>
      <c r="D178" s="1">
        <v>6</v>
      </c>
      <c r="E178" s="1">
        <v>435328</v>
      </c>
      <c r="F178" s="1">
        <v>790064</v>
      </c>
      <c r="G178" s="1">
        <v>0</v>
      </c>
      <c r="H178" s="1">
        <v>710</v>
      </c>
      <c r="I178" s="2">
        <v>1125978</v>
      </c>
      <c r="J178" s="1">
        <v>547580</v>
      </c>
    </row>
    <row r="179" spans="1:10" x14ac:dyDescent="0.35">
      <c r="A179" s="1">
        <v>2594.4499999999998</v>
      </c>
      <c r="B179" s="1">
        <v>30.5</v>
      </c>
      <c r="C179" s="1">
        <v>68</v>
      </c>
      <c r="D179" s="1">
        <v>4</v>
      </c>
      <c r="E179" s="1">
        <v>70832</v>
      </c>
      <c r="F179" s="1">
        <v>96470</v>
      </c>
      <c r="G179" s="1">
        <v>0</v>
      </c>
      <c r="H179" s="1">
        <v>698</v>
      </c>
      <c r="I179" s="2">
        <v>1136238</v>
      </c>
      <c r="J179" s="1">
        <v>175428</v>
      </c>
    </row>
    <row r="180" spans="1:10" x14ac:dyDescent="0.35">
      <c r="A180" s="1">
        <v>6446.89</v>
      </c>
      <c r="B180" s="1">
        <v>8.1999999999999993</v>
      </c>
      <c r="D180" s="1">
        <v>10</v>
      </c>
      <c r="E180" s="1">
        <v>239970</v>
      </c>
      <c r="F180" s="1">
        <v>551320</v>
      </c>
      <c r="G180" s="1">
        <v>0</v>
      </c>
      <c r="J180" s="1">
        <v>216370</v>
      </c>
    </row>
    <row r="181" spans="1:10" x14ac:dyDescent="0.35">
      <c r="A181" s="1">
        <v>11849.54</v>
      </c>
      <c r="B181" s="1">
        <v>18.399999999999999</v>
      </c>
      <c r="D181" s="1">
        <v>9</v>
      </c>
      <c r="E181" s="1">
        <v>46341</v>
      </c>
      <c r="F181" s="1">
        <v>496870</v>
      </c>
      <c r="G181" s="1">
        <v>1</v>
      </c>
      <c r="H181" s="1">
        <v>743</v>
      </c>
      <c r="I181" s="2">
        <v>756352</v>
      </c>
    </row>
    <row r="182" spans="1:10" x14ac:dyDescent="0.35">
      <c r="A182" s="1">
        <v>3676.69</v>
      </c>
      <c r="B182" s="1">
        <v>14.1</v>
      </c>
      <c r="C182" s="1">
        <v>7</v>
      </c>
      <c r="D182" s="1">
        <v>4</v>
      </c>
      <c r="E182" s="1">
        <v>86051</v>
      </c>
      <c r="F182" s="1">
        <v>167750</v>
      </c>
      <c r="G182" s="1">
        <v>2</v>
      </c>
      <c r="H182" s="1">
        <v>689</v>
      </c>
      <c r="I182" s="2">
        <v>866799</v>
      </c>
      <c r="J182" s="1">
        <v>234806</v>
      </c>
    </row>
    <row r="183" spans="1:10" x14ac:dyDescent="0.35">
      <c r="A183" s="1">
        <v>6377.16</v>
      </c>
      <c r="B183" s="1">
        <v>7.1</v>
      </c>
      <c r="C183" s="1">
        <v>35</v>
      </c>
      <c r="D183" s="1">
        <v>5</v>
      </c>
      <c r="E183" s="1">
        <v>8189</v>
      </c>
      <c r="F183" s="1">
        <v>47432</v>
      </c>
      <c r="G183" s="1">
        <v>0</v>
      </c>
      <c r="H183" s="1">
        <v>685</v>
      </c>
      <c r="I183" s="2">
        <v>742976</v>
      </c>
      <c r="J183" s="1">
        <v>25806</v>
      </c>
    </row>
    <row r="184" spans="1:10" x14ac:dyDescent="0.35">
      <c r="A184" s="1">
        <v>10855.08</v>
      </c>
      <c r="B184" s="1">
        <v>6.6</v>
      </c>
      <c r="D184" s="1">
        <v>9</v>
      </c>
      <c r="E184" s="1">
        <v>220571</v>
      </c>
      <c r="F184" s="1">
        <v>498828</v>
      </c>
      <c r="G184" s="1">
        <v>0</v>
      </c>
      <c r="H184" s="1">
        <v>735</v>
      </c>
      <c r="I184" s="2">
        <v>957790</v>
      </c>
      <c r="J184" s="1">
        <v>332706</v>
      </c>
    </row>
    <row r="185" spans="1:10" x14ac:dyDescent="0.35">
      <c r="A185" s="1">
        <v>13110.76</v>
      </c>
      <c r="B185" s="1">
        <v>14.6</v>
      </c>
      <c r="C185" s="1">
        <v>22</v>
      </c>
      <c r="D185" s="1">
        <v>10</v>
      </c>
      <c r="E185" s="1">
        <v>173128</v>
      </c>
      <c r="F185" s="1">
        <v>384032</v>
      </c>
      <c r="G185" s="1">
        <v>0</v>
      </c>
      <c r="H185" s="1">
        <v>703</v>
      </c>
      <c r="I185" s="2">
        <v>1300246</v>
      </c>
      <c r="J185" s="1">
        <v>333124</v>
      </c>
    </row>
    <row r="186" spans="1:10" x14ac:dyDescent="0.35">
      <c r="A186" s="1">
        <v>24017.52</v>
      </c>
      <c r="B186" s="1">
        <v>17.8</v>
      </c>
      <c r="D186" s="1">
        <v>14</v>
      </c>
      <c r="E186" s="1">
        <v>678851</v>
      </c>
      <c r="F186" s="1">
        <v>2245848</v>
      </c>
      <c r="G186" s="1">
        <v>0</v>
      </c>
      <c r="H186" s="1">
        <v>747</v>
      </c>
      <c r="I186" s="2">
        <v>2305669</v>
      </c>
      <c r="J186" s="1">
        <v>441276</v>
      </c>
    </row>
    <row r="187" spans="1:10" x14ac:dyDescent="0.35">
      <c r="A187" s="1">
        <v>9271.81</v>
      </c>
      <c r="B187" s="1">
        <v>15.8</v>
      </c>
      <c r="D187" s="1">
        <v>6</v>
      </c>
      <c r="E187" s="1">
        <v>245727</v>
      </c>
      <c r="F187" s="1">
        <v>292732</v>
      </c>
      <c r="G187" s="1">
        <v>0</v>
      </c>
      <c r="H187" s="1">
        <v>707</v>
      </c>
      <c r="I187" s="2">
        <v>830319</v>
      </c>
      <c r="J187" s="1">
        <v>327756</v>
      </c>
    </row>
    <row r="188" spans="1:10" x14ac:dyDescent="0.35">
      <c r="A188" s="1">
        <v>16577.88</v>
      </c>
      <c r="B188" s="1">
        <v>13.5</v>
      </c>
      <c r="C188" s="1">
        <v>77</v>
      </c>
      <c r="D188" s="1">
        <v>8</v>
      </c>
      <c r="E188" s="1">
        <v>378746</v>
      </c>
      <c r="F188" s="1">
        <v>594242</v>
      </c>
      <c r="G188" s="1">
        <v>0</v>
      </c>
      <c r="H188" s="1">
        <v>736</v>
      </c>
      <c r="I188" s="2">
        <v>1111367</v>
      </c>
    </row>
    <row r="189" spans="1:10" x14ac:dyDescent="0.35">
      <c r="A189" s="1">
        <v>18241.52</v>
      </c>
      <c r="B189" s="1">
        <v>13.4</v>
      </c>
      <c r="C189" s="1">
        <v>11</v>
      </c>
      <c r="D189" s="1">
        <v>6</v>
      </c>
      <c r="E189" s="1">
        <v>91580</v>
      </c>
      <c r="F189" s="1">
        <v>214654</v>
      </c>
      <c r="G189" s="1">
        <v>0</v>
      </c>
      <c r="H189" s="1">
        <v>707</v>
      </c>
      <c r="I189" s="2">
        <v>1403207</v>
      </c>
      <c r="J189" s="1">
        <v>476586</v>
      </c>
    </row>
    <row r="190" spans="1:10" x14ac:dyDescent="0.35">
      <c r="A190" s="1">
        <v>7319.18</v>
      </c>
      <c r="B190" s="1">
        <v>16.899999999999999</v>
      </c>
      <c r="D190" s="1">
        <v>17</v>
      </c>
      <c r="E190" s="1">
        <v>169100</v>
      </c>
      <c r="F190" s="1">
        <v>621610</v>
      </c>
      <c r="G190" s="1">
        <v>1</v>
      </c>
      <c r="J190" s="1">
        <v>263450</v>
      </c>
    </row>
    <row r="191" spans="1:10" x14ac:dyDescent="0.35">
      <c r="A191" s="1">
        <v>21087.72</v>
      </c>
      <c r="B191" s="1">
        <v>16.5</v>
      </c>
      <c r="C191" s="1">
        <v>45</v>
      </c>
      <c r="D191" s="1">
        <v>8</v>
      </c>
      <c r="E191" s="1">
        <v>178220</v>
      </c>
      <c r="F191" s="1">
        <v>274780</v>
      </c>
      <c r="G191" s="1">
        <v>0</v>
      </c>
      <c r="H191" s="1">
        <v>738</v>
      </c>
      <c r="I191" s="2">
        <v>1488536</v>
      </c>
      <c r="J191" s="1">
        <v>261800</v>
      </c>
    </row>
    <row r="192" spans="1:10" x14ac:dyDescent="0.35">
      <c r="A192" s="1">
        <v>17969.439999999999</v>
      </c>
      <c r="B192" s="1">
        <v>17.600000000000001</v>
      </c>
      <c r="D192" s="1">
        <v>16</v>
      </c>
      <c r="E192" s="1">
        <v>355471</v>
      </c>
      <c r="F192" s="1">
        <v>426514</v>
      </c>
      <c r="G192" s="1">
        <v>0</v>
      </c>
      <c r="H192" s="1">
        <v>682</v>
      </c>
      <c r="I192" s="2">
        <v>1178323</v>
      </c>
      <c r="J192" s="1">
        <v>433136</v>
      </c>
    </row>
    <row r="193" spans="1:10" x14ac:dyDescent="0.35">
      <c r="A193" s="1">
        <v>16915.32</v>
      </c>
      <c r="B193" s="1">
        <v>17.8</v>
      </c>
      <c r="D193" s="1">
        <v>10</v>
      </c>
      <c r="E193" s="1">
        <v>205865</v>
      </c>
      <c r="F193" s="1">
        <v>341506</v>
      </c>
      <c r="G193" s="1">
        <v>0</v>
      </c>
      <c r="H193" s="1">
        <v>716</v>
      </c>
      <c r="I193" s="2">
        <v>1020034</v>
      </c>
      <c r="J193" s="1">
        <v>322124</v>
      </c>
    </row>
    <row r="194" spans="1:10" x14ac:dyDescent="0.35">
      <c r="A194" s="1">
        <v>22176.61</v>
      </c>
      <c r="B194" s="1">
        <v>13.5</v>
      </c>
      <c r="D194" s="1">
        <v>7</v>
      </c>
      <c r="E194" s="1">
        <v>107483</v>
      </c>
      <c r="F194" s="1">
        <v>197868</v>
      </c>
      <c r="G194" s="1">
        <v>0</v>
      </c>
      <c r="J194" s="1">
        <v>107536</v>
      </c>
    </row>
    <row r="195" spans="1:10" x14ac:dyDescent="0.35">
      <c r="A195" s="1">
        <v>13237.11</v>
      </c>
      <c r="B195" s="1">
        <v>13.7</v>
      </c>
      <c r="D195" s="1">
        <v>6</v>
      </c>
      <c r="E195" s="1">
        <v>297293</v>
      </c>
      <c r="F195" s="1">
        <v>397518</v>
      </c>
      <c r="G195" s="1">
        <v>1</v>
      </c>
      <c r="J195" s="1">
        <v>355410</v>
      </c>
    </row>
    <row r="196" spans="1:10" x14ac:dyDescent="0.35">
      <c r="A196" s="1">
        <v>5993.55</v>
      </c>
      <c r="B196" s="1">
        <v>21.5</v>
      </c>
      <c r="D196" s="1">
        <v>7</v>
      </c>
      <c r="E196" s="1">
        <v>326496</v>
      </c>
      <c r="F196" s="1">
        <v>562584</v>
      </c>
      <c r="G196" s="1">
        <v>0</v>
      </c>
      <c r="H196" s="1">
        <v>749</v>
      </c>
      <c r="I196" s="2">
        <v>2683693</v>
      </c>
      <c r="J196" s="1">
        <v>437668</v>
      </c>
    </row>
    <row r="197" spans="1:10" x14ac:dyDescent="0.35">
      <c r="A197" s="1">
        <v>17068.080000000002</v>
      </c>
      <c r="B197" s="1">
        <v>36.299999999999997</v>
      </c>
      <c r="C197" s="1">
        <v>16</v>
      </c>
      <c r="D197" s="1">
        <v>8</v>
      </c>
      <c r="E197" s="1">
        <v>358549</v>
      </c>
      <c r="F197" s="1">
        <v>494824</v>
      </c>
      <c r="G197" s="1">
        <v>0</v>
      </c>
      <c r="H197" s="1">
        <v>740</v>
      </c>
      <c r="I197" s="2">
        <v>1288162</v>
      </c>
      <c r="J197" s="1">
        <v>377322</v>
      </c>
    </row>
    <row r="198" spans="1:10" x14ac:dyDescent="0.35">
      <c r="A198" s="1">
        <v>24079.46</v>
      </c>
      <c r="B198" s="1">
        <v>22.5</v>
      </c>
      <c r="D198" s="1">
        <v>8</v>
      </c>
      <c r="E198" s="1">
        <v>168378</v>
      </c>
      <c r="F198" s="1">
        <v>332156</v>
      </c>
      <c r="G198" s="1">
        <v>1</v>
      </c>
      <c r="H198" s="1">
        <v>693</v>
      </c>
      <c r="I198" s="2">
        <v>1395911</v>
      </c>
      <c r="J198" s="1">
        <v>606122</v>
      </c>
    </row>
    <row r="199" spans="1:10" x14ac:dyDescent="0.35">
      <c r="A199" s="1">
        <v>17013.169999999998</v>
      </c>
      <c r="B199" s="1">
        <v>15</v>
      </c>
      <c r="D199" s="1">
        <v>12</v>
      </c>
      <c r="E199" s="1">
        <v>267976</v>
      </c>
      <c r="F199" s="1">
        <v>475178</v>
      </c>
      <c r="G199" s="1">
        <v>0</v>
      </c>
      <c r="H199" s="1">
        <v>724</v>
      </c>
      <c r="I199" s="2">
        <v>1031111</v>
      </c>
      <c r="J199" s="1">
        <v>520982</v>
      </c>
    </row>
    <row r="200" spans="1:10" x14ac:dyDescent="0.35">
      <c r="A200" s="1">
        <v>28960.18</v>
      </c>
      <c r="B200" s="1">
        <v>19.7</v>
      </c>
      <c r="D200" s="1">
        <v>9</v>
      </c>
      <c r="E200" s="1">
        <v>314830</v>
      </c>
      <c r="F200" s="1">
        <v>619982</v>
      </c>
      <c r="G200" s="1">
        <v>0</v>
      </c>
      <c r="H200" s="1">
        <v>746</v>
      </c>
      <c r="I200" s="2">
        <v>1202510</v>
      </c>
      <c r="J200" s="1">
        <v>304590</v>
      </c>
    </row>
    <row r="201" spans="1:10" x14ac:dyDescent="0.35">
      <c r="A201" s="1">
        <v>22218.03</v>
      </c>
      <c r="B201" s="1">
        <v>16.100000000000001</v>
      </c>
      <c r="D201" s="1">
        <v>13</v>
      </c>
      <c r="E201" s="1">
        <v>392369</v>
      </c>
      <c r="F201" s="1">
        <v>542146</v>
      </c>
      <c r="G201" s="1">
        <v>0</v>
      </c>
      <c r="H201" s="1">
        <v>732</v>
      </c>
      <c r="I201" s="2">
        <v>1075058</v>
      </c>
      <c r="J201" s="1">
        <v>472362</v>
      </c>
    </row>
    <row r="202" spans="1:10" x14ac:dyDescent="0.35">
      <c r="A202" s="1">
        <v>10895.17</v>
      </c>
      <c r="B202" s="1">
        <v>17.5</v>
      </c>
      <c r="D202" s="1">
        <v>7</v>
      </c>
      <c r="E202" s="1">
        <v>106894</v>
      </c>
      <c r="F202" s="1">
        <v>357698</v>
      </c>
      <c r="G202" s="1">
        <v>0</v>
      </c>
      <c r="H202" s="1">
        <v>708</v>
      </c>
      <c r="I202" s="2">
        <v>985245</v>
      </c>
      <c r="J202" s="1">
        <v>322872</v>
      </c>
    </row>
    <row r="203" spans="1:10" x14ac:dyDescent="0.35">
      <c r="A203" s="1">
        <v>18723.169999999998</v>
      </c>
      <c r="B203" s="1">
        <v>8.6</v>
      </c>
      <c r="D203" s="1">
        <v>14</v>
      </c>
      <c r="E203" s="1">
        <v>163571</v>
      </c>
      <c r="F203" s="1">
        <v>539572</v>
      </c>
      <c r="G203" s="1">
        <v>0</v>
      </c>
      <c r="H203" s="1">
        <v>727</v>
      </c>
      <c r="I203" s="2">
        <v>841491</v>
      </c>
      <c r="J203" s="1">
        <v>149402</v>
      </c>
    </row>
    <row r="204" spans="1:10" x14ac:dyDescent="0.35">
      <c r="A204" s="1">
        <v>4446.1899999999996</v>
      </c>
      <c r="B204" s="1">
        <v>13.9</v>
      </c>
      <c r="D204" s="1">
        <v>13</v>
      </c>
      <c r="E204" s="1">
        <v>129827</v>
      </c>
      <c r="F204" s="1">
        <v>316492</v>
      </c>
      <c r="G204" s="1">
        <v>0</v>
      </c>
      <c r="H204" s="1">
        <v>737</v>
      </c>
      <c r="I204" s="2">
        <v>1330513</v>
      </c>
      <c r="J204" s="1">
        <v>150458</v>
      </c>
    </row>
    <row r="205" spans="1:10" x14ac:dyDescent="0.35">
      <c r="A205" s="1">
        <v>6896.62</v>
      </c>
      <c r="B205" s="1">
        <v>16</v>
      </c>
      <c r="D205" s="1">
        <v>10</v>
      </c>
      <c r="E205" s="1">
        <v>207860</v>
      </c>
      <c r="F205" s="1">
        <v>429044</v>
      </c>
      <c r="G205" s="1">
        <v>0</v>
      </c>
      <c r="J205" s="1">
        <v>268268</v>
      </c>
    </row>
    <row r="206" spans="1:10" x14ac:dyDescent="0.35">
      <c r="A206" s="1">
        <v>10327.83</v>
      </c>
      <c r="B206" s="1">
        <v>13.3</v>
      </c>
      <c r="D206" s="1">
        <v>11</v>
      </c>
      <c r="E206" s="1">
        <v>81377</v>
      </c>
      <c r="F206" s="1">
        <v>110858</v>
      </c>
      <c r="G206" s="1">
        <v>0</v>
      </c>
      <c r="H206" s="1">
        <v>712</v>
      </c>
      <c r="I206" s="2">
        <v>751108</v>
      </c>
      <c r="J206" s="1">
        <v>341352</v>
      </c>
    </row>
    <row r="207" spans="1:10" x14ac:dyDescent="0.35">
      <c r="A207" s="1">
        <v>16305.8</v>
      </c>
      <c r="B207" s="1">
        <v>17.399999999999999</v>
      </c>
      <c r="D207" s="1">
        <v>11</v>
      </c>
      <c r="E207" s="1">
        <v>316331</v>
      </c>
      <c r="F207" s="1">
        <v>638088</v>
      </c>
      <c r="G207" s="1">
        <v>0</v>
      </c>
      <c r="H207" s="1">
        <v>737</v>
      </c>
      <c r="I207" s="2">
        <v>2053216</v>
      </c>
      <c r="J207" s="1">
        <v>432256</v>
      </c>
    </row>
    <row r="208" spans="1:10" x14ac:dyDescent="0.35">
      <c r="A208" s="1">
        <v>5948.71</v>
      </c>
      <c r="B208" s="1">
        <v>9</v>
      </c>
      <c r="D208" s="1">
        <v>10</v>
      </c>
      <c r="E208" s="1">
        <v>59888</v>
      </c>
      <c r="F208" s="1">
        <v>372746</v>
      </c>
      <c r="G208" s="1">
        <v>1</v>
      </c>
      <c r="H208" s="1">
        <v>645</v>
      </c>
      <c r="I208" s="2">
        <v>825246</v>
      </c>
      <c r="J208" s="1">
        <v>301114</v>
      </c>
    </row>
    <row r="209" spans="1:10" x14ac:dyDescent="0.35">
      <c r="A209" s="1">
        <v>13459.03</v>
      </c>
      <c r="B209" s="1">
        <v>15.5</v>
      </c>
      <c r="D209" s="1">
        <v>13</v>
      </c>
      <c r="E209" s="1">
        <v>159315</v>
      </c>
      <c r="F209" s="1">
        <v>317526</v>
      </c>
      <c r="G209" s="1">
        <v>0</v>
      </c>
      <c r="H209" s="1">
        <v>718</v>
      </c>
      <c r="I209" s="2">
        <v>761824</v>
      </c>
      <c r="J209" s="1">
        <v>79398</v>
      </c>
    </row>
    <row r="210" spans="1:10" x14ac:dyDescent="0.35">
      <c r="A210" s="1">
        <v>6734.17</v>
      </c>
      <c r="B210" s="1">
        <v>11.8</v>
      </c>
      <c r="D210" s="1">
        <v>12</v>
      </c>
      <c r="E210" s="1">
        <v>330714</v>
      </c>
      <c r="F210" s="1">
        <v>558228</v>
      </c>
      <c r="G210" s="1">
        <v>0</v>
      </c>
      <c r="H210" s="1">
        <v>724</v>
      </c>
      <c r="I210" s="2">
        <v>612199</v>
      </c>
      <c r="J210" s="1">
        <v>171842</v>
      </c>
    </row>
    <row r="211" spans="1:10" x14ac:dyDescent="0.35">
      <c r="A211" s="1">
        <v>21601.48</v>
      </c>
      <c r="B211" s="1">
        <v>13</v>
      </c>
      <c r="D211" s="1">
        <v>19</v>
      </c>
      <c r="E211" s="1">
        <v>332576</v>
      </c>
      <c r="F211" s="1">
        <v>683980</v>
      </c>
      <c r="G211" s="1">
        <v>0</v>
      </c>
      <c r="H211" s="1">
        <v>715</v>
      </c>
      <c r="I211" s="2">
        <v>1515896</v>
      </c>
      <c r="J211" s="1">
        <v>329120</v>
      </c>
    </row>
    <row r="212" spans="1:10" x14ac:dyDescent="0.35">
      <c r="A212" s="1">
        <v>22612.47</v>
      </c>
      <c r="B212" s="1">
        <v>14.9</v>
      </c>
      <c r="C212" s="1">
        <v>14</v>
      </c>
      <c r="D212" s="1">
        <v>18</v>
      </c>
      <c r="E212" s="1">
        <v>407835</v>
      </c>
      <c r="F212" s="1">
        <v>821282</v>
      </c>
      <c r="G212" s="1">
        <v>0</v>
      </c>
      <c r="H212" s="1">
        <v>707</v>
      </c>
      <c r="I212" s="2">
        <v>1654577</v>
      </c>
      <c r="J212" s="1">
        <v>486288</v>
      </c>
    </row>
    <row r="213" spans="1:10" x14ac:dyDescent="0.35">
      <c r="A213" s="1">
        <v>22559.08</v>
      </c>
      <c r="B213" s="1">
        <v>20</v>
      </c>
      <c r="C213" s="1">
        <v>32</v>
      </c>
      <c r="D213" s="1">
        <v>10</v>
      </c>
      <c r="E213" s="1">
        <v>116223</v>
      </c>
      <c r="F213" s="1">
        <v>195580</v>
      </c>
      <c r="G213" s="1">
        <v>1</v>
      </c>
      <c r="H213" s="1">
        <v>691</v>
      </c>
      <c r="I213" s="2">
        <v>853974</v>
      </c>
      <c r="J213" s="1">
        <v>104368</v>
      </c>
    </row>
    <row r="214" spans="1:10" x14ac:dyDescent="0.35">
      <c r="A214" s="1">
        <v>31647.73</v>
      </c>
      <c r="B214" s="1">
        <v>22.3</v>
      </c>
      <c r="C214" s="1">
        <v>15</v>
      </c>
      <c r="D214" s="1">
        <v>6</v>
      </c>
      <c r="E214" s="1">
        <v>195738</v>
      </c>
      <c r="F214" s="1">
        <v>251284</v>
      </c>
      <c r="G214" s="1">
        <v>0</v>
      </c>
      <c r="H214" s="1">
        <v>717</v>
      </c>
      <c r="I214" s="2">
        <v>1898860</v>
      </c>
      <c r="J214" s="1">
        <v>205854</v>
      </c>
    </row>
    <row r="215" spans="1:10" x14ac:dyDescent="0.35">
      <c r="A215" s="1">
        <v>4598.76</v>
      </c>
      <c r="B215" s="1">
        <v>17.8</v>
      </c>
      <c r="C215" s="1">
        <v>51</v>
      </c>
      <c r="D215" s="1">
        <v>4</v>
      </c>
      <c r="E215" s="1">
        <v>179037</v>
      </c>
      <c r="F215" s="1">
        <v>329582</v>
      </c>
      <c r="G215" s="1">
        <v>0</v>
      </c>
      <c r="H215" s="1">
        <v>673</v>
      </c>
      <c r="I215" s="2">
        <v>280136</v>
      </c>
      <c r="J215" s="1">
        <v>96690</v>
      </c>
    </row>
    <row r="216" spans="1:10" x14ac:dyDescent="0.35">
      <c r="A216" s="1">
        <v>18762.12</v>
      </c>
      <c r="B216" s="1">
        <v>20.399999999999999</v>
      </c>
      <c r="C216" s="1">
        <v>47</v>
      </c>
      <c r="D216" s="1">
        <v>9</v>
      </c>
      <c r="E216" s="1">
        <v>283936</v>
      </c>
      <c r="F216" s="1">
        <v>465674</v>
      </c>
      <c r="G216" s="1">
        <v>0</v>
      </c>
      <c r="H216" s="1">
        <v>733</v>
      </c>
      <c r="I216" s="2">
        <v>1154592</v>
      </c>
      <c r="J216" s="1">
        <v>111408</v>
      </c>
    </row>
    <row r="217" spans="1:10" x14ac:dyDescent="0.35">
      <c r="A217" s="1">
        <v>15202.66</v>
      </c>
      <c r="B217" s="1">
        <v>14</v>
      </c>
      <c r="C217" s="1">
        <v>36</v>
      </c>
      <c r="D217" s="1">
        <v>12</v>
      </c>
      <c r="E217" s="1">
        <v>182780</v>
      </c>
      <c r="F217" s="1">
        <v>366146</v>
      </c>
      <c r="G217" s="1">
        <v>0</v>
      </c>
      <c r="H217" s="1">
        <v>700</v>
      </c>
      <c r="I217" s="2">
        <v>1054519</v>
      </c>
      <c r="J217" s="1">
        <v>284152</v>
      </c>
    </row>
    <row r="218" spans="1:10" x14ac:dyDescent="0.35">
      <c r="A218" s="1">
        <v>15110.51</v>
      </c>
      <c r="B218" s="1">
        <v>10.199999999999999</v>
      </c>
      <c r="D218" s="1">
        <v>9</v>
      </c>
      <c r="E218" s="1">
        <v>392730</v>
      </c>
      <c r="F218" s="1">
        <v>639584</v>
      </c>
      <c r="G218" s="1">
        <v>1</v>
      </c>
      <c r="H218" s="1">
        <v>714</v>
      </c>
      <c r="I218" s="2">
        <v>1259206</v>
      </c>
      <c r="J218" s="1">
        <v>269170</v>
      </c>
    </row>
    <row r="219" spans="1:10" x14ac:dyDescent="0.35">
      <c r="A219" s="1">
        <v>18171.98</v>
      </c>
      <c r="B219" s="1">
        <v>10.8</v>
      </c>
      <c r="D219" s="1">
        <v>5</v>
      </c>
      <c r="E219" s="1">
        <v>95171</v>
      </c>
      <c r="F219" s="1">
        <v>112574</v>
      </c>
      <c r="G219" s="1">
        <v>0</v>
      </c>
      <c r="H219" s="1">
        <v>700</v>
      </c>
      <c r="I219" s="2">
        <v>1380160</v>
      </c>
      <c r="J219" s="1">
        <v>149116</v>
      </c>
    </row>
    <row r="220" spans="1:10" x14ac:dyDescent="0.35">
      <c r="A220" s="1">
        <v>7522.29</v>
      </c>
      <c r="B220" s="1">
        <v>18.7</v>
      </c>
      <c r="D220" s="1">
        <v>11</v>
      </c>
      <c r="E220" s="1">
        <v>295944</v>
      </c>
      <c r="F220" s="1">
        <v>835802</v>
      </c>
      <c r="G220" s="1">
        <v>0</v>
      </c>
      <c r="H220" s="1">
        <v>731</v>
      </c>
      <c r="I220" s="2">
        <v>745997</v>
      </c>
      <c r="J220" s="1">
        <v>396792</v>
      </c>
    </row>
    <row r="221" spans="1:10" x14ac:dyDescent="0.35">
      <c r="A221" s="1">
        <v>8381.85</v>
      </c>
      <c r="B221" s="1">
        <v>30.9</v>
      </c>
      <c r="C221" s="1">
        <v>38</v>
      </c>
      <c r="D221" s="1">
        <v>4</v>
      </c>
      <c r="E221" s="1">
        <v>36708</v>
      </c>
      <c r="F221" s="1">
        <v>64372</v>
      </c>
      <c r="G221" s="1">
        <v>0</v>
      </c>
      <c r="H221" s="1">
        <v>719</v>
      </c>
      <c r="I221" s="2">
        <v>1483520</v>
      </c>
      <c r="J221" s="1">
        <v>128832</v>
      </c>
    </row>
    <row r="222" spans="1:10" x14ac:dyDescent="0.35">
      <c r="A222" s="1">
        <v>4450.9399999999996</v>
      </c>
      <c r="B222" s="1">
        <v>14</v>
      </c>
      <c r="C222" s="1">
        <v>8</v>
      </c>
      <c r="D222" s="1">
        <v>5</v>
      </c>
      <c r="E222" s="1">
        <v>119510</v>
      </c>
      <c r="F222" s="1">
        <v>229086</v>
      </c>
      <c r="G222" s="1">
        <v>1</v>
      </c>
      <c r="H222" s="1">
        <v>743</v>
      </c>
      <c r="I222" s="2">
        <v>678661</v>
      </c>
      <c r="J222" s="1">
        <v>152790</v>
      </c>
    </row>
    <row r="223" spans="1:10" x14ac:dyDescent="0.35">
      <c r="A223" s="1">
        <v>10845.96</v>
      </c>
      <c r="B223" s="1">
        <v>17.100000000000001</v>
      </c>
      <c r="C223" s="1">
        <v>41</v>
      </c>
      <c r="D223" s="1">
        <v>13</v>
      </c>
      <c r="E223" s="1">
        <v>82593</v>
      </c>
      <c r="F223" s="1">
        <v>302654</v>
      </c>
      <c r="G223" s="1">
        <v>0</v>
      </c>
      <c r="H223" s="1">
        <v>708</v>
      </c>
      <c r="I223" s="2">
        <v>1334902</v>
      </c>
      <c r="J223" s="1">
        <v>152966</v>
      </c>
    </row>
    <row r="224" spans="1:10" x14ac:dyDescent="0.35">
      <c r="A224" s="1">
        <v>6223.45</v>
      </c>
      <c r="B224" s="1">
        <v>15</v>
      </c>
      <c r="D224" s="1">
        <v>7</v>
      </c>
      <c r="E224" s="1">
        <v>81016</v>
      </c>
      <c r="F224" s="1">
        <v>198352</v>
      </c>
      <c r="G224" s="1">
        <v>0</v>
      </c>
      <c r="H224" s="1">
        <v>741</v>
      </c>
      <c r="I224" s="2">
        <v>666805</v>
      </c>
      <c r="J224" s="1">
        <v>292292</v>
      </c>
    </row>
    <row r="225" spans="1:10" x14ac:dyDescent="0.35">
      <c r="A225" s="1">
        <v>19039.71</v>
      </c>
      <c r="B225" s="1">
        <v>16.3</v>
      </c>
      <c r="D225" s="1">
        <v>8</v>
      </c>
      <c r="E225" s="1">
        <v>367992</v>
      </c>
      <c r="F225" s="1">
        <v>510290</v>
      </c>
      <c r="G225" s="1">
        <v>0</v>
      </c>
      <c r="H225" s="1">
        <v>658</v>
      </c>
      <c r="I225" s="2">
        <v>1057768</v>
      </c>
      <c r="J225" s="1">
        <v>449460</v>
      </c>
    </row>
    <row r="226" spans="1:10" x14ac:dyDescent="0.35">
      <c r="A226" s="1">
        <v>7352.62</v>
      </c>
      <c r="B226" s="1">
        <v>4.9000000000000004</v>
      </c>
      <c r="D226" s="1">
        <v>6</v>
      </c>
      <c r="E226" s="1">
        <v>109687</v>
      </c>
      <c r="F226" s="1">
        <v>182226</v>
      </c>
      <c r="G226" s="1">
        <v>0</v>
      </c>
      <c r="H226" s="1">
        <v>716</v>
      </c>
      <c r="I226" s="2">
        <v>580469</v>
      </c>
      <c r="J226" s="1">
        <v>86724</v>
      </c>
    </row>
    <row r="227" spans="1:10" x14ac:dyDescent="0.35">
      <c r="A227" s="1">
        <v>42060.68</v>
      </c>
      <c r="B227" s="1">
        <v>27.4</v>
      </c>
      <c r="D227" s="1">
        <v>11</v>
      </c>
      <c r="E227" s="1">
        <v>679725</v>
      </c>
      <c r="F227" s="1">
        <v>927014</v>
      </c>
      <c r="G227" s="1">
        <v>0</v>
      </c>
      <c r="J227" s="1">
        <v>67166</v>
      </c>
    </row>
    <row r="228" spans="1:10" x14ac:dyDescent="0.35">
      <c r="A228" s="1">
        <v>7684.74</v>
      </c>
      <c r="B228" s="1">
        <v>17.3</v>
      </c>
      <c r="D228" s="1">
        <v>8</v>
      </c>
      <c r="E228" s="1">
        <v>87609</v>
      </c>
      <c r="F228" s="1">
        <v>301928</v>
      </c>
      <c r="G228" s="1">
        <v>0</v>
      </c>
      <c r="J228" s="1">
        <v>223850</v>
      </c>
    </row>
    <row r="229" spans="1:10" x14ac:dyDescent="0.35">
      <c r="A229" s="1">
        <v>23640.18</v>
      </c>
      <c r="B229" s="1">
        <v>21.4</v>
      </c>
      <c r="D229" s="1">
        <v>9</v>
      </c>
      <c r="E229" s="1">
        <v>606461</v>
      </c>
      <c r="F229" s="1">
        <v>1141800</v>
      </c>
      <c r="G229" s="1">
        <v>0</v>
      </c>
      <c r="H229" s="1">
        <v>742</v>
      </c>
      <c r="I229" s="2">
        <v>1639776</v>
      </c>
      <c r="J229" s="1">
        <v>763840</v>
      </c>
    </row>
    <row r="230" spans="1:10" x14ac:dyDescent="0.35">
      <c r="A230" s="1">
        <v>11711.6</v>
      </c>
      <c r="B230" s="1">
        <v>11.9</v>
      </c>
      <c r="C230" s="1">
        <v>53</v>
      </c>
      <c r="D230" s="1">
        <v>12</v>
      </c>
      <c r="E230" s="1">
        <v>18639</v>
      </c>
      <c r="F230" s="1">
        <v>107932</v>
      </c>
      <c r="G230" s="1">
        <v>0</v>
      </c>
      <c r="H230" s="1">
        <v>699</v>
      </c>
      <c r="I230" s="2">
        <v>564414</v>
      </c>
      <c r="J230" s="1">
        <v>83864</v>
      </c>
    </row>
    <row r="231" spans="1:10" x14ac:dyDescent="0.35">
      <c r="A231" s="1">
        <v>6530.49</v>
      </c>
      <c r="B231" s="1">
        <v>11.1</v>
      </c>
      <c r="C231" s="1">
        <v>49</v>
      </c>
      <c r="D231" s="1">
        <v>4</v>
      </c>
      <c r="E231" s="1">
        <v>18715</v>
      </c>
      <c r="F231" s="1">
        <v>37620</v>
      </c>
      <c r="G231" s="1">
        <v>0</v>
      </c>
      <c r="H231" s="1">
        <v>724</v>
      </c>
      <c r="I231" s="2">
        <v>687420</v>
      </c>
    </row>
    <row r="232" spans="1:10" x14ac:dyDescent="0.35">
      <c r="A232" s="1">
        <v>16246.71</v>
      </c>
      <c r="B232" s="1">
        <v>17.2</v>
      </c>
      <c r="C232" s="1">
        <v>16</v>
      </c>
      <c r="D232" s="1">
        <v>9</v>
      </c>
      <c r="E232" s="1">
        <v>53694</v>
      </c>
      <c r="F232" s="1">
        <v>112662</v>
      </c>
      <c r="G232" s="1">
        <v>0</v>
      </c>
      <c r="H232" s="1">
        <v>750</v>
      </c>
      <c r="I232" s="2">
        <v>654227</v>
      </c>
      <c r="J232" s="1">
        <v>142846</v>
      </c>
    </row>
    <row r="233" spans="1:10" x14ac:dyDescent="0.35">
      <c r="A233" s="1">
        <v>33528.54</v>
      </c>
      <c r="B233" s="1">
        <v>22.6</v>
      </c>
      <c r="D233" s="1">
        <v>6</v>
      </c>
      <c r="E233" s="1">
        <v>334780</v>
      </c>
      <c r="F233" s="1">
        <v>441518</v>
      </c>
      <c r="G233" s="1">
        <v>0</v>
      </c>
      <c r="H233" s="1">
        <v>720</v>
      </c>
      <c r="I233" s="2">
        <v>1906840</v>
      </c>
      <c r="J233" s="1">
        <v>551980</v>
      </c>
    </row>
    <row r="234" spans="1:10" x14ac:dyDescent="0.35">
      <c r="A234" s="1">
        <v>4100.2</v>
      </c>
      <c r="B234" s="1">
        <v>16</v>
      </c>
      <c r="C234" s="1">
        <v>1</v>
      </c>
      <c r="D234" s="1">
        <v>7</v>
      </c>
      <c r="E234" s="1">
        <v>167827</v>
      </c>
      <c r="F234" s="1">
        <v>397408</v>
      </c>
      <c r="G234" s="1">
        <v>0</v>
      </c>
      <c r="H234" s="1">
        <v>685</v>
      </c>
      <c r="I234" s="2">
        <v>3874100</v>
      </c>
      <c r="J234" s="1">
        <v>504658</v>
      </c>
    </row>
    <row r="235" spans="1:10" x14ac:dyDescent="0.35">
      <c r="A235" s="1">
        <v>3848.07</v>
      </c>
      <c r="B235" s="1">
        <v>11.7</v>
      </c>
      <c r="C235" s="1">
        <v>60</v>
      </c>
      <c r="D235" s="1">
        <v>10</v>
      </c>
      <c r="E235" s="1">
        <v>30552</v>
      </c>
      <c r="F235" s="1">
        <v>198682</v>
      </c>
      <c r="G235" s="1">
        <v>0</v>
      </c>
      <c r="H235" s="1">
        <v>699</v>
      </c>
      <c r="I235" s="2">
        <v>656849</v>
      </c>
    </row>
    <row r="236" spans="1:10" x14ac:dyDescent="0.35">
      <c r="A236" s="1">
        <v>5027.59</v>
      </c>
      <c r="B236" s="1">
        <v>10.3</v>
      </c>
      <c r="D236" s="1">
        <v>8</v>
      </c>
      <c r="E236" s="1">
        <v>94221</v>
      </c>
      <c r="F236" s="1">
        <v>172062</v>
      </c>
      <c r="G236" s="1">
        <v>0</v>
      </c>
      <c r="H236" s="1">
        <v>709</v>
      </c>
      <c r="I236" s="2">
        <v>843771</v>
      </c>
      <c r="J236" s="1">
        <v>177628</v>
      </c>
    </row>
    <row r="237" spans="1:10" x14ac:dyDescent="0.35">
      <c r="A237" s="1">
        <v>30547.82</v>
      </c>
      <c r="B237" s="1">
        <v>13.8</v>
      </c>
      <c r="D237" s="1">
        <v>13</v>
      </c>
      <c r="E237" s="1">
        <v>137997</v>
      </c>
      <c r="F237" s="1">
        <v>504086</v>
      </c>
      <c r="G237" s="1">
        <v>0</v>
      </c>
      <c r="H237" s="1">
        <v>739</v>
      </c>
      <c r="I237" s="2">
        <v>1004321</v>
      </c>
    </row>
    <row r="238" spans="1:10" x14ac:dyDescent="0.35">
      <c r="A238" s="1">
        <v>15356.37</v>
      </c>
      <c r="B238" s="1">
        <v>20.5</v>
      </c>
      <c r="D238" s="1">
        <v>13</v>
      </c>
      <c r="E238" s="1">
        <v>326857</v>
      </c>
      <c r="F238" s="1">
        <v>650276</v>
      </c>
      <c r="G238" s="1">
        <v>0</v>
      </c>
      <c r="H238" s="1">
        <v>715</v>
      </c>
      <c r="I238" s="2">
        <v>975004</v>
      </c>
      <c r="J238" s="1">
        <v>398464</v>
      </c>
    </row>
    <row r="239" spans="1:10" x14ac:dyDescent="0.35">
      <c r="A239" s="1">
        <v>32041.22</v>
      </c>
      <c r="B239" s="1">
        <v>18.5</v>
      </c>
      <c r="C239" s="1">
        <v>21</v>
      </c>
      <c r="D239" s="1">
        <v>14</v>
      </c>
      <c r="E239" s="1">
        <v>628425</v>
      </c>
      <c r="F239" s="1">
        <v>1017698</v>
      </c>
      <c r="G239" s="1">
        <v>0</v>
      </c>
      <c r="H239" s="1">
        <v>737</v>
      </c>
      <c r="I239" s="2">
        <v>1724193</v>
      </c>
      <c r="J239" s="1">
        <v>732028</v>
      </c>
    </row>
    <row r="240" spans="1:10" x14ac:dyDescent="0.35">
      <c r="A240" s="1">
        <v>18931.03</v>
      </c>
      <c r="B240" s="1">
        <v>16.7</v>
      </c>
      <c r="D240" s="1">
        <v>17</v>
      </c>
      <c r="E240" s="1">
        <v>452713</v>
      </c>
      <c r="F240" s="1">
        <v>927762</v>
      </c>
      <c r="G240" s="1">
        <v>1</v>
      </c>
      <c r="H240" s="1">
        <v>722</v>
      </c>
      <c r="I240" s="2">
        <v>1634323</v>
      </c>
      <c r="J240" s="1">
        <v>660132</v>
      </c>
    </row>
    <row r="241" spans="1:10" x14ac:dyDescent="0.35">
      <c r="A241" s="1">
        <v>12723.73</v>
      </c>
      <c r="B241" s="1">
        <v>10.199999999999999</v>
      </c>
      <c r="D241" s="1">
        <v>12</v>
      </c>
      <c r="E241" s="1">
        <v>30590</v>
      </c>
      <c r="F241" s="1">
        <v>492008</v>
      </c>
      <c r="G241" s="1">
        <v>0</v>
      </c>
      <c r="H241" s="1">
        <v>748</v>
      </c>
      <c r="I241" s="2">
        <v>1024727</v>
      </c>
      <c r="J241" s="1">
        <v>25894</v>
      </c>
    </row>
    <row r="242" spans="1:10" x14ac:dyDescent="0.35">
      <c r="A242" s="1">
        <v>35698.910000000003</v>
      </c>
      <c r="B242" s="1">
        <v>21.5</v>
      </c>
      <c r="C242" s="1">
        <v>47</v>
      </c>
      <c r="D242" s="1">
        <v>17</v>
      </c>
      <c r="E242" s="1">
        <v>305349</v>
      </c>
      <c r="F242" s="1">
        <v>657184</v>
      </c>
      <c r="G242" s="1">
        <v>0</v>
      </c>
      <c r="J242" s="1">
        <v>553366</v>
      </c>
    </row>
    <row r="243" spans="1:10" x14ac:dyDescent="0.35">
      <c r="A243" s="1">
        <v>47284.160000000003</v>
      </c>
      <c r="B243" s="1">
        <v>15.9</v>
      </c>
      <c r="C243" s="1">
        <v>81</v>
      </c>
      <c r="D243" s="1">
        <v>13</v>
      </c>
      <c r="E243" s="1">
        <v>588449</v>
      </c>
      <c r="F243" s="1">
        <v>703142</v>
      </c>
      <c r="G243" s="1">
        <v>0</v>
      </c>
      <c r="H243" s="1">
        <v>657</v>
      </c>
      <c r="I243" s="2">
        <v>2093762</v>
      </c>
      <c r="J243" s="1">
        <v>77132</v>
      </c>
    </row>
    <row r="244" spans="1:10" x14ac:dyDescent="0.35">
      <c r="A244" s="1">
        <v>9891.4</v>
      </c>
      <c r="B244" s="1">
        <v>8.6999999999999993</v>
      </c>
      <c r="C244" s="1">
        <v>16</v>
      </c>
      <c r="D244" s="1">
        <v>9</v>
      </c>
      <c r="E244" s="1">
        <v>76133</v>
      </c>
      <c r="F244" s="1">
        <v>134178</v>
      </c>
      <c r="G244" s="1">
        <v>0</v>
      </c>
      <c r="H244" s="1">
        <v>695</v>
      </c>
      <c r="I244" s="2">
        <v>463657</v>
      </c>
      <c r="J244" s="1">
        <v>128634</v>
      </c>
    </row>
    <row r="245" spans="1:10" x14ac:dyDescent="0.35">
      <c r="A245" s="1">
        <v>34060.730000000003</v>
      </c>
      <c r="B245" s="1">
        <v>11.1</v>
      </c>
      <c r="C245" s="1">
        <v>37</v>
      </c>
      <c r="D245" s="1">
        <v>20</v>
      </c>
      <c r="E245" s="1">
        <v>387353</v>
      </c>
      <c r="F245" s="1">
        <v>1520398</v>
      </c>
      <c r="G245" s="1">
        <v>0</v>
      </c>
      <c r="H245" s="1">
        <v>735</v>
      </c>
      <c r="I245" s="2">
        <v>1816571</v>
      </c>
      <c r="J245" s="1">
        <v>429264</v>
      </c>
    </row>
    <row r="246" spans="1:10" x14ac:dyDescent="0.35">
      <c r="A246" s="1">
        <v>2696.86</v>
      </c>
      <c r="B246" s="1">
        <v>9.9</v>
      </c>
      <c r="C246" s="1">
        <v>31</v>
      </c>
      <c r="D246" s="1">
        <v>8</v>
      </c>
      <c r="E246" s="1">
        <v>77520</v>
      </c>
      <c r="F246" s="1">
        <v>255684</v>
      </c>
      <c r="G246" s="1">
        <v>0</v>
      </c>
      <c r="J246" s="1">
        <v>131032</v>
      </c>
    </row>
    <row r="247" spans="1:10" x14ac:dyDescent="0.35">
      <c r="A247" s="1">
        <v>3640.78</v>
      </c>
      <c r="B247" s="1">
        <v>19.2</v>
      </c>
      <c r="D247" s="1">
        <v>5</v>
      </c>
      <c r="E247" s="1">
        <v>132088</v>
      </c>
      <c r="F247" s="1">
        <v>378576</v>
      </c>
      <c r="G247" s="1">
        <v>0</v>
      </c>
      <c r="H247" s="1">
        <v>729</v>
      </c>
      <c r="I247" s="2">
        <v>1624082</v>
      </c>
      <c r="J247" s="1">
        <v>427988</v>
      </c>
    </row>
    <row r="248" spans="1:10" x14ac:dyDescent="0.35">
      <c r="A248" s="1">
        <v>10788.39</v>
      </c>
      <c r="B248" s="1">
        <v>23</v>
      </c>
      <c r="D248" s="1">
        <v>10</v>
      </c>
      <c r="E248" s="1">
        <v>225663</v>
      </c>
      <c r="F248" s="1">
        <v>588522</v>
      </c>
      <c r="G248" s="1">
        <v>0</v>
      </c>
      <c r="H248" s="1">
        <v>737</v>
      </c>
      <c r="I248" s="2">
        <v>779893</v>
      </c>
      <c r="J248" s="1">
        <v>204248</v>
      </c>
    </row>
    <row r="249" spans="1:10" x14ac:dyDescent="0.35">
      <c r="A249" s="1">
        <v>29309.21</v>
      </c>
      <c r="B249" s="1">
        <v>21.3</v>
      </c>
      <c r="C249" s="1">
        <v>53</v>
      </c>
      <c r="D249" s="1">
        <v>9</v>
      </c>
      <c r="E249" s="1">
        <v>294291</v>
      </c>
      <c r="F249" s="1">
        <v>548724</v>
      </c>
      <c r="G249" s="1">
        <v>0</v>
      </c>
      <c r="H249" s="1">
        <v>722</v>
      </c>
      <c r="I249" s="2">
        <v>2068891</v>
      </c>
      <c r="J249" s="1">
        <v>653334</v>
      </c>
    </row>
    <row r="250" spans="1:10" x14ac:dyDescent="0.35">
      <c r="A250" s="1">
        <v>6331.56</v>
      </c>
      <c r="B250" s="1">
        <v>17</v>
      </c>
      <c r="D250" s="1">
        <v>5</v>
      </c>
      <c r="E250" s="1">
        <v>79192</v>
      </c>
      <c r="F250" s="1">
        <v>230428</v>
      </c>
      <c r="G250" s="1">
        <v>4</v>
      </c>
      <c r="H250" s="1">
        <v>724</v>
      </c>
      <c r="I250" s="2">
        <v>1409610</v>
      </c>
      <c r="J250" s="1">
        <v>226336</v>
      </c>
    </row>
    <row r="251" spans="1:10" x14ac:dyDescent="0.35">
      <c r="A251" s="1">
        <v>20376.169999999998</v>
      </c>
      <c r="B251" s="1">
        <v>17.8</v>
      </c>
      <c r="D251" s="1">
        <v>4</v>
      </c>
      <c r="E251" s="1">
        <v>12084</v>
      </c>
      <c r="F251" s="1">
        <v>19800</v>
      </c>
      <c r="G251" s="1">
        <v>0</v>
      </c>
      <c r="H251" s="1">
        <v>735</v>
      </c>
      <c r="I251" s="2">
        <v>1520608</v>
      </c>
    </row>
    <row r="252" spans="1:10" x14ac:dyDescent="0.35">
      <c r="A252" s="1">
        <v>19006.650000000001</v>
      </c>
      <c r="B252" s="1">
        <v>10.7</v>
      </c>
      <c r="D252" s="1">
        <v>14</v>
      </c>
      <c r="E252" s="1">
        <v>321670</v>
      </c>
      <c r="F252" s="1">
        <v>955042</v>
      </c>
      <c r="G252" s="1">
        <v>0</v>
      </c>
      <c r="H252" s="1">
        <v>722</v>
      </c>
      <c r="I252" s="2">
        <v>897959</v>
      </c>
      <c r="J252" s="1">
        <v>216612</v>
      </c>
    </row>
    <row r="253" spans="1:10" x14ac:dyDescent="0.35">
      <c r="A253" s="1">
        <v>9142.7999999999993</v>
      </c>
      <c r="B253" s="1">
        <v>17.600000000000001</v>
      </c>
      <c r="C253" s="1">
        <v>26</v>
      </c>
      <c r="D253" s="1">
        <v>10</v>
      </c>
      <c r="E253" s="1">
        <v>202616</v>
      </c>
      <c r="F253" s="1">
        <v>239888</v>
      </c>
      <c r="G253" s="1">
        <v>0</v>
      </c>
      <c r="H253" s="1">
        <v>728</v>
      </c>
      <c r="I253" s="2">
        <v>602832</v>
      </c>
      <c r="J253" s="1">
        <v>218130</v>
      </c>
    </row>
    <row r="254" spans="1:10" x14ac:dyDescent="0.35">
      <c r="A254" s="1">
        <v>31269.06</v>
      </c>
      <c r="B254" s="1">
        <v>22.2</v>
      </c>
      <c r="D254" s="1">
        <v>10</v>
      </c>
      <c r="E254" s="1">
        <v>403028</v>
      </c>
      <c r="F254" s="1">
        <v>1515118</v>
      </c>
      <c r="G254" s="1">
        <v>0</v>
      </c>
      <c r="J254" s="1">
        <v>449768</v>
      </c>
    </row>
    <row r="255" spans="1:10" x14ac:dyDescent="0.35">
      <c r="A255" s="1">
        <v>33879.85</v>
      </c>
      <c r="B255" s="1">
        <v>28.8</v>
      </c>
      <c r="D255" s="1">
        <v>15</v>
      </c>
      <c r="E255" s="1">
        <v>280687</v>
      </c>
      <c r="F255" s="1">
        <v>409838</v>
      </c>
      <c r="G255" s="1">
        <v>1</v>
      </c>
      <c r="H255" s="1">
        <v>738</v>
      </c>
      <c r="I255" s="2">
        <v>1378165</v>
      </c>
      <c r="J255" s="1">
        <v>431288</v>
      </c>
    </row>
    <row r="256" spans="1:10" x14ac:dyDescent="0.35">
      <c r="A256" s="1">
        <v>12766.67</v>
      </c>
      <c r="B256" s="1">
        <v>33.700000000000003</v>
      </c>
      <c r="C256" s="1">
        <v>64</v>
      </c>
      <c r="D256" s="1">
        <v>9</v>
      </c>
      <c r="E256" s="1">
        <v>300029</v>
      </c>
      <c r="F256" s="1">
        <v>557634</v>
      </c>
      <c r="G256" s="1">
        <v>0</v>
      </c>
      <c r="H256" s="1">
        <v>674</v>
      </c>
      <c r="I256" s="2">
        <v>1538145</v>
      </c>
      <c r="J256" s="1">
        <v>541794</v>
      </c>
    </row>
    <row r="257" spans="1:10" x14ac:dyDescent="0.35">
      <c r="A257" s="1">
        <v>19339.72</v>
      </c>
      <c r="B257" s="1">
        <v>14.9</v>
      </c>
      <c r="C257" s="1">
        <v>20</v>
      </c>
      <c r="D257" s="1">
        <v>17</v>
      </c>
      <c r="E257" s="1">
        <v>306907</v>
      </c>
      <c r="F257" s="1">
        <v>504064</v>
      </c>
      <c r="G257" s="1">
        <v>0</v>
      </c>
      <c r="H257" s="1">
        <v>746</v>
      </c>
      <c r="I257" s="2">
        <v>1166220</v>
      </c>
      <c r="J257" s="1">
        <v>448404</v>
      </c>
    </row>
    <row r="258" spans="1:10" x14ac:dyDescent="0.35">
      <c r="A258" s="1">
        <v>15069.09</v>
      </c>
      <c r="B258" s="1">
        <v>15.4</v>
      </c>
      <c r="D258" s="1">
        <v>10</v>
      </c>
      <c r="E258" s="1">
        <v>404073</v>
      </c>
      <c r="F258" s="1">
        <v>609994</v>
      </c>
      <c r="G258" s="1">
        <v>0</v>
      </c>
      <c r="H258" s="1">
        <v>709</v>
      </c>
      <c r="I258" s="2">
        <v>848958</v>
      </c>
      <c r="J258" s="1">
        <v>117854</v>
      </c>
    </row>
    <row r="259" spans="1:10" x14ac:dyDescent="0.35">
      <c r="A259" s="1">
        <v>55072.83</v>
      </c>
      <c r="B259" s="1">
        <v>27</v>
      </c>
      <c r="D259" s="1">
        <v>16</v>
      </c>
      <c r="E259" s="1">
        <v>734597</v>
      </c>
      <c r="F259" s="1">
        <v>1466542</v>
      </c>
      <c r="G259" s="1">
        <v>0</v>
      </c>
      <c r="H259" s="1">
        <v>654</v>
      </c>
      <c r="I259" s="2">
        <v>2551643</v>
      </c>
      <c r="J259" s="1">
        <v>537196</v>
      </c>
    </row>
    <row r="260" spans="1:10" x14ac:dyDescent="0.35">
      <c r="A260" s="1">
        <v>11397.34</v>
      </c>
      <c r="B260" s="1">
        <v>18.8</v>
      </c>
      <c r="C260" s="1">
        <v>29</v>
      </c>
      <c r="D260" s="1">
        <v>11</v>
      </c>
      <c r="E260" s="1">
        <v>185478</v>
      </c>
      <c r="F260" s="1">
        <v>259402</v>
      </c>
      <c r="G260" s="1">
        <v>1</v>
      </c>
      <c r="H260" s="1">
        <v>715</v>
      </c>
      <c r="I260" s="2">
        <v>865602</v>
      </c>
      <c r="J260" s="1">
        <v>196108</v>
      </c>
    </row>
    <row r="261" spans="1:10" x14ac:dyDescent="0.35">
      <c r="A261" s="1">
        <v>12254.05</v>
      </c>
      <c r="B261" s="1">
        <v>11.4</v>
      </c>
      <c r="D261" s="1">
        <v>6</v>
      </c>
      <c r="E261" s="1">
        <v>41876</v>
      </c>
      <c r="F261" s="1">
        <v>119416</v>
      </c>
      <c r="G261" s="1">
        <v>0</v>
      </c>
      <c r="H261" s="1">
        <v>744</v>
      </c>
      <c r="I261" s="2">
        <v>1205322</v>
      </c>
      <c r="J261" s="1">
        <v>337656</v>
      </c>
    </row>
    <row r="262" spans="1:10" x14ac:dyDescent="0.35">
      <c r="A262" s="1">
        <v>34469.61</v>
      </c>
      <c r="B262" s="1">
        <v>16</v>
      </c>
      <c r="C262" s="1">
        <v>46</v>
      </c>
      <c r="D262" s="1">
        <v>5</v>
      </c>
      <c r="E262" s="1">
        <v>58482</v>
      </c>
      <c r="F262" s="1">
        <v>90530</v>
      </c>
      <c r="G262" s="1">
        <v>0</v>
      </c>
      <c r="J262" s="1">
        <v>441628</v>
      </c>
    </row>
    <row r="263" spans="1:10" x14ac:dyDescent="0.35">
      <c r="A263" s="1">
        <v>16289.08</v>
      </c>
      <c r="B263" s="1">
        <v>23</v>
      </c>
      <c r="C263" s="1">
        <v>24</v>
      </c>
      <c r="D263" s="1">
        <v>7</v>
      </c>
      <c r="E263" s="1">
        <v>115558</v>
      </c>
      <c r="F263" s="1">
        <v>157432</v>
      </c>
      <c r="G263" s="1">
        <v>0</v>
      </c>
      <c r="H263" s="1">
        <v>716</v>
      </c>
      <c r="I263" s="2">
        <v>1045285</v>
      </c>
      <c r="J263" s="1">
        <v>448272</v>
      </c>
    </row>
    <row r="264" spans="1:10" x14ac:dyDescent="0.35">
      <c r="A264" s="1">
        <v>20455.02</v>
      </c>
      <c r="B264" s="1">
        <v>17.5</v>
      </c>
      <c r="D264" s="1">
        <v>13</v>
      </c>
      <c r="E264" s="1">
        <v>363983</v>
      </c>
      <c r="F264" s="1">
        <v>629970</v>
      </c>
      <c r="G264" s="1">
        <v>0</v>
      </c>
      <c r="J264" s="1">
        <v>581592</v>
      </c>
    </row>
    <row r="265" spans="1:10" x14ac:dyDescent="0.35">
      <c r="A265" s="1">
        <v>2122.4899999999998</v>
      </c>
      <c r="B265" s="1">
        <v>14.9</v>
      </c>
      <c r="D265" s="1">
        <v>3</v>
      </c>
      <c r="E265" s="1">
        <v>58463</v>
      </c>
      <c r="F265" s="1">
        <v>119592</v>
      </c>
      <c r="G265" s="1">
        <v>0</v>
      </c>
      <c r="H265" s="1">
        <v>733</v>
      </c>
      <c r="I265" s="2">
        <v>233681</v>
      </c>
      <c r="J265" s="1">
        <v>63140</v>
      </c>
    </row>
    <row r="266" spans="1:10" x14ac:dyDescent="0.35">
      <c r="A266" s="1">
        <v>24111</v>
      </c>
      <c r="B266" s="1">
        <v>17.399999999999999</v>
      </c>
      <c r="D266" s="1">
        <v>8</v>
      </c>
      <c r="E266" s="1">
        <v>100624</v>
      </c>
      <c r="F266" s="1">
        <v>236830</v>
      </c>
      <c r="G266" s="1">
        <v>0</v>
      </c>
      <c r="H266" s="1">
        <v>719</v>
      </c>
      <c r="I266" s="2">
        <v>1157328</v>
      </c>
      <c r="J266" s="1">
        <v>223344</v>
      </c>
    </row>
    <row r="267" spans="1:10" x14ac:dyDescent="0.35">
      <c r="A267" s="1">
        <v>13623.76</v>
      </c>
      <c r="B267" s="1">
        <v>22.2</v>
      </c>
      <c r="D267" s="1">
        <v>19</v>
      </c>
      <c r="E267" s="1">
        <v>387315</v>
      </c>
      <c r="F267" s="1">
        <v>2156110</v>
      </c>
      <c r="G267" s="1">
        <v>0</v>
      </c>
      <c r="H267" s="1">
        <v>744</v>
      </c>
      <c r="I267" s="2">
        <v>1054747</v>
      </c>
      <c r="J267" s="1">
        <v>436172</v>
      </c>
    </row>
    <row r="268" spans="1:10" x14ac:dyDescent="0.35">
      <c r="A268" s="1">
        <v>12610.11</v>
      </c>
      <c r="B268" s="1">
        <v>16.5</v>
      </c>
      <c r="D268" s="1">
        <v>7</v>
      </c>
      <c r="E268" s="1">
        <v>116793</v>
      </c>
      <c r="F268" s="1">
        <v>426602</v>
      </c>
      <c r="G268" s="1">
        <v>0</v>
      </c>
      <c r="H268" s="1">
        <v>735</v>
      </c>
      <c r="I268" s="2">
        <v>678566</v>
      </c>
      <c r="J268" s="1">
        <v>157146</v>
      </c>
    </row>
    <row r="269" spans="1:10" x14ac:dyDescent="0.35">
      <c r="A269" s="1">
        <v>18537.349999999999</v>
      </c>
      <c r="B269" s="1">
        <v>22.5</v>
      </c>
      <c r="D269" s="1">
        <v>9</v>
      </c>
      <c r="E269" s="1">
        <v>486248</v>
      </c>
      <c r="F269" s="1">
        <v>578666</v>
      </c>
      <c r="G269" s="1">
        <v>0</v>
      </c>
      <c r="H269" s="1">
        <v>716</v>
      </c>
      <c r="I269" s="2">
        <v>2815781</v>
      </c>
      <c r="J269" s="1">
        <v>178046</v>
      </c>
    </row>
    <row r="270" spans="1:10" x14ac:dyDescent="0.35">
      <c r="A270" s="1">
        <v>12757.55</v>
      </c>
      <c r="B270" s="1">
        <v>15.9</v>
      </c>
      <c r="C270" s="1">
        <v>45</v>
      </c>
      <c r="D270" s="1">
        <v>9</v>
      </c>
      <c r="E270" s="1">
        <v>93347</v>
      </c>
      <c r="F270" s="1">
        <v>195448</v>
      </c>
      <c r="G270" s="1">
        <v>0</v>
      </c>
      <c r="H270" s="1">
        <v>721</v>
      </c>
      <c r="I270" s="2">
        <v>805733</v>
      </c>
    </row>
    <row r="271" spans="1:10" x14ac:dyDescent="0.35">
      <c r="A271" s="1">
        <v>2481.02</v>
      </c>
      <c r="B271" s="1">
        <v>18.8</v>
      </c>
      <c r="C271" s="1">
        <v>56</v>
      </c>
      <c r="D271" s="1">
        <v>5</v>
      </c>
      <c r="E271" s="1">
        <v>0</v>
      </c>
      <c r="F271" s="1">
        <v>0</v>
      </c>
      <c r="G271" s="1">
        <v>0</v>
      </c>
      <c r="H271" s="1">
        <v>746</v>
      </c>
      <c r="I271" s="2">
        <v>456646</v>
      </c>
    </row>
    <row r="272" spans="1:10" x14ac:dyDescent="0.35">
      <c r="A272" s="1">
        <v>8081.46</v>
      </c>
      <c r="B272" s="1">
        <v>13.7</v>
      </c>
      <c r="C272" s="1">
        <v>14</v>
      </c>
      <c r="D272" s="1">
        <v>5</v>
      </c>
      <c r="E272" s="1">
        <v>96463</v>
      </c>
      <c r="F272" s="1">
        <v>174240</v>
      </c>
      <c r="G272" s="1">
        <v>1</v>
      </c>
      <c r="H272" s="1">
        <v>720</v>
      </c>
      <c r="I272" s="2">
        <v>1077528</v>
      </c>
      <c r="J272" s="1">
        <v>216194</v>
      </c>
    </row>
    <row r="273" spans="1:10" x14ac:dyDescent="0.35">
      <c r="A273" s="1">
        <v>23782.11</v>
      </c>
      <c r="B273" s="1">
        <v>15.4</v>
      </c>
      <c r="D273" s="1">
        <v>13</v>
      </c>
      <c r="E273" s="1">
        <v>400178</v>
      </c>
      <c r="F273" s="1">
        <v>716188</v>
      </c>
      <c r="G273" s="1">
        <v>0</v>
      </c>
      <c r="H273" s="1">
        <v>739</v>
      </c>
      <c r="I273" s="2">
        <v>1448655</v>
      </c>
      <c r="J273" s="1">
        <v>430100</v>
      </c>
    </row>
    <row r="274" spans="1:10" x14ac:dyDescent="0.35">
      <c r="A274" s="1">
        <v>12426</v>
      </c>
      <c r="B274" s="1">
        <v>13.1</v>
      </c>
      <c r="D274" s="1">
        <v>8</v>
      </c>
      <c r="E274" s="1">
        <v>478021</v>
      </c>
      <c r="F274" s="1">
        <v>684178</v>
      </c>
      <c r="G274" s="1">
        <v>0</v>
      </c>
      <c r="H274" s="1">
        <v>738</v>
      </c>
      <c r="I274" s="2">
        <v>1263652</v>
      </c>
      <c r="J274" s="1">
        <v>562760</v>
      </c>
    </row>
    <row r="275" spans="1:10" x14ac:dyDescent="0.35">
      <c r="A275" s="1">
        <v>22042.47</v>
      </c>
      <c r="B275" s="1">
        <v>29.1</v>
      </c>
      <c r="D275" s="1">
        <v>10</v>
      </c>
      <c r="E275" s="1">
        <v>387714</v>
      </c>
      <c r="F275" s="1">
        <v>464266</v>
      </c>
      <c r="G275" s="1">
        <v>0</v>
      </c>
      <c r="J275" s="1">
        <v>215006</v>
      </c>
    </row>
    <row r="276" spans="1:10" x14ac:dyDescent="0.35">
      <c r="A276" s="1">
        <v>8831.01</v>
      </c>
      <c r="B276" s="1">
        <v>15.2</v>
      </c>
      <c r="C276" s="1">
        <v>48</v>
      </c>
      <c r="D276" s="1">
        <v>25</v>
      </c>
      <c r="E276" s="1">
        <v>144172</v>
      </c>
      <c r="F276" s="1">
        <v>415250</v>
      </c>
      <c r="G276" s="1">
        <v>0</v>
      </c>
      <c r="J276" s="1">
        <v>325622</v>
      </c>
    </row>
    <row r="277" spans="1:10" x14ac:dyDescent="0.35">
      <c r="A277" s="1">
        <v>10037.700000000001</v>
      </c>
      <c r="B277" s="1">
        <v>11.1</v>
      </c>
      <c r="D277" s="1">
        <v>11</v>
      </c>
      <c r="E277" s="1">
        <v>320834</v>
      </c>
      <c r="F277" s="1">
        <v>518144</v>
      </c>
      <c r="G277" s="1">
        <v>0</v>
      </c>
      <c r="H277" s="1">
        <v>686</v>
      </c>
      <c r="I277" s="2">
        <v>576327</v>
      </c>
      <c r="J277" s="1">
        <v>118998</v>
      </c>
    </row>
    <row r="278" spans="1:10" x14ac:dyDescent="0.35">
      <c r="A278" s="1">
        <v>25635.75</v>
      </c>
      <c r="B278" s="1">
        <v>11.7</v>
      </c>
      <c r="D278" s="1">
        <v>15</v>
      </c>
      <c r="E278" s="1">
        <v>271928</v>
      </c>
      <c r="F278" s="1">
        <v>1363098</v>
      </c>
      <c r="G278" s="1">
        <v>0</v>
      </c>
      <c r="H278" s="1">
        <v>749</v>
      </c>
      <c r="I278" s="2">
        <v>1636318</v>
      </c>
      <c r="J278" s="1">
        <v>334356</v>
      </c>
    </row>
    <row r="279" spans="1:10" x14ac:dyDescent="0.35">
      <c r="A279" s="1">
        <v>20139.43</v>
      </c>
      <c r="B279" s="1">
        <v>16</v>
      </c>
      <c r="D279" s="1">
        <v>10</v>
      </c>
      <c r="E279" s="1">
        <v>119586</v>
      </c>
      <c r="F279" s="1">
        <v>422180</v>
      </c>
      <c r="G279" s="1">
        <v>1</v>
      </c>
      <c r="H279" s="1">
        <v>725</v>
      </c>
      <c r="I279" s="2">
        <v>1632936</v>
      </c>
      <c r="J279" s="1">
        <v>266926</v>
      </c>
    </row>
    <row r="280" spans="1:10" x14ac:dyDescent="0.35">
      <c r="A280" s="1">
        <v>4925.37</v>
      </c>
      <c r="B280" s="1">
        <v>11.4</v>
      </c>
      <c r="C280" s="1">
        <v>20</v>
      </c>
      <c r="D280" s="1">
        <v>6</v>
      </c>
      <c r="E280" s="1">
        <v>115862</v>
      </c>
      <c r="F280" s="1">
        <v>296780</v>
      </c>
      <c r="G280" s="1">
        <v>0</v>
      </c>
      <c r="H280" s="1">
        <v>681</v>
      </c>
      <c r="I280" s="2">
        <v>573819</v>
      </c>
      <c r="J280" s="1">
        <v>224796</v>
      </c>
    </row>
    <row r="281" spans="1:10" x14ac:dyDescent="0.35">
      <c r="A281" s="1">
        <v>15059.97</v>
      </c>
      <c r="B281" s="1">
        <v>15.3</v>
      </c>
      <c r="C281" s="1">
        <v>39</v>
      </c>
      <c r="D281" s="1">
        <v>6</v>
      </c>
      <c r="E281" s="1">
        <v>58482</v>
      </c>
      <c r="F281" s="1">
        <v>101376</v>
      </c>
      <c r="G281" s="1">
        <v>1</v>
      </c>
      <c r="H281" s="1">
        <v>725</v>
      </c>
      <c r="I281" s="2">
        <v>1263785</v>
      </c>
      <c r="J281" s="1">
        <v>401852</v>
      </c>
    </row>
    <row r="282" spans="1:10" x14ac:dyDescent="0.35">
      <c r="A282" s="1">
        <v>26895.83</v>
      </c>
      <c r="B282" s="1">
        <v>16.5</v>
      </c>
      <c r="D282" s="1">
        <v>12</v>
      </c>
      <c r="E282" s="1">
        <v>79686</v>
      </c>
      <c r="F282" s="1">
        <v>262108</v>
      </c>
      <c r="G282" s="1">
        <v>0</v>
      </c>
      <c r="J282" s="1">
        <v>309540</v>
      </c>
    </row>
    <row r="283" spans="1:10" x14ac:dyDescent="0.35">
      <c r="A283" s="1">
        <v>13667.27</v>
      </c>
      <c r="B283" s="1">
        <v>15.9</v>
      </c>
      <c r="C283" s="1">
        <v>51</v>
      </c>
      <c r="D283" s="1">
        <v>6</v>
      </c>
      <c r="E283" s="1">
        <v>65683</v>
      </c>
      <c r="F283" s="1">
        <v>109758</v>
      </c>
      <c r="G283" s="1">
        <v>0</v>
      </c>
      <c r="H283" s="1">
        <v>693</v>
      </c>
      <c r="I283" s="2">
        <v>1115699</v>
      </c>
      <c r="J283" s="1">
        <v>273482</v>
      </c>
    </row>
    <row r="284" spans="1:10" x14ac:dyDescent="0.35">
      <c r="A284" s="1">
        <v>21047.439999999999</v>
      </c>
      <c r="B284" s="1">
        <v>21.2</v>
      </c>
      <c r="C284" s="1">
        <v>31</v>
      </c>
      <c r="D284" s="1">
        <v>14</v>
      </c>
      <c r="E284" s="1">
        <v>546782</v>
      </c>
      <c r="F284" s="1">
        <v>924242</v>
      </c>
      <c r="G284" s="1">
        <v>0</v>
      </c>
      <c r="H284" s="1">
        <v>723</v>
      </c>
      <c r="I284" s="2">
        <v>1640061</v>
      </c>
      <c r="J284" s="1">
        <v>323708</v>
      </c>
    </row>
    <row r="285" spans="1:10" x14ac:dyDescent="0.35">
      <c r="A285" s="1">
        <v>2550.94</v>
      </c>
      <c r="B285" s="1">
        <v>20.8</v>
      </c>
      <c r="C285" s="1">
        <v>35</v>
      </c>
      <c r="D285" s="1">
        <v>11</v>
      </c>
      <c r="E285" s="1">
        <v>38532</v>
      </c>
      <c r="F285" s="1">
        <v>241142</v>
      </c>
      <c r="G285" s="1">
        <v>0</v>
      </c>
      <c r="H285" s="1">
        <v>696</v>
      </c>
      <c r="I285" s="2">
        <v>993833</v>
      </c>
      <c r="J285" s="1">
        <v>88528</v>
      </c>
    </row>
    <row r="286" spans="1:10" x14ac:dyDescent="0.35">
      <c r="A286" s="1">
        <v>12209.21</v>
      </c>
      <c r="B286" s="1">
        <v>14.1</v>
      </c>
      <c r="D286" s="1">
        <v>17</v>
      </c>
      <c r="E286" s="1">
        <v>300048</v>
      </c>
      <c r="F286" s="1">
        <v>569536</v>
      </c>
      <c r="G286" s="1">
        <v>0</v>
      </c>
      <c r="J286" s="1">
        <v>249568</v>
      </c>
    </row>
    <row r="287" spans="1:10" x14ac:dyDescent="0.35">
      <c r="A287" s="1">
        <v>9145.08</v>
      </c>
      <c r="B287" s="1">
        <v>14.7</v>
      </c>
      <c r="D287" s="1">
        <v>11</v>
      </c>
      <c r="E287" s="1">
        <v>39026</v>
      </c>
      <c r="F287" s="1">
        <v>122144</v>
      </c>
      <c r="G287" s="1">
        <v>1</v>
      </c>
      <c r="H287" s="1">
        <v>713</v>
      </c>
      <c r="I287" s="2">
        <v>606290</v>
      </c>
    </row>
    <row r="288" spans="1:10" x14ac:dyDescent="0.35">
      <c r="A288" s="1">
        <v>17525.79</v>
      </c>
      <c r="B288" s="1">
        <v>9.6999999999999993</v>
      </c>
      <c r="D288" s="1">
        <v>13</v>
      </c>
      <c r="E288" s="1">
        <v>219849</v>
      </c>
      <c r="F288" s="1">
        <v>587884</v>
      </c>
      <c r="G288" s="1">
        <v>0</v>
      </c>
      <c r="J288" s="1">
        <v>416834</v>
      </c>
    </row>
    <row r="289" spans="1:10" x14ac:dyDescent="0.35">
      <c r="A289" s="1">
        <v>30290.18</v>
      </c>
      <c r="B289" s="1">
        <v>11.5</v>
      </c>
      <c r="D289" s="1">
        <v>20</v>
      </c>
      <c r="E289" s="1">
        <v>104291</v>
      </c>
      <c r="F289" s="1">
        <v>377366</v>
      </c>
      <c r="G289" s="1">
        <v>0</v>
      </c>
      <c r="H289" s="1">
        <v>697</v>
      </c>
      <c r="I289" s="2">
        <v>2202917</v>
      </c>
      <c r="J289" s="1">
        <v>110902</v>
      </c>
    </row>
    <row r="290" spans="1:10" x14ac:dyDescent="0.35">
      <c r="A290" s="1">
        <v>14180.08</v>
      </c>
      <c r="B290" s="1">
        <v>17.600000000000001</v>
      </c>
      <c r="C290" s="1">
        <v>55</v>
      </c>
      <c r="D290" s="1">
        <v>10</v>
      </c>
      <c r="E290" s="1">
        <v>130131</v>
      </c>
      <c r="F290" s="1">
        <v>251108</v>
      </c>
      <c r="G290" s="1">
        <v>0</v>
      </c>
      <c r="H290" s="1">
        <v>727</v>
      </c>
      <c r="I290" s="2">
        <v>855095</v>
      </c>
      <c r="J290" s="1">
        <v>132022</v>
      </c>
    </row>
    <row r="291" spans="1:10" x14ac:dyDescent="0.35">
      <c r="A291" s="1">
        <v>29465.58</v>
      </c>
      <c r="B291" s="1">
        <v>15.7</v>
      </c>
      <c r="C291" s="1">
        <v>63</v>
      </c>
      <c r="D291" s="1">
        <v>11</v>
      </c>
      <c r="E291" s="1">
        <v>66994</v>
      </c>
      <c r="F291" s="1">
        <v>129294</v>
      </c>
      <c r="G291" s="1">
        <v>1</v>
      </c>
      <c r="H291" s="1">
        <v>707</v>
      </c>
      <c r="I291" s="2">
        <v>1118948</v>
      </c>
      <c r="J291" s="1">
        <v>277948</v>
      </c>
    </row>
    <row r="292" spans="1:10" x14ac:dyDescent="0.35">
      <c r="A292" s="1">
        <v>14779.72</v>
      </c>
      <c r="B292" s="1">
        <v>20.6</v>
      </c>
      <c r="C292" s="1">
        <v>37</v>
      </c>
      <c r="D292" s="1">
        <v>11</v>
      </c>
      <c r="E292" s="1">
        <v>281618</v>
      </c>
      <c r="F292" s="1">
        <v>939708</v>
      </c>
      <c r="G292" s="1">
        <v>0</v>
      </c>
      <c r="H292" s="1">
        <v>748</v>
      </c>
      <c r="I292" s="2">
        <v>2233697</v>
      </c>
      <c r="J292" s="1">
        <v>219186</v>
      </c>
    </row>
    <row r="293" spans="1:10" x14ac:dyDescent="0.35">
      <c r="A293" s="1">
        <v>19514.14</v>
      </c>
      <c r="B293" s="1">
        <v>20.7</v>
      </c>
      <c r="C293" s="1">
        <v>45</v>
      </c>
      <c r="D293" s="1">
        <v>11</v>
      </c>
      <c r="E293" s="1">
        <v>192337</v>
      </c>
      <c r="F293" s="1">
        <v>281534</v>
      </c>
      <c r="G293" s="1">
        <v>0</v>
      </c>
      <c r="H293" s="1">
        <v>739</v>
      </c>
      <c r="I293" s="2">
        <v>1176727</v>
      </c>
      <c r="J293" s="1">
        <v>178684</v>
      </c>
    </row>
    <row r="294" spans="1:10" x14ac:dyDescent="0.35">
      <c r="A294" s="1">
        <v>7380.17</v>
      </c>
      <c r="B294" s="1">
        <v>19</v>
      </c>
      <c r="C294" s="1">
        <v>56</v>
      </c>
      <c r="D294" s="1">
        <v>10</v>
      </c>
      <c r="E294" s="1">
        <v>71953</v>
      </c>
      <c r="F294" s="1">
        <v>108504</v>
      </c>
      <c r="G294" s="1">
        <v>1</v>
      </c>
      <c r="H294" s="1">
        <v>743</v>
      </c>
      <c r="I294" s="2">
        <v>1312045</v>
      </c>
      <c r="J294" s="1">
        <v>108526</v>
      </c>
    </row>
    <row r="295" spans="1:10" x14ac:dyDescent="0.35">
      <c r="A295" s="1">
        <v>16960.54</v>
      </c>
      <c r="B295" s="1">
        <v>15.9</v>
      </c>
      <c r="D295" s="1">
        <v>7</v>
      </c>
      <c r="E295" s="1">
        <v>170563</v>
      </c>
      <c r="F295" s="1">
        <v>339922</v>
      </c>
      <c r="G295" s="1">
        <v>0</v>
      </c>
      <c r="J295" s="1">
        <v>222156</v>
      </c>
    </row>
    <row r="296" spans="1:10" x14ac:dyDescent="0.35">
      <c r="A296" s="1">
        <v>18479.59</v>
      </c>
      <c r="B296" s="1">
        <v>22.5</v>
      </c>
      <c r="C296" s="1">
        <v>41</v>
      </c>
      <c r="D296" s="1">
        <v>19</v>
      </c>
      <c r="E296" s="1">
        <v>592249</v>
      </c>
      <c r="F296" s="1">
        <v>864754</v>
      </c>
      <c r="G296" s="1">
        <v>0</v>
      </c>
      <c r="H296" s="1">
        <v>676</v>
      </c>
      <c r="I296" s="2">
        <v>1167132</v>
      </c>
      <c r="J296" s="1">
        <v>205524</v>
      </c>
    </row>
    <row r="297" spans="1:10" x14ac:dyDescent="0.35">
      <c r="A297" s="1">
        <v>16196.74</v>
      </c>
      <c r="B297" s="1">
        <v>17</v>
      </c>
      <c r="D297" s="1">
        <v>17</v>
      </c>
      <c r="E297" s="1">
        <v>202540</v>
      </c>
      <c r="F297" s="1">
        <v>1061170</v>
      </c>
      <c r="G297" s="1">
        <v>0</v>
      </c>
      <c r="H297" s="1">
        <v>746</v>
      </c>
      <c r="I297" s="2">
        <v>968905</v>
      </c>
      <c r="J297" s="1">
        <v>134618</v>
      </c>
    </row>
    <row r="298" spans="1:10" x14ac:dyDescent="0.35">
      <c r="A298" s="1">
        <v>4842.53</v>
      </c>
      <c r="B298" s="1">
        <v>9.3000000000000007</v>
      </c>
      <c r="D298" s="1">
        <v>7</v>
      </c>
      <c r="E298" s="1">
        <v>162564</v>
      </c>
      <c r="F298" s="1">
        <v>341000</v>
      </c>
      <c r="G298" s="1">
        <v>0</v>
      </c>
      <c r="H298" s="1">
        <v>694</v>
      </c>
      <c r="I298" s="2">
        <v>301093</v>
      </c>
      <c r="J298" s="1">
        <v>94974</v>
      </c>
    </row>
    <row r="299" spans="1:10" x14ac:dyDescent="0.35">
      <c r="A299" s="1">
        <v>39286.68</v>
      </c>
      <c r="B299" s="1">
        <v>14.8</v>
      </c>
      <c r="D299" s="1">
        <v>9</v>
      </c>
      <c r="E299" s="1">
        <v>621585</v>
      </c>
      <c r="F299" s="1">
        <v>906466</v>
      </c>
      <c r="G299" s="1">
        <v>0</v>
      </c>
      <c r="H299" s="1">
        <v>668</v>
      </c>
      <c r="I299" s="2">
        <v>1468662</v>
      </c>
      <c r="J299" s="1">
        <v>523248</v>
      </c>
    </row>
    <row r="300" spans="1:10" x14ac:dyDescent="0.35">
      <c r="A300" s="1">
        <v>15284.36</v>
      </c>
      <c r="B300" s="1">
        <v>16.3</v>
      </c>
      <c r="C300" s="1">
        <v>71</v>
      </c>
      <c r="D300" s="1">
        <v>17</v>
      </c>
      <c r="E300" s="1">
        <v>428963</v>
      </c>
      <c r="F300" s="1">
        <v>1118722</v>
      </c>
      <c r="G300" s="1">
        <v>0</v>
      </c>
      <c r="H300" s="1">
        <v>687</v>
      </c>
      <c r="I300" s="2">
        <v>1491158</v>
      </c>
      <c r="J300" s="1">
        <v>588544</v>
      </c>
    </row>
    <row r="301" spans="1:10" x14ac:dyDescent="0.35">
      <c r="A301" s="1">
        <v>14656.6</v>
      </c>
      <c r="B301" s="1">
        <v>19.899999999999999</v>
      </c>
      <c r="C301" s="1">
        <v>8</v>
      </c>
      <c r="D301" s="1">
        <v>6</v>
      </c>
      <c r="E301" s="1">
        <v>125742</v>
      </c>
      <c r="F301" s="1">
        <v>224334</v>
      </c>
      <c r="G301" s="1">
        <v>0</v>
      </c>
      <c r="H301" s="1">
        <v>725</v>
      </c>
      <c r="I301" s="2">
        <v>2229137</v>
      </c>
    </row>
    <row r="302" spans="1:10" x14ac:dyDescent="0.35">
      <c r="A302" s="1">
        <v>35750.400000000001</v>
      </c>
      <c r="B302" s="1">
        <v>42.4</v>
      </c>
      <c r="C302" s="1">
        <v>69</v>
      </c>
      <c r="D302" s="1">
        <v>17</v>
      </c>
      <c r="E302" s="1">
        <v>381995</v>
      </c>
      <c r="F302" s="1">
        <v>785598</v>
      </c>
      <c r="G302" s="1">
        <v>2</v>
      </c>
      <c r="J302" s="1">
        <v>319330</v>
      </c>
    </row>
    <row r="303" spans="1:10" x14ac:dyDescent="0.35">
      <c r="A303" s="1">
        <v>10025.16</v>
      </c>
      <c r="B303" s="1">
        <v>17.8</v>
      </c>
      <c r="C303" s="1">
        <v>14</v>
      </c>
      <c r="D303" s="1">
        <v>8</v>
      </c>
      <c r="E303" s="1">
        <v>57570</v>
      </c>
      <c r="F303" s="1">
        <v>169620</v>
      </c>
      <c r="G303" s="1">
        <v>0</v>
      </c>
      <c r="H303" s="1">
        <v>742</v>
      </c>
      <c r="I303" s="2">
        <v>629850</v>
      </c>
      <c r="J303" s="1">
        <v>391468</v>
      </c>
    </row>
    <row r="304" spans="1:10" x14ac:dyDescent="0.35">
      <c r="A304" s="1">
        <v>15472.27</v>
      </c>
      <c r="B304" s="1">
        <v>22.8</v>
      </c>
      <c r="C304" s="1">
        <v>53</v>
      </c>
      <c r="D304" s="1">
        <v>11</v>
      </c>
      <c r="E304" s="1">
        <v>480434</v>
      </c>
      <c r="F304" s="1">
        <v>881606</v>
      </c>
      <c r="G304" s="1">
        <v>0</v>
      </c>
      <c r="H304" s="1">
        <v>737</v>
      </c>
      <c r="I304" s="2">
        <v>1054937</v>
      </c>
    </row>
    <row r="305" spans="1:10" x14ac:dyDescent="0.35">
      <c r="A305" s="1">
        <v>21386.400000000001</v>
      </c>
      <c r="B305" s="1">
        <v>35</v>
      </c>
      <c r="D305" s="1">
        <v>16</v>
      </c>
      <c r="E305" s="1">
        <v>351329</v>
      </c>
      <c r="F305" s="1">
        <v>799216</v>
      </c>
      <c r="G305" s="1">
        <v>0</v>
      </c>
      <c r="H305" s="1">
        <v>736</v>
      </c>
      <c r="I305" s="2">
        <v>1343642</v>
      </c>
      <c r="J305" s="1">
        <v>432168</v>
      </c>
    </row>
    <row r="306" spans="1:10" x14ac:dyDescent="0.35">
      <c r="A306" s="1">
        <v>26568.46</v>
      </c>
      <c r="B306" s="1">
        <v>26.5</v>
      </c>
      <c r="C306" s="1">
        <v>7</v>
      </c>
      <c r="D306" s="1">
        <v>12</v>
      </c>
      <c r="E306" s="1">
        <v>252871</v>
      </c>
      <c r="F306" s="1">
        <v>603702</v>
      </c>
      <c r="G306" s="1">
        <v>0</v>
      </c>
      <c r="H306" s="1">
        <v>676</v>
      </c>
      <c r="I306" s="2">
        <v>1235741</v>
      </c>
      <c r="J306" s="1">
        <v>628474</v>
      </c>
    </row>
    <row r="307" spans="1:10" x14ac:dyDescent="0.35">
      <c r="A307" s="1">
        <v>28543.7</v>
      </c>
      <c r="B307" s="1">
        <v>12.5</v>
      </c>
      <c r="D307" s="1">
        <v>11</v>
      </c>
      <c r="E307" s="1">
        <v>469604</v>
      </c>
      <c r="F307" s="1">
        <v>849618</v>
      </c>
      <c r="G307" s="1">
        <v>0</v>
      </c>
      <c r="H307" s="1">
        <v>659</v>
      </c>
      <c r="I307" s="2">
        <v>1115718</v>
      </c>
      <c r="J307" s="1">
        <v>513524</v>
      </c>
    </row>
    <row r="308" spans="1:10" x14ac:dyDescent="0.35">
      <c r="A308" s="1">
        <v>5780.94</v>
      </c>
      <c r="B308" s="1">
        <v>24.1</v>
      </c>
      <c r="C308" s="1">
        <v>43</v>
      </c>
      <c r="D308" s="1">
        <v>11</v>
      </c>
      <c r="E308" s="1">
        <v>369170</v>
      </c>
      <c r="F308" s="1">
        <v>1978966</v>
      </c>
      <c r="G308" s="1">
        <v>0</v>
      </c>
      <c r="H308" s="1">
        <v>736</v>
      </c>
      <c r="I308" s="2">
        <v>6606775</v>
      </c>
      <c r="J308" s="1">
        <v>765006</v>
      </c>
    </row>
    <row r="309" spans="1:10" x14ac:dyDescent="0.35">
      <c r="A309" s="1">
        <v>13227.04</v>
      </c>
      <c r="B309" s="1">
        <v>12.5</v>
      </c>
      <c r="C309" s="1">
        <v>18</v>
      </c>
      <c r="D309" s="1">
        <v>12</v>
      </c>
      <c r="E309" s="1">
        <v>151791</v>
      </c>
      <c r="F309" s="1">
        <v>201322</v>
      </c>
      <c r="G309" s="1">
        <v>0</v>
      </c>
      <c r="H309" s="1">
        <v>716</v>
      </c>
      <c r="I309" s="2">
        <v>1051175</v>
      </c>
      <c r="J309" s="1">
        <v>141636</v>
      </c>
    </row>
    <row r="310" spans="1:10" x14ac:dyDescent="0.35">
      <c r="A310" s="1">
        <v>2498.5</v>
      </c>
      <c r="B310" s="1">
        <v>15.5</v>
      </c>
      <c r="D310" s="1">
        <v>5</v>
      </c>
      <c r="E310" s="1">
        <v>71459</v>
      </c>
      <c r="F310" s="1">
        <v>220044</v>
      </c>
      <c r="G310" s="1">
        <v>0</v>
      </c>
      <c r="H310" s="1">
        <v>750</v>
      </c>
      <c r="I310" s="2">
        <v>931095</v>
      </c>
    </row>
    <row r="311" spans="1:10" x14ac:dyDescent="0.35">
      <c r="A311" s="1">
        <v>12647.73</v>
      </c>
      <c r="B311" s="1">
        <v>23</v>
      </c>
      <c r="D311" s="1">
        <v>12</v>
      </c>
      <c r="E311" s="1">
        <v>445721</v>
      </c>
      <c r="F311" s="1">
        <v>757834</v>
      </c>
      <c r="G311" s="1">
        <v>0</v>
      </c>
      <c r="H311" s="1">
        <v>740</v>
      </c>
      <c r="I311" s="2">
        <v>1707207</v>
      </c>
      <c r="J311" s="1">
        <v>130328</v>
      </c>
    </row>
    <row r="312" spans="1:10" x14ac:dyDescent="0.35">
      <c r="A312" s="1">
        <v>16049.11</v>
      </c>
      <c r="B312" s="1">
        <v>13.3</v>
      </c>
      <c r="D312" s="1">
        <v>9</v>
      </c>
      <c r="E312" s="1">
        <v>318839</v>
      </c>
      <c r="F312" s="1">
        <v>818576</v>
      </c>
      <c r="G312" s="1">
        <v>0</v>
      </c>
      <c r="H312" s="1">
        <v>718</v>
      </c>
      <c r="I312" s="2">
        <v>1160178</v>
      </c>
      <c r="J312" s="1">
        <v>268664</v>
      </c>
    </row>
    <row r="313" spans="1:10" x14ac:dyDescent="0.35">
      <c r="A313" s="1">
        <v>75878.02</v>
      </c>
      <c r="B313" s="1">
        <v>43.3</v>
      </c>
      <c r="D313" s="1">
        <v>19</v>
      </c>
      <c r="E313" s="1">
        <v>834784</v>
      </c>
      <c r="F313" s="1">
        <v>1378872</v>
      </c>
      <c r="G313" s="1">
        <v>0</v>
      </c>
      <c r="J313" s="1">
        <v>753368</v>
      </c>
    </row>
    <row r="314" spans="1:10" x14ac:dyDescent="0.35">
      <c r="A314" s="1">
        <v>33722.910000000003</v>
      </c>
      <c r="B314" s="1">
        <v>16.7</v>
      </c>
      <c r="C314" s="1">
        <v>22</v>
      </c>
      <c r="D314" s="1">
        <v>28</v>
      </c>
      <c r="E314" s="1">
        <v>328054</v>
      </c>
      <c r="F314" s="1">
        <v>895906</v>
      </c>
      <c r="G314" s="1">
        <v>2</v>
      </c>
      <c r="H314" s="1">
        <v>696</v>
      </c>
      <c r="I314" s="2">
        <v>1264602</v>
      </c>
      <c r="J314" s="1">
        <v>448712</v>
      </c>
    </row>
    <row r="315" spans="1:10" x14ac:dyDescent="0.35">
      <c r="A315" s="1">
        <v>12284.45</v>
      </c>
      <c r="B315" s="1">
        <v>20.5</v>
      </c>
      <c r="C315" s="1">
        <v>58</v>
      </c>
      <c r="D315" s="1">
        <v>15</v>
      </c>
      <c r="E315" s="1">
        <v>406220</v>
      </c>
      <c r="F315" s="1">
        <v>863060</v>
      </c>
      <c r="G315" s="1">
        <v>0</v>
      </c>
      <c r="H315" s="1">
        <v>742</v>
      </c>
      <c r="I315" s="2">
        <v>963490</v>
      </c>
      <c r="J315" s="1">
        <v>334686</v>
      </c>
    </row>
    <row r="316" spans="1:10" x14ac:dyDescent="0.35">
      <c r="A316" s="1">
        <v>27041.75</v>
      </c>
      <c r="B316" s="1">
        <v>19.5</v>
      </c>
      <c r="C316" s="1">
        <v>31</v>
      </c>
      <c r="D316" s="1">
        <v>18</v>
      </c>
      <c r="E316" s="1">
        <v>247342</v>
      </c>
      <c r="F316" s="1">
        <v>667568</v>
      </c>
      <c r="G316" s="1">
        <v>1</v>
      </c>
      <c r="J316" s="1">
        <v>125004</v>
      </c>
    </row>
    <row r="317" spans="1:10" x14ac:dyDescent="0.35">
      <c r="A317" s="1">
        <v>1873.4</v>
      </c>
      <c r="B317" s="1">
        <v>10.5</v>
      </c>
      <c r="D317" s="1">
        <v>3</v>
      </c>
      <c r="E317" s="1">
        <v>92378</v>
      </c>
      <c r="F317" s="1">
        <v>122958</v>
      </c>
      <c r="G317" s="1">
        <v>0</v>
      </c>
      <c r="H317" s="1">
        <v>728</v>
      </c>
      <c r="I317" s="2">
        <v>311372</v>
      </c>
    </row>
    <row r="318" spans="1:10" x14ac:dyDescent="0.35">
      <c r="A318" s="1">
        <v>41396.25</v>
      </c>
      <c r="B318" s="1">
        <v>18</v>
      </c>
      <c r="D318" s="1">
        <v>9</v>
      </c>
      <c r="E318" s="1">
        <v>522690</v>
      </c>
      <c r="F318" s="1">
        <v>745338</v>
      </c>
      <c r="G318" s="1">
        <v>0</v>
      </c>
      <c r="J318" s="1">
        <v>242616</v>
      </c>
    </row>
    <row r="319" spans="1:10" x14ac:dyDescent="0.35">
      <c r="A319" s="1">
        <v>7983.8</v>
      </c>
      <c r="B319" s="1">
        <v>36.4</v>
      </c>
      <c r="D319" s="1">
        <v>7</v>
      </c>
      <c r="E319" s="1">
        <v>184490</v>
      </c>
      <c r="F319" s="1">
        <v>240856</v>
      </c>
      <c r="G319" s="1">
        <v>0</v>
      </c>
      <c r="H319" s="1">
        <v>742</v>
      </c>
      <c r="I319" s="2">
        <v>748486</v>
      </c>
      <c r="J319" s="1">
        <v>175076</v>
      </c>
    </row>
    <row r="320" spans="1:10" x14ac:dyDescent="0.35">
      <c r="A320" s="1">
        <v>7256.67</v>
      </c>
      <c r="B320" s="1">
        <v>13.5</v>
      </c>
      <c r="D320" s="1">
        <v>15</v>
      </c>
      <c r="E320" s="1">
        <v>263321</v>
      </c>
      <c r="F320" s="1">
        <v>671572</v>
      </c>
      <c r="G320" s="1">
        <v>0</v>
      </c>
      <c r="H320" s="1">
        <v>744</v>
      </c>
      <c r="I320" s="2">
        <v>576688</v>
      </c>
      <c r="J320" s="1">
        <v>107712</v>
      </c>
    </row>
    <row r="321" spans="1:10" x14ac:dyDescent="0.35">
      <c r="A321" s="1">
        <v>17466.509999999998</v>
      </c>
      <c r="B321" s="1">
        <v>13.3</v>
      </c>
      <c r="D321" s="1">
        <v>8</v>
      </c>
      <c r="E321" s="1">
        <v>492841</v>
      </c>
      <c r="F321" s="1">
        <v>640464</v>
      </c>
      <c r="G321" s="1">
        <v>0</v>
      </c>
      <c r="H321" s="1">
        <v>744</v>
      </c>
      <c r="I321" s="2">
        <v>1053265</v>
      </c>
      <c r="J321" s="1">
        <v>155210</v>
      </c>
    </row>
    <row r="322" spans="1:10" x14ac:dyDescent="0.35">
      <c r="A322" s="1">
        <v>15088.09</v>
      </c>
      <c r="B322" s="1">
        <v>16.600000000000001</v>
      </c>
      <c r="D322" s="1">
        <v>8</v>
      </c>
      <c r="E322" s="1">
        <v>202084</v>
      </c>
      <c r="F322" s="1">
        <v>403458</v>
      </c>
      <c r="G322" s="1">
        <v>0</v>
      </c>
      <c r="H322" s="1">
        <v>747</v>
      </c>
      <c r="I322" s="2">
        <v>914432</v>
      </c>
    </row>
    <row r="323" spans="1:10" x14ac:dyDescent="0.35">
      <c r="A323" s="1">
        <v>20262.93</v>
      </c>
      <c r="B323" s="1">
        <v>14.7</v>
      </c>
      <c r="C323" s="1">
        <v>45</v>
      </c>
      <c r="D323" s="1">
        <v>10</v>
      </c>
      <c r="E323" s="1">
        <v>135641</v>
      </c>
      <c r="F323" s="1">
        <v>358556</v>
      </c>
      <c r="G323" s="1">
        <v>1</v>
      </c>
      <c r="H323" s="1">
        <v>618</v>
      </c>
      <c r="I323" s="2">
        <v>6283072</v>
      </c>
      <c r="J323" s="1">
        <v>712404</v>
      </c>
    </row>
    <row r="324" spans="1:10" x14ac:dyDescent="0.35">
      <c r="A324" s="1">
        <v>35221.06</v>
      </c>
      <c r="B324" s="1">
        <v>17.2</v>
      </c>
      <c r="D324" s="1">
        <v>17</v>
      </c>
      <c r="E324" s="1">
        <v>579158</v>
      </c>
      <c r="F324" s="1">
        <v>1086866</v>
      </c>
      <c r="G324" s="1">
        <v>0</v>
      </c>
      <c r="H324" s="1">
        <v>676</v>
      </c>
      <c r="I324" s="2">
        <v>2212835</v>
      </c>
      <c r="J324" s="1">
        <v>753610</v>
      </c>
    </row>
    <row r="325" spans="1:10" x14ac:dyDescent="0.35">
      <c r="A325" s="1">
        <v>8539.5499999999993</v>
      </c>
      <c r="B325" s="1">
        <v>29.2</v>
      </c>
      <c r="D325" s="1">
        <v>11</v>
      </c>
      <c r="E325" s="1">
        <v>9842</v>
      </c>
      <c r="F325" s="1">
        <v>1425820</v>
      </c>
      <c r="G325" s="1">
        <v>0</v>
      </c>
      <c r="H325" s="1">
        <v>748</v>
      </c>
      <c r="I325" s="2">
        <v>1603657</v>
      </c>
      <c r="J325" s="1">
        <v>154748</v>
      </c>
    </row>
    <row r="326" spans="1:10" x14ac:dyDescent="0.35">
      <c r="A326" s="1">
        <v>13480.5</v>
      </c>
      <c r="B326" s="1">
        <v>9</v>
      </c>
      <c r="D326" s="1">
        <v>12</v>
      </c>
      <c r="E326" s="1">
        <v>138377</v>
      </c>
      <c r="F326" s="1">
        <v>222838</v>
      </c>
      <c r="G326" s="1">
        <v>0</v>
      </c>
      <c r="H326" s="1">
        <v>720</v>
      </c>
      <c r="I326" s="2">
        <v>1057293</v>
      </c>
      <c r="J326" s="1">
        <v>251416</v>
      </c>
    </row>
    <row r="327" spans="1:10" x14ac:dyDescent="0.35">
      <c r="A327" s="1">
        <v>34869.75</v>
      </c>
      <c r="B327" s="1">
        <v>30.6</v>
      </c>
      <c r="C327" s="1">
        <v>50</v>
      </c>
      <c r="D327" s="1">
        <v>15</v>
      </c>
      <c r="E327" s="1">
        <v>425448</v>
      </c>
      <c r="F327" s="1">
        <v>1089902</v>
      </c>
      <c r="G327" s="1">
        <v>0</v>
      </c>
      <c r="H327" s="1">
        <v>705</v>
      </c>
      <c r="I327" s="2">
        <v>1603220</v>
      </c>
      <c r="J327" s="1">
        <v>764390</v>
      </c>
    </row>
    <row r="328" spans="1:10" x14ac:dyDescent="0.35">
      <c r="A328" s="1">
        <v>20639.13</v>
      </c>
      <c r="B328" s="1">
        <v>11.9</v>
      </c>
      <c r="C328" s="1">
        <v>74</v>
      </c>
      <c r="D328" s="1">
        <v>9</v>
      </c>
      <c r="E328" s="1">
        <v>76551</v>
      </c>
      <c r="F328" s="1">
        <v>284130</v>
      </c>
      <c r="G328" s="1">
        <v>0</v>
      </c>
      <c r="J328" s="1">
        <v>215006</v>
      </c>
    </row>
    <row r="329" spans="1:10" x14ac:dyDescent="0.35">
      <c r="A329" s="1">
        <v>18626.27</v>
      </c>
      <c r="B329" s="1">
        <v>17.899999999999999</v>
      </c>
      <c r="C329" s="1">
        <v>64</v>
      </c>
      <c r="D329" s="1">
        <v>4</v>
      </c>
      <c r="E329" s="1">
        <v>317338</v>
      </c>
      <c r="F329" s="1">
        <v>433818</v>
      </c>
      <c r="G329" s="1">
        <v>0</v>
      </c>
      <c r="H329" s="1">
        <v>647</v>
      </c>
      <c r="I329" s="2">
        <v>1405772</v>
      </c>
      <c r="J329" s="1">
        <v>616902</v>
      </c>
    </row>
    <row r="330" spans="1:10" x14ac:dyDescent="0.35">
      <c r="A330" s="1">
        <v>23263.41</v>
      </c>
      <c r="B330" s="1">
        <v>31.5</v>
      </c>
      <c r="C330" s="1">
        <v>10</v>
      </c>
      <c r="D330" s="1">
        <v>14</v>
      </c>
      <c r="E330" s="1">
        <v>371051</v>
      </c>
      <c r="F330" s="1">
        <v>1053052</v>
      </c>
      <c r="G330" s="1">
        <v>0</v>
      </c>
      <c r="H330" s="1">
        <v>716</v>
      </c>
      <c r="I330" s="2">
        <v>2848575</v>
      </c>
    </row>
    <row r="331" spans="1:10" x14ac:dyDescent="0.35">
      <c r="A331" s="1">
        <v>16174.89</v>
      </c>
      <c r="B331" s="1">
        <v>14.1</v>
      </c>
      <c r="D331" s="1">
        <v>19</v>
      </c>
      <c r="E331" s="1">
        <v>450908</v>
      </c>
      <c r="F331" s="1">
        <v>1549284</v>
      </c>
      <c r="G331" s="1">
        <v>0</v>
      </c>
      <c r="H331" s="1">
        <v>743</v>
      </c>
      <c r="I331" s="2">
        <v>773300</v>
      </c>
    </row>
    <row r="332" spans="1:10" x14ac:dyDescent="0.35">
      <c r="A332" s="1">
        <v>6497.05</v>
      </c>
      <c r="B332" s="1">
        <v>21.2</v>
      </c>
      <c r="C332" s="1">
        <v>8</v>
      </c>
      <c r="D332" s="1">
        <v>5</v>
      </c>
      <c r="E332" s="1">
        <v>806379</v>
      </c>
      <c r="F332" s="1">
        <v>2074886</v>
      </c>
      <c r="G332" s="1">
        <v>0</v>
      </c>
      <c r="J332" s="1">
        <v>447788</v>
      </c>
    </row>
    <row r="333" spans="1:10" x14ac:dyDescent="0.35">
      <c r="A333" s="1">
        <v>7426.15</v>
      </c>
      <c r="B333" s="1">
        <v>12.8</v>
      </c>
      <c r="C333" s="1">
        <v>5</v>
      </c>
      <c r="D333" s="1">
        <v>14</v>
      </c>
      <c r="E333" s="1">
        <v>117211</v>
      </c>
      <c r="F333" s="1">
        <v>622534</v>
      </c>
      <c r="G333" s="1">
        <v>0</v>
      </c>
      <c r="H333" s="1">
        <v>710</v>
      </c>
      <c r="I333" s="2">
        <v>598082</v>
      </c>
      <c r="J333" s="1">
        <v>170962</v>
      </c>
    </row>
    <row r="334" spans="1:10" x14ac:dyDescent="0.35">
      <c r="A334" s="1">
        <v>25442.14</v>
      </c>
      <c r="B334" s="1">
        <v>14.8</v>
      </c>
      <c r="C334" s="1">
        <v>13</v>
      </c>
      <c r="D334" s="1">
        <v>9</v>
      </c>
      <c r="E334" s="1">
        <v>607202</v>
      </c>
      <c r="F334" s="1">
        <v>730092</v>
      </c>
      <c r="G334" s="1">
        <v>0</v>
      </c>
      <c r="H334" s="1">
        <v>704</v>
      </c>
      <c r="I334" s="2">
        <v>1160862</v>
      </c>
    </row>
    <row r="335" spans="1:10" x14ac:dyDescent="0.35">
      <c r="A335" s="1">
        <v>22936.799999999999</v>
      </c>
      <c r="B335" s="1">
        <v>23.3</v>
      </c>
      <c r="C335" s="1">
        <v>35</v>
      </c>
      <c r="D335" s="1">
        <v>19</v>
      </c>
      <c r="E335" s="1">
        <v>427025</v>
      </c>
      <c r="F335" s="1">
        <v>1242340</v>
      </c>
      <c r="G335" s="1">
        <v>0</v>
      </c>
      <c r="J335" s="1">
        <v>340362</v>
      </c>
    </row>
    <row r="336" spans="1:10" x14ac:dyDescent="0.35">
      <c r="A336" s="1">
        <v>11733.07</v>
      </c>
      <c r="B336" s="1">
        <v>23.8</v>
      </c>
      <c r="C336" s="1">
        <v>42</v>
      </c>
      <c r="D336" s="1">
        <v>9</v>
      </c>
      <c r="E336" s="1">
        <v>293683</v>
      </c>
      <c r="F336" s="1">
        <v>717420</v>
      </c>
      <c r="G336" s="1">
        <v>0</v>
      </c>
      <c r="H336" s="1">
        <v>746</v>
      </c>
      <c r="I336" s="2">
        <v>891119</v>
      </c>
      <c r="J336" s="1">
        <v>332222</v>
      </c>
    </row>
    <row r="337" spans="1:10" x14ac:dyDescent="0.35">
      <c r="A337" s="1">
        <v>10988.84</v>
      </c>
      <c r="B337" s="1">
        <v>24.5</v>
      </c>
      <c r="D337" s="1">
        <v>13</v>
      </c>
      <c r="E337" s="1">
        <v>418133</v>
      </c>
      <c r="F337" s="1">
        <v>1315666</v>
      </c>
      <c r="G337" s="1">
        <v>0</v>
      </c>
      <c r="H337" s="1">
        <v>733</v>
      </c>
      <c r="I337" s="2">
        <v>1803936</v>
      </c>
    </row>
    <row r="338" spans="1:10" x14ac:dyDescent="0.35">
      <c r="A338" s="1">
        <v>17081.57</v>
      </c>
      <c r="B338" s="1">
        <v>20.7</v>
      </c>
      <c r="C338" s="1">
        <v>33</v>
      </c>
      <c r="D338" s="1">
        <v>11</v>
      </c>
      <c r="E338" s="1">
        <v>176567</v>
      </c>
      <c r="F338" s="1">
        <v>276298</v>
      </c>
      <c r="G338" s="1">
        <v>0</v>
      </c>
      <c r="H338" s="1">
        <v>743</v>
      </c>
      <c r="I338" s="2">
        <v>1496193</v>
      </c>
    </row>
    <row r="339" spans="1:10" x14ac:dyDescent="0.35">
      <c r="A339" s="1">
        <v>4157.2</v>
      </c>
      <c r="B339" s="1">
        <v>15.6</v>
      </c>
      <c r="C339" s="1">
        <v>69</v>
      </c>
      <c r="D339" s="1">
        <v>3</v>
      </c>
      <c r="E339" s="1">
        <v>150822</v>
      </c>
      <c r="F339" s="1">
        <v>219956</v>
      </c>
      <c r="G339" s="1">
        <v>0</v>
      </c>
      <c r="H339" s="1">
        <v>676</v>
      </c>
      <c r="I339" s="2">
        <v>1292380</v>
      </c>
      <c r="J339" s="1">
        <v>440132</v>
      </c>
    </row>
    <row r="340" spans="1:10" x14ac:dyDescent="0.35">
      <c r="A340" s="1">
        <v>14597.13</v>
      </c>
      <c r="B340" s="1">
        <v>20.7</v>
      </c>
      <c r="C340" s="1">
        <v>51</v>
      </c>
      <c r="D340" s="1">
        <v>11</v>
      </c>
      <c r="E340" s="1">
        <v>71212</v>
      </c>
      <c r="F340" s="1">
        <v>91916</v>
      </c>
      <c r="G340" s="1">
        <v>0</v>
      </c>
      <c r="J340" s="1">
        <v>403414</v>
      </c>
    </row>
    <row r="341" spans="1:10" x14ac:dyDescent="0.35">
      <c r="A341" s="1">
        <v>10706.5</v>
      </c>
      <c r="B341" s="1">
        <v>13.7</v>
      </c>
      <c r="C341" s="1">
        <v>40</v>
      </c>
      <c r="D341" s="1">
        <v>13</v>
      </c>
      <c r="E341" s="1">
        <v>86507</v>
      </c>
      <c r="F341" s="1">
        <v>770440</v>
      </c>
      <c r="G341" s="1">
        <v>0</v>
      </c>
      <c r="H341" s="1">
        <v>729</v>
      </c>
      <c r="I341" s="2">
        <v>1555416</v>
      </c>
      <c r="J341" s="1">
        <v>112574</v>
      </c>
    </row>
    <row r="342" spans="1:10" x14ac:dyDescent="0.35">
      <c r="A342" s="1">
        <v>3407.08</v>
      </c>
      <c r="B342" s="1">
        <v>14.2</v>
      </c>
      <c r="D342" s="1">
        <v>9</v>
      </c>
      <c r="E342" s="1">
        <v>112727</v>
      </c>
      <c r="F342" s="1">
        <v>725098</v>
      </c>
      <c r="G342" s="1">
        <v>0</v>
      </c>
      <c r="H342" s="1">
        <v>741</v>
      </c>
      <c r="I342" s="2">
        <v>825968</v>
      </c>
      <c r="J342" s="1">
        <v>88198</v>
      </c>
    </row>
    <row r="343" spans="1:10" x14ac:dyDescent="0.35">
      <c r="A343" s="1">
        <v>17685.96</v>
      </c>
      <c r="B343" s="1">
        <v>25.5</v>
      </c>
      <c r="C343" s="1">
        <v>31</v>
      </c>
      <c r="D343" s="1">
        <v>10</v>
      </c>
      <c r="E343" s="1">
        <v>300789</v>
      </c>
      <c r="F343" s="1">
        <v>657118</v>
      </c>
      <c r="G343" s="1">
        <v>1</v>
      </c>
      <c r="H343" s="1">
        <v>703</v>
      </c>
      <c r="I343" s="2">
        <v>1697859</v>
      </c>
      <c r="J343" s="1">
        <v>764544</v>
      </c>
    </row>
    <row r="344" spans="1:10" x14ac:dyDescent="0.35">
      <c r="A344" s="1">
        <v>14080.33</v>
      </c>
      <c r="B344" s="1">
        <v>38.5</v>
      </c>
      <c r="D344" s="1">
        <v>7</v>
      </c>
      <c r="E344" s="1">
        <v>252320</v>
      </c>
      <c r="F344" s="1">
        <v>1047200</v>
      </c>
      <c r="G344" s="1">
        <v>0</v>
      </c>
      <c r="H344" s="1">
        <v>741</v>
      </c>
      <c r="I344" s="2">
        <v>1056039</v>
      </c>
      <c r="J344" s="1">
        <v>224642</v>
      </c>
    </row>
    <row r="345" spans="1:10" x14ac:dyDescent="0.35">
      <c r="A345" s="1">
        <v>7573.59</v>
      </c>
      <c r="B345" s="1">
        <v>15.9</v>
      </c>
      <c r="C345" s="1">
        <v>36</v>
      </c>
      <c r="D345" s="1">
        <v>4</v>
      </c>
      <c r="E345" s="1">
        <v>148960</v>
      </c>
      <c r="F345" s="1">
        <v>238898</v>
      </c>
      <c r="G345" s="1">
        <v>1</v>
      </c>
      <c r="H345" s="1">
        <v>683</v>
      </c>
      <c r="I345" s="2">
        <v>1117865</v>
      </c>
      <c r="J345" s="1">
        <v>446336</v>
      </c>
    </row>
    <row r="346" spans="1:10" x14ac:dyDescent="0.35">
      <c r="A346" s="1">
        <v>20342.16</v>
      </c>
      <c r="B346" s="1">
        <v>17.399999999999999</v>
      </c>
      <c r="D346" s="1">
        <v>8</v>
      </c>
      <c r="E346" s="1">
        <v>309054</v>
      </c>
      <c r="F346" s="1">
        <v>503316</v>
      </c>
      <c r="G346" s="1">
        <v>0</v>
      </c>
      <c r="H346" s="1">
        <v>732</v>
      </c>
      <c r="I346" s="2">
        <v>1585113</v>
      </c>
      <c r="J346" s="1">
        <v>447656</v>
      </c>
    </row>
    <row r="347" spans="1:10" x14ac:dyDescent="0.35">
      <c r="A347" s="1">
        <v>24334.82</v>
      </c>
      <c r="B347" s="1">
        <v>15.6</v>
      </c>
      <c r="D347" s="1">
        <v>9</v>
      </c>
      <c r="E347" s="1">
        <v>74214</v>
      </c>
      <c r="F347" s="1">
        <v>767272</v>
      </c>
      <c r="G347" s="1">
        <v>1</v>
      </c>
      <c r="H347" s="1">
        <v>675</v>
      </c>
      <c r="I347" s="2">
        <v>1438509</v>
      </c>
      <c r="J347" s="1">
        <v>261910</v>
      </c>
    </row>
    <row r="348" spans="1:10" x14ac:dyDescent="0.35">
      <c r="A348" s="1">
        <v>40670.639999999999</v>
      </c>
      <c r="B348" s="1">
        <v>24.4</v>
      </c>
      <c r="D348" s="1">
        <v>14</v>
      </c>
      <c r="E348" s="1">
        <v>620996</v>
      </c>
      <c r="F348" s="1">
        <v>1461482</v>
      </c>
      <c r="G348" s="1">
        <v>0</v>
      </c>
      <c r="H348" s="1">
        <v>715</v>
      </c>
      <c r="I348" s="2">
        <v>2302116</v>
      </c>
      <c r="J348" s="1">
        <v>746372</v>
      </c>
    </row>
    <row r="349" spans="1:10" x14ac:dyDescent="0.35">
      <c r="A349" s="1">
        <v>25030.22</v>
      </c>
      <c r="B349" s="1">
        <v>22.5</v>
      </c>
      <c r="C349" s="1">
        <v>76</v>
      </c>
      <c r="D349" s="1">
        <v>19</v>
      </c>
      <c r="E349" s="1">
        <v>532589</v>
      </c>
      <c r="F349" s="1">
        <v>828872</v>
      </c>
      <c r="G349" s="1">
        <v>0</v>
      </c>
      <c r="H349" s="1">
        <v>670</v>
      </c>
      <c r="I349" s="2">
        <v>981578</v>
      </c>
      <c r="J349" s="1">
        <v>146982</v>
      </c>
    </row>
    <row r="350" spans="1:10" x14ac:dyDescent="0.35">
      <c r="A350" s="1">
        <v>30270.61</v>
      </c>
      <c r="B350" s="1">
        <v>21.6</v>
      </c>
      <c r="C350" s="1">
        <v>72</v>
      </c>
      <c r="D350" s="1">
        <v>18</v>
      </c>
      <c r="E350" s="1">
        <v>342209</v>
      </c>
      <c r="F350" s="1">
        <v>589644</v>
      </c>
      <c r="G350" s="1">
        <v>0</v>
      </c>
      <c r="H350" s="1">
        <v>699</v>
      </c>
      <c r="I350" s="2">
        <v>1853298</v>
      </c>
      <c r="J350" s="1">
        <v>533698</v>
      </c>
    </row>
    <row r="351" spans="1:10" x14ac:dyDescent="0.35">
      <c r="A351" s="1">
        <v>12437.59</v>
      </c>
      <c r="B351" s="1">
        <v>16.899999999999999</v>
      </c>
      <c r="D351" s="1">
        <v>13</v>
      </c>
      <c r="E351" s="1">
        <v>413060</v>
      </c>
      <c r="F351" s="1">
        <v>582560</v>
      </c>
      <c r="G351" s="1">
        <v>0</v>
      </c>
      <c r="J351" s="1">
        <v>316514</v>
      </c>
    </row>
    <row r="352" spans="1:10" x14ac:dyDescent="0.35">
      <c r="A352" s="1">
        <v>35960.92</v>
      </c>
      <c r="B352" s="1">
        <v>12.1</v>
      </c>
      <c r="D352" s="1">
        <v>17</v>
      </c>
      <c r="E352" s="1">
        <v>580203</v>
      </c>
      <c r="F352" s="1">
        <v>917774</v>
      </c>
      <c r="G352" s="1">
        <v>0</v>
      </c>
      <c r="H352" s="1">
        <v>623</v>
      </c>
      <c r="I352" s="2">
        <v>2094807</v>
      </c>
      <c r="J352" s="1">
        <v>563068</v>
      </c>
    </row>
    <row r="353" spans="1:10" x14ac:dyDescent="0.35">
      <c r="A353" s="1">
        <v>6447.65</v>
      </c>
      <c r="B353" s="1">
        <v>12.4</v>
      </c>
      <c r="D353" s="1">
        <v>9</v>
      </c>
      <c r="E353" s="1">
        <v>216809</v>
      </c>
      <c r="F353" s="1">
        <v>318186</v>
      </c>
      <c r="G353" s="1">
        <v>0</v>
      </c>
      <c r="H353" s="1">
        <v>711</v>
      </c>
      <c r="I353" s="2">
        <v>564756</v>
      </c>
      <c r="J353" s="1">
        <v>163482</v>
      </c>
    </row>
    <row r="354" spans="1:10" x14ac:dyDescent="0.35">
      <c r="A354" s="1">
        <v>6457.15</v>
      </c>
      <c r="B354" s="1">
        <v>13.2</v>
      </c>
      <c r="D354" s="1">
        <v>5</v>
      </c>
      <c r="E354" s="1">
        <v>327541</v>
      </c>
      <c r="F354" s="1">
        <v>780384</v>
      </c>
      <c r="G354" s="1">
        <v>0</v>
      </c>
      <c r="H354" s="1">
        <v>744</v>
      </c>
      <c r="I354" s="2">
        <v>954275</v>
      </c>
      <c r="J354" s="1">
        <v>173316</v>
      </c>
    </row>
    <row r="355" spans="1:10" x14ac:dyDescent="0.35">
      <c r="A355" s="1">
        <v>6969.39</v>
      </c>
      <c r="B355" s="1">
        <v>15.4</v>
      </c>
      <c r="C355" s="1">
        <v>22</v>
      </c>
      <c r="D355" s="1">
        <v>10</v>
      </c>
      <c r="E355" s="1">
        <v>68742</v>
      </c>
      <c r="F355" s="1">
        <v>151910</v>
      </c>
      <c r="G355" s="1">
        <v>0</v>
      </c>
      <c r="H355" s="1">
        <v>639</v>
      </c>
      <c r="I355" s="2">
        <v>347035</v>
      </c>
      <c r="J355" s="1">
        <v>133936</v>
      </c>
    </row>
    <row r="356" spans="1:10" x14ac:dyDescent="0.35">
      <c r="A356" s="1">
        <v>4799.3999999999996</v>
      </c>
      <c r="B356" s="1">
        <v>10.1</v>
      </c>
      <c r="D356" s="1">
        <v>8</v>
      </c>
      <c r="E356" s="1">
        <v>72257</v>
      </c>
      <c r="F356" s="1">
        <v>172128</v>
      </c>
      <c r="G356" s="1">
        <v>0</v>
      </c>
      <c r="H356" s="1">
        <v>747</v>
      </c>
      <c r="I356" s="2">
        <v>185782</v>
      </c>
      <c r="J356" s="1">
        <v>64526</v>
      </c>
    </row>
    <row r="357" spans="1:10" x14ac:dyDescent="0.35">
      <c r="A357" s="1">
        <v>3070.97</v>
      </c>
      <c r="B357" s="1">
        <v>12.8</v>
      </c>
      <c r="C357" s="1">
        <v>12</v>
      </c>
      <c r="D357" s="1">
        <v>10</v>
      </c>
      <c r="E357" s="1">
        <v>48051</v>
      </c>
      <c r="F357" s="1">
        <v>60764</v>
      </c>
      <c r="G357" s="1">
        <v>0</v>
      </c>
      <c r="H357" s="1">
        <v>671</v>
      </c>
      <c r="I357" s="2">
        <v>835620</v>
      </c>
      <c r="J357" s="1">
        <v>47806</v>
      </c>
    </row>
    <row r="358" spans="1:10" x14ac:dyDescent="0.35">
      <c r="A358" s="1">
        <v>10640.95</v>
      </c>
      <c r="B358" s="1">
        <v>16.7</v>
      </c>
      <c r="C358" s="1">
        <v>47</v>
      </c>
      <c r="D358" s="1">
        <v>7</v>
      </c>
      <c r="E358" s="1">
        <v>136154</v>
      </c>
      <c r="F358" s="1">
        <v>248270</v>
      </c>
      <c r="G358" s="1">
        <v>0</v>
      </c>
      <c r="J358" s="1">
        <v>131934</v>
      </c>
    </row>
    <row r="359" spans="1:10" x14ac:dyDescent="0.35">
      <c r="A359" s="1">
        <v>8573.56</v>
      </c>
      <c r="B359" s="1">
        <v>12.9</v>
      </c>
      <c r="C359" s="1">
        <v>36</v>
      </c>
      <c r="D359" s="1">
        <v>20</v>
      </c>
      <c r="E359" s="1">
        <v>88939</v>
      </c>
      <c r="F359" s="1">
        <v>357588</v>
      </c>
      <c r="G359" s="1">
        <v>0</v>
      </c>
      <c r="H359" s="1">
        <v>748</v>
      </c>
      <c r="I359" s="2">
        <v>463429</v>
      </c>
      <c r="J359" s="1">
        <v>147576</v>
      </c>
    </row>
    <row r="360" spans="1:10" x14ac:dyDescent="0.35">
      <c r="A360" s="1">
        <v>27881.93</v>
      </c>
      <c r="B360" s="1">
        <v>18.100000000000001</v>
      </c>
      <c r="C360" s="1">
        <v>39</v>
      </c>
      <c r="D360" s="1">
        <v>15</v>
      </c>
      <c r="E360" s="1">
        <v>163020</v>
      </c>
      <c r="F360" s="1">
        <v>215974</v>
      </c>
      <c r="G360" s="1">
        <v>0</v>
      </c>
      <c r="H360" s="1">
        <v>699</v>
      </c>
      <c r="I360" s="2">
        <v>3954888</v>
      </c>
      <c r="J360" s="1">
        <v>545160</v>
      </c>
    </row>
    <row r="361" spans="1:10" x14ac:dyDescent="0.35">
      <c r="A361" s="1">
        <v>24031.01</v>
      </c>
      <c r="B361" s="1">
        <v>11.3</v>
      </c>
      <c r="C361" s="1">
        <v>40</v>
      </c>
      <c r="D361" s="1">
        <v>12</v>
      </c>
      <c r="E361" s="1">
        <v>405327</v>
      </c>
      <c r="F361" s="1">
        <v>811998</v>
      </c>
      <c r="G361" s="1">
        <v>0</v>
      </c>
      <c r="H361" s="1">
        <v>691</v>
      </c>
      <c r="I361" s="2">
        <v>2270652</v>
      </c>
      <c r="J361" s="1">
        <v>657294</v>
      </c>
    </row>
    <row r="362" spans="1:10" x14ac:dyDescent="0.35">
      <c r="A362" s="1">
        <v>35945.53</v>
      </c>
      <c r="B362" s="1">
        <v>9.1999999999999993</v>
      </c>
      <c r="D362" s="1">
        <v>6</v>
      </c>
      <c r="E362" s="1">
        <v>457710</v>
      </c>
      <c r="F362" s="1">
        <v>1130008</v>
      </c>
      <c r="G362" s="1">
        <v>0</v>
      </c>
      <c r="H362" s="1">
        <v>715</v>
      </c>
      <c r="I362" s="2">
        <v>3369897</v>
      </c>
      <c r="J362" s="1">
        <v>780406</v>
      </c>
    </row>
    <row r="363" spans="1:10" x14ac:dyDescent="0.35">
      <c r="A363" s="1">
        <v>32037.42</v>
      </c>
      <c r="B363" s="1">
        <v>20.5</v>
      </c>
      <c r="C363" s="1">
        <v>34</v>
      </c>
      <c r="D363" s="1">
        <v>14</v>
      </c>
      <c r="E363" s="1">
        <v>198094</v>
      </c>
      <c r="F363" s="1">
        <v>749606</v>
      </c>
      <c r="G363" s="1">
        <v>0</v>
      </c>
      <c r="H363" s="1">
        <v>743</v>
      </c>
      <c r="I363" s="2">
        <v>2688462</v>
      </c>
    </row>
    <row r="364" spans="1:10" x14ac:dyDescent="0.35">
      <c r="A364" s="1">
        <v>7391.57</v>
      </c>
      <c r="B364" s="1">
        <v>17.899999999999999</v>
      </c>
      <c r="D364" s="1">
        <v>2</v>
      </c>
      <c r="E364" s="1">
        <v>3382</v>
      </c>
      <c r="F364" s="1">
        <v>4334</v>
      </c>
      <c r="G364" s="1">
        <v>0</v>
      </c>
      <c r="H364" s="1">
        <v>708</v>
      </c>
      <c r="I364" s="2">
        <v>897769</v>
      </c>
      <c r="J364" s="1">
        <v>43318</v>
      </c>
    </row>
    <row r="365" spans="1:10" x14ac:dyDescent="0.35">
      <c r="A365" s="1">
        <v>7794.75</v>
      </c>
      <c r="B365" s="1">
        <v>7.5</v>
      </c>
      <c r="D365" s="1">
        <v>9</v>
      </c>
      <c r="E365" s="1">
        <v>193781</v>
      </c>
      <c r="F365" s="1">
        <v>358446</v>
      </c>
      <c r="G365" s="1">
        <v>1</v>
      </c>
      <c r="H365" s="1">
        <v>723</v>
      </c>
      <c r="I365" s="2">
        <v>502892</v>
      </c>
      <c r="J365" s="1">
        <v>44792</v>
      </c>
    </row>
    <row r="366" spans="1:10" x14ac:dyDescent="0.35">
      <c r="A366" s="1">
        <v>15793.37</v>
      </c>
      <c r="B366" s="1">
        <v>18.2</v>
      </c>
      <c r="C366" s="1">
        <v>14</v>
      </c>
      <c r="D366" s="1">
        <v>11</v>
      </c>
      <c r="E366" s="1">
        <v>348878</v>
      </c>
      <c r="F366" s="1">
        <v>738496</v>
      </c>
      <c r="G366" s="1">
        <v>0</v>
      </c>
      <c r="H366" s="1">
        <v>738</v>
      </c>
      <c r="I366" s="2">
        <v>992256</v>
      </c>
    </row>
    <row r="367" spans="1:10" x14ac:dyDescent="0.35">
      <c r="A367" s="1">
        <v>41434.06</v>
      </c>
      <c r="B367" s="1">
        <v>14.6</v>
      </c>
      <c r="D367" s="1">
        <v>8</v>
      </c>
      <c r="E367" s="1">
        <v>91979</v>
      </c>
      <c r="F367" s="1">
        <v>132484</v>
      </c>
      <c r="G367" s="1">
        <v>0</v>
      </c>
      <c r="H367" s="1">
        <v>699</v>
      </c>
      <c r="I367" s="2">
        <v>3336970</v>
      </c>
      <c r="J367" s="1">
        <v>772772</v>
      </c>
    </row>
    <row r="368" spans="1:10" x14ac:dyDescent="0.35">
      <c r="A368" s="1">
        <v>21410.53</v>
      </c>
      <c r="B368" s="1">
        <v>23</v>
      </c>
      <c r="C368" s="1">
        <v>75</v>
      </c>
      <c r="D368" s="1">
        <v>15</v>
      </c>
      <c r="E368" s="1">
        <v>309776</v>
      </c>
      <c r="F368" s="1">
        <v>1203664</v>
      </c>
      <c r="G368" s="1">
        <v>0</v>
      </c>
      <c r="H368" s="1">
        <v>750</v>
      </c>
      <c r="I368" s="2">
        <v>867996</v>
      </c>
      <c r="J368" s="1">
        <v>268004</v>
      </c>
    </row>
    <row r="369" spans="1:10" x14ac:dyDescent="0.35">
      <c r="A369" s="1">
        <v>34895.78</v>
      </c>
      <c r="B369" s="1">
        <v>19.600000000000001</v>
      </c>
      <c r="C369" s="1">
        <v>63</v>
      </c>
      <c r="D369" s="1">
        <v>24</v>
      </c>
      <c r="E369" s="1">
        <v>481783</v>
      </c>
      <c r="F369" s="1">
        <v>950334</v>
      </c>
      <c r="G369" s="1">
        <v>1</v>
      </c>
      <c r="H369" s="1">
        <v>687</v>
      </c>
      <c r="I369" s="2">
        <v>1629383</v>
      </c>
      <c r="J369" s="1">
        <v>776864</v>
      </c>
    </row>
    <row r="370" spans="1:10" x14ac:dyDescent="0.35">
      <c r="A370" s="1">
        <v>8766.2199999999993</v>
      </c>
      <c r="B370" s="1">
        <v>16.399999999999999</v>
      </c>
      <c r="D370" s="1">
        <v>4</v>
      </c>
      <c r="E370" s="1">
        <v>146262</v>
      </c>
      <c r="F370" s="1">
        <v>234586</v>
      </c>
      <c r="G370" s="1">
        <v>0</v>
      </c>
      <c r="H370" s="1">
        <v>614</v>
      </c>
      <c r="I370" s="2">
        <v>821826</v>
      </c>
      <c r="J370" s="1">
        <v>273856</v>
      </c>
    </row>
    <row r="371" spans="1:10" x14ac:dyDescent="0.35">
      <c r="A371" s="1">
        <v>13412.86</v>
      </c>
      <c r="B371" s="1">
        <v>11.8</v>
      </c>
      <c r="D371" s="1">
        <v>10</v>
      </c>
      <c r="E371" s="1">
        <v>49153</v>
      </c>
      <c r="F371" s="1">
        <v>178948</v>
      </c>
      <c r="G371" s="1">
        <v>2</v>
      </c>
      <c r="H371" s="1">
        <v>713</v>
      </c>
      <c r="I371" s="2">
        <v>572793</v>
      </c>
      <c r="J371" s="1">
        <v>33154</v>
      </c>
    </row>
    <row r="372" spans="1:10" x14ac:dyDescent="0.35">
      <c r="A372" s="1">
        <v>31506.37</v>
      </c>
      <c r="B372" s="1">
        <v>20.2</v>
      </c>
      <c r="D372" s="1">
        <v>12</v>
      </c>
      <c r="E372" s="1">
        <v>332918</v>
      </c>
      <c r="F372" s="1">
        <v>687126</v>
      </c>
      <c r="G372" s="1">
        <v>0</v>
      </c>
      <c r="H372" s="1">
        <v>746</v>
      </c>
      <c r="I372" s="2">
        <v>1166904</v>
      </c>
      <c r="J372" s="1">
        <v>450384</v>
      </c>
    </row>
    <row r="373" spans="1:10" x14ac:dyDescent="0.35">
      <c r="A373" s="1">
        <v>13213.17</v>
      </c>
      <c r="B373" s="1">
        <v>17.5</v>
      </c>
      <c r="C373" s="1">
        <v>64</v>
      </c>
      <c r="D373" s="1">
        <v>8</v>
      </c>
      <c r="E373" s="1">
        <v>302309</v>
      </c>
      <c r="F373" s="1">
        <v>562782</v>
      </c>
      <c r="G373" s="1">
        <v>1</v>
      </c>
      <c r="H373" s="1">
        <v>699</v>
      </c>
      <c r="I373" s="2">
        <v>1258389</v>
      </c>
      <c r="J373" s="1">
        <v>662310</v>
      </c>
    </row>
    <row r="374" spans="1:10" x14ac:dyDescent="0.35">
      <c r="A374" s="1">
        <v>13659.67</v>
      </c>
      <c r="B374" s="1">
        <v>9.8000000000000007</v>
      </c>
      <c r="C374" s="1">
        <v>41</v>
      </c>
      <c r="D374" s="1">
        <v>9</v>
      </c>
      <c r="E374" s="1">
        <v>117496</v>
      </c>
      <c r="F374" s="1">
        <v>242968</v>
      </c>
      <c r="G374" s="1">
        <v>0</v>
      </c>
      <c r="H374" s="1">
        <v>712</v>
      </c>
      <c r="I374" s="2">
        <v>823707</v>
      </c>
      <c r="J374" s="1">
        <v>353232</v>
      </c>
    </row>
    <row r="375" spans="1:10" x14ac:dyDescent="0.35">
      <c r="A375" s="1">
        <v>17344.72</v>
      </c>
      <c r="B375" s="1">
        <v>14.2</v>
      </c>
      <c r="D375" s="1">
        <v>11</v>
      </c>
      <c r="E375" s="1">
        <v>139897</v>
      </c>
      <c r="F375" s="1">
        <v>217448</v>
      </c>
      <c r="G375" s="1">
        <v>0</v>
      </c>
      <c r="H375" s="1">
        <v>734</v>
      </c>
      <c r="I375" s="2">
        <v>950399</v>
      </c>
    </row>
    <row r="376" spans="1:10" x14ac:dyDescent="0.35">
      <c r="A376" s="1">
        <v>9386.57</v>
      </c>
      <c r="B376" s="1">
        <v>12</v>
      </c>
      <c r="C376" s="1">
        <v>13</v>
      </c>
      <c r="D376" s="1">
        <v>19</v>
      </c>
      <c r="E376" s="1">
        <v>117420</v>
      </c>
      <c r="F376" s="1">
        <v>229658</v>
      </c>
      <c r="G376" s="1">
        <v>0</v>
      </c>
      <c r="H376" s="1">
        <v>741</v>
      </c>
      <c r="I376" s="2">
        <v>954560</v>
      </c>
      <c r="J376" s="1">
        <v>221056</v>
      </c>
    </row>
    <row r="377" spans="1:10" x14ac:dyDescent="0.35">
      <c r="A377" s="1">
        <v>472.15</v>
      </c>
      <c r="B377" s="1">
        <v>23.6</v>
      </c>
      <c r="D377" s="1">
        <v>6</v>
      </c>
      <c r="E377" s="1">
        <v>15333</v>
      </c>
      <c r="F377" s="1">
        <v>322806</v>
      </c>
      <c r="G377" s="1">
        <v>1</v>
      </c>
      <c r="J377" s="1">
        <v>76340</v>
      </c>
    </row>
    <row r="378" spans="1:10" x14ac:dyDescent="0.35">
      <c r="A378" s="1">
        <v>51380.56</v>
      </c>
      <c r="B378" s="1">
        <v>14.6</v>
      </c>
      <c r="D378" s="1">
        <v>43</v>
      </c>
      <c r="E378" s="1">
        <v>979526</v>
      </c>
      <c r="F378" s="1">
        <v>1543102</v>
      </c>
      <c r="G378" s="1">
        <v>0</v>
      </c>
      <c r="H378" s="1">
        <v>667</v>
      </c>
      <c r="I378" s="2">
        <v>2250246</v>
      </c>
      <c r="J378" s="1">
        <v>469678</v>
      </c>
    </row>
    <row r="379" spans="1:10" x14ac:dyDescent="0.35">
      <c r="A379" s="1">
        <v>41017.199999999997</v>
      </c>
      <c r="B379" s="1">
        <v>21</v>
      </c>
      <c r="C379" s="1">
        <v>19</v>
      </c>
      <c r="D379" s="1">
        <v>15</v>
      </c>
      <c r="E379" s="1">
        <v>288002</v>
      </c>
      <c r="F379" s="1">
        <v>508354</v>
      </c>
      <c r="G379" s="1">
        <v>0</v>
      </c>
      <c r="H379" s="1">
        <v>739</v>
      </c>
      <c r="I379" s="2">
        <v>3095632</v>
      </c>
    </row>
    <row r="380" spans="1:10" x14ac:dyDescent="0.35">
      <c r="A380" s="1">
        <v>35438.99</v>
      </c>
      <c r="B380" s="1">
        <v>23.9</v>
      </c>
      <c r="C380" s="1">
        <v>18</v>
      </c>
      <c r="D380" s="1">
        <v>18</v>
      </c>
      <c r="E380" s="1">
        <v>3528718</v>
      </c>
      <c r="F380" s="1">
        <v>10189234</v>
      </c>
      <c r="G380" s="1">
        <v>0</v>
      </c>
      <c r="H380" s="1">
        <v>726</v>
      </c>
      <c r="I380" s="2">
        <v>2311236</v>
      </c>
    </row>
    <row r="381" spans="1:10" x14ac:dyDescent="0.35">
      <c r="A381" s="1">
        <v>15922</v>
      </c>
      <c r="B381" s="1">
        <v>13</v>
      </c>
      <c r="D381" s="1">
        <v>15</v>
      </c>
      <c r="E381" s="1">
        <v>99788</v>
      </c>
      <c r="F381" s="1">
        <v>687786</v>
      </c>
      <c r="G381" s="1">
        <v>1</v>
      </c>
      <c r="H381" s="1">
        <v>734</v>
      </c>
      <c r="I381" s="2">
        <v>652099</v>
      </c>
    </row>
    <row r="382" spans="1:10" x14ac:dyDescent="0.35">
      <c r="A382" s="1">
        <v>17059.91</v>
      </c>
      <c r="B382" s="1">
        <v>21.2</v>
      </c>
      <c r="D382" s="1">
        <v>8</v>
      </c>
      <c r="E382" s="1">
        <v>299725</v>
      </c>
      <c r="F382" s="1">
        <v>778140</v>
      </c>
      <c r="G382" s="1">
        <v>0</v>
      </c>
      <c r="H382" s="1">
        <v>749</v>
      </c>
      <c r="I382" s="2">
        <v>952185</v>
      </c>
      <c r="J382" s="1">
        <v>319726</v>
      </c>
    </row>
    <row r="383" spans="1:10" x14ac:dyDescent="0.35">
      <c r="A383" s="1">
        <v>18796.89</v>
      </c>
      <c r="B383" s="1">
        <v>27.2</v>
      </c>
      <c r="D383" s="1">
        <v>9</v>
      </c>
      <c r="E383" s="1">
        <v>547504</v>
      </c>
      <c r="F383" s="1">
        <v>816948</v>
      </c>
      <c r="G383" s="1">
        <v>0</v>
      </c>
      <c r="H383" s="1">
        <v>736</v>
      </c>
      <c r="I383" s="2">
        <v>888041</v>
      </c>
      <c r="J383" s="1">
        <v>460350</v>
      </c>
    </row>
    <row r="384" spans="1:10" x14ac:dyDescent="0.35">
      <c r="A384" s="1">
        <v>18297.189999999999</v>
      </c>
      <c r="B384" s="1">
        <v>32.9</v>
      </c>
      <c r="C384" s="1">
        <v>12</v>
      </c>
      <c r="D384" s="1">
        <v>21</v>
      </c>
      <c r="E384" s="1">
        <v>198911</v>
      </c>
      <c r="F384" s="1">
        <v>342738</v>
      </c>
      <c r="G384" s="1">
        <v>0</v>
      </c>
      <c r="H384" s="1">
        <v>701</v>
      </c>
      <c r="I384" s="2">
        <v>2538343</v>
      </c>
      <c r="J384" s="1">
        <v>133606</v>
      </c>
    </row>
    <row r="385" spans="1:10" x14ac:dyDescent="0.35">
      <c r="A385" s="1">
        <v>4372.66</v>
      </c>
      <c r="B385" s="1">
        <v>8.9</v>
      </c>
      <c r="D385" s="1">
        <v>11</v>
      </c>
      <c r="E385" s="1">
        <v>110086</v>
      </c>
      <c r="F385" s="1">
        <v>242792</v>
      </c>
      <c r="G385" s="1">
        <v>0</v>
      </c>
      <c r="H385" s="1">
        <v>741</v>
      </c>
      <c r="I385" s="2">
        <v>230147</v>
      </c>
      <c r="J385" s="1">
        <v>79948</v>
      </c>
    </row>
    <row r="386" spans="1:10" x14ac:dyDescent="0.35">
      <c r="A386" s="1">
        <v>20289.53</v>
      </c>
      <c r="B386" s="1">
        <v>22.5</v>
      </c>
      <c r="C386" s="1">
        <v>34</v>
      </c>
      <c r="D386" s="1">
        <v>9</v>
      </c>
      <c r="E386" s="1">
        <v>170601</v>
      </c>
      <c r="F386" s="1">
        <v>302962</v>
      </c>
      <c r="G386" s="1">
        <v>1</v>
      </c>
      <c r="J386" s="1">
        <v>67298</v>
      </c>
    </row>
    <row r="387" spans="1:10" x14ac:dyDescent="0.35">
      <c r="A387" s="1">
        <v>14118.71</v>
      </c>
      <c r="B387" s="1">
        <v>16.8</v>
      </c>
      <c r="D387" s="1">
        <v>6</v>
      </c>
      <c r="E387" s="1">
        <v>167371</v>
      </c>
      <c r="F387" s="1">
        <v>250074</v>
      </c>
      <c r="G387" s="1">
        <v>0</v>
      </c>
      <c r="H387" s="1">
        <v>731</v>
      </c>
      <c r="I387" s="2">
        <v>1629098</v>
      </c>
      <c r="J387" s="1">
        <v>767690</v>
      </c>
    </row>
    <row r="388" spans="1:10" x14ac:dyDescent="0.35">
      <c r="A388" s="1">
        <v>11529.39</v>
      </c>
      <c r="B388" s="1">
        <v>19.399999999999999</v>
      </c>
      <c r="D388" s="1">
        <v>7</v>
      </c>
      <c r="E388" s="1">
        <v>373958</v>
      </c>
      <c r="F388" s="1">
        <v>600578</v>
      </c>
      <c r="G388" s="1">
        <v>0</v>
      </c>
      <c r="H388" s="1">
        <v>745</v>
      </c>
      <c r="I388" s="2">
        <v>1343243</v>
      </c>
      <c r="J388" s="1">
        <v>328350</v>
      </c>
    </row>
    <row r="389" spans="1:10" x14ac:dyDescent="0.35">
      <c r="A389" s="1">
        <v>26665.74</v>
      </c>
      <c r="B389" s="1">
        <v>10.6</v>
      </c>
      <c r="D389" s="1">
        <v>5</v>
      </c>
      <c r="E389" s="1">
        <v>305482</v>
      </c>
      <c r="F389" s="1">
        <v>377102</v>
      </c>
      <c r="G389" s="1">
        <v>0</v>
      </c>
      <c r="H389" s="1">
        <v>657</v>
      </c>
      <c r="I389" s="2">
        <v>969665</v>
      </c>
      <c r="J389" s="1">
        <v>380622</v>
      </c>
    </row>
    <row r="390" spans="1:10" x14ac:dyDescent="0.35">
      <c r="A390" s="1">
        <v>12964.46</v>
      </c>
      <c r="B390" s="1">
        <v>18</v>
      </c>
      <c r="C390" s="1">
        <v>52</v>
      </c>
      <c r="D390" s="1">
        <v>12</v>
      </c>
      <c r="E390" s="1">
        <v>461415</v>
      </c>
      <c r="F390" s="1">
        <v>907104</v>
      </c>
      <c r="G390" s="1">
        <v>0</v>
      </c>
      <c r="H390" s="1">
        <v>728</v>
      </c>
      <c r="I390" s="2">
        <v>831953</v>
      </c>
      <c r="J390" s="1">
        <v>281710</v>
      </c>
    </row>
    <row r="391" spans="1:10" x14ac:dyDescent="0.35">
      <c r="A391" s="1">
        <v>23935.63</v>
      </c>
      <c r="B391" s="1">
        <v>16.600000000000001</v>
      </c>
      <c r="D391" s="1">
        <v>18</v>
      </c>
      <c r="E391" s="1">
        <v>232522</v>
      </c>
      <c r="F391" s="1">
        <v>333608</v>
      </c>
      <c r="G391" s="1">
        <v>1</v>
      </c>
      <c r="H391" s="1">
        <v>704</v>
      </c>
      <c r="I391" s="2">
        <v>1201788</v>
      </c>
      <c r="J391" s="1">
        <v>418572</v>
      </c>
    </row>
    <row r="392" spans="1:10" x14ac:dyDescent="0.35">
      <c r="A392" s="1">
        <v>18093.32</v>
      </c>
      <c r="B392" s="1">
        <v>26.9</v>
      </c>
      <c r="D392" s="1">
        <v>9</v>
      </c>
      <c r="E392" s="1">
        <v>324539</v>
      </c>
      <c r="F392" s="1">
        <v>650122</v>
      </c>
      <c r="G392" s="1">
        <v>0</v>
      </c>
      <c r="J392" s="1">
        <v>332552</v>
      </c>
    </row>
    <row r="393" spans="1:10" x14ac:dyDescent="0.35">
      <c r="A393" s="1">
        <v>12226.5</v>
      </c>
      <c r="B393" s="1">
        <v>16.100000000000001</v>
      </c>
      <c r="C393" s="1">
        <v>19</v>
      </c>
      <c r="D393" s="1">
        <v>10</v>
      </c>
      <c r="E393" s="1">
        <v>159676</v>
      </c>
      <c r="F393" s="1">
        <v>394218</v>
      </c>
      <c r="G393" s="1">
        <v>0</v>
      </c>
      <c r="H393" s="1">
        <v>749</v>
      </c>
      <c r="I393" s="2">
        <v>874874</v>
      </c>
      <c r="J393" s="1">
        <v>161656</v>
      </c>
    </row>
    <row r="394" spans="1:10" x14ac:dyDescent="0.35">
      <c r="A394" s="1">
        <v>13724.84</v>
      </c>
      <c r="B394" s="1">
        <v>11.2</v>
      </c>
      <c r="D394" s="1">
        <v>7</v>
      </c>
      <c r="E394" s="1">
        <v>273182</v>
      </c>
      <c r="F394" s="1">
        <v>266024</v>
      </c>
      <c r="G394" s="1">
        <v>0</v>
      </c>
      <c r="H394" s="1">
        <v>731</v>
      </c>
      <c r="I394" s="2">
        <v>1307124</v>
      </c>
    </row>
    <row r="395" spans="1:10" x14ac:dyDescent="0.35">
      <c r="A395" s="1">
        <v>4013.37</v>
      </c>
      <c r="B395" s="1">
        <v>8.1999999999999993</v>
      </c>
      <c r="D395" s="1">
        <v>8</v>
      </c>
      <c r="E395" s="1">
        <v>101042</v>
      </c>
      <c r="F395" s="1">
        <v>259424</v>
      </c>
      <c r="G395" s="1">
        <v>0</v>
      </c>
      <c r="H395" s="1">
        <v>719</v>
      </c>
      <c r="I395" s="2">
        <v>753692</v>
      </c>
      <c r="J395" s="1">
        <v>87274</v>
      </c>
    </row>
    <row r="396" spans="1:10" x14ac:dyDescent="0.35">
      <c r="A396" s="1">
        <v>23213.82</v>
      </c>
      <c r="B396" s="1">
        <v>18.600000000000001</v>
      </c>
      <c r="D396" s="1">
        <v>8</v>
      </c>
      <c r="E396" s="1">
        <v>333640</v>
      </c>
      <c r="F396" s="1">
        <v>519244</v>
      </c>
      <c r="G396" s="1">
        <v>0</v>
      </c>
      <c r="J396" s="1">
        <v>456126</v>
      </c>
    </row>
    <row r="397" spans="1:10" x14ac:dyDescent="0.35">
      <c r="A397" s="1">
        <v>8051.63</v>
      </c>
      <c r="B397" s="1">
        <v>17.8</v>
      </c>
      <c r="C397" s="1">
        <v>6</v>
      </c>
      <c r="D397" s="1">
        <v>12</v>
      </c>
      <c r="E397" s="1">
        <v>229007</v>
      </c>
      <c r="F397" s="1">
        <v>433290</v>
      </c>
      <c r="G397" s="1">
        <v>0</v>
      </c>
      <c r="H397" s="1">
        <v>744</v>
      </c>
      <c r="I397" s="2">
        <v>1734624</v>
      </c>
      <c r="J397" s="1">
        <v>294580</v>
      </c>
    </row>
    <row r="398" spans="1:10" x14ac:dyDescent="0.35">
      <c r="A398" s="1">
        <v>16066.02</v>
      </c>
      <c r="B398" s="1">
        <v>40.299999999999997</v>
      </c>
      <c r="D398" s="1">
        <v>24</v>
      </c>
      <c r="E398" s="1">
        <v>536199</v>
      </c>
      <c r="F398" s="1">
        <v>4166844</v>
      </c>
      <c r="G398" s="1">
        <v>0</v>
      </c>
      <c r="H398" s="1">
        <v>747</v>
      </c>
      <c r="I398" s="2">
        <v>1025487</v>
      </c>
    </row>
    <row r="399" spans="1:10" x14ac:dyDescent="0.35">
      <c r="A399" s="1">
        <v>24808.49</v>
      </c>
      <c r="B399" s="1">
        <v>20.100000000000001</v>
      </c>
      <c r="C399" s="1">
        <v>12</v>
      </c>
      <c r="D399" s="1">
        <v>12</v>
      </c>
      <c r="E399" s="1">
        <v>443840</v>
      </c>
      <c r="F399" s="1">
        <v>1072918</v>
      </c>
      <c r="G399" s="1">
        <v>0</v>
      </c>
      <c r="J399" s="1">
        <v>526196</v>
      </c>
    </row>
    <row r="400" spans="1:10" x14ac:dyDescent="0.35">
      <c r="A400" s="1">
        <v>10894.41</v>
      </c>
      <c r="B400" s="1">
        <v>10.6</v>
      </c>
      <c r="C400" s="1">
        <v>27</v>
      </c>
      <c r="D400" s="1">
        <v>11</v>
      </c>
      <c r="E400" s="1">
        <v>77539</v>
      </c>
      <c r="F400" s="1">
        <v>302302</v>
      </c>
      <c r="G400" s="1">
        <v>0</v>
      </c>
      <c r="H400" s="1">
        <v>731</v>
      </c>
      <c r="I400" s="2">
        <v>751336</v>
      </c>
      <c r="J400" s="1">
        <v>39138</v>
      </c>
    </row>
    <row r="401" spans="1:10" x14ac:dyDescent="0.35">
      <c r="A401" s="1">
        <v>15457.07</v>
      </c>
      <c r="B401" s="1">
        <v>11</v>
      </c>
      <c r="D401" s="1">
        <v>15</v>
      </c>
      <c r="E401" s="1">
        <v>179208</v>
      </c>
      <c r="F401" s="1">
        <v>256190</v>
      </c>
      <c r="G401" s="1">
        <v>0</v>
      </c>
      <c r="H401" s="1">
        <v>712</v>
      </c>
      <c r="I401" s="2">
        <v>1261809</v>
      </c>
      <c r="J401" s="1">
        <v>516978</v>
      </c>
    </row>
    <row r="402" spans="1:10" x14ac:dyDescent="0.35">
      <c r="A402" s="1">
        <v>8535.75</v>
      </c>
      <c r="B402" s="1">
        <v>8</v>
      </c>
      <c r="D402" s="1">
        <v>20</v>
      </c>
      <c r="E402" s="1">
        <v>129637</v>
      </c>
      <c r="F402" s="1">
        <v>498696</v>
      </c>
      <c r="G402" s="1">
        <v>0</v>
      </c>
      <c r="J402" s="1">
        <v>178882</v>
      </c>
    </row>
    <row r="403" spans="1:10" x14ac:dyDescent="0.35">
      <c r="A403" s="1">
        <v>26012.9</v>
      </c>
      <c r="B403" s="1">
        <v>17</v>
      </c>
      <c r="D403" s="1">
        <v>12</v>
      </c>
      <c r="E403" s="1">
        <v>246525</v>
      </c>
      <c r="F403" s="1">
        <v>406032</v>
      </c>
      <c r="G403" s="1">
        <v>0</v>
      </c>
      <c r="J403" s="1">
        <v>327404</v>
      </c>
    </row>
    <row r="404" spans="1:10" x14ac:dyDescent="0.35">
      <c r="A404" s="1">
        <v>13879.88</v>
      </c>
      <c r="B404" s="1">
        <v>13.1</v>
      </c>
      <c r="C404" s="1">
        <v>11</v>
      </c>
      <c r="D404" s="1">
        <v>3</v>
      </c>
      <c r="E404" s="1">
        <v>304</v>
      </c>
      <c r="F404" s="1">
        <v>32780</v>
      </c>
      <c r="G404" s="1">
        <v>1</v>
      </c>
      <c r="J404" s="1">
        <v>90112</v>
      </c>
    </row>
    <row r="405" spans="1:10" x14ac:dyDescent="0.35">
      <c r="A405" s="1">
        <v>6643.54</v>
      </c>
      <c r="B405" s="1">
        <v>9.1999999999999993</v>
      </c>
      <c r="D405" s="1">
        <v>10</v>
      </c>
      <c r="E405" s="1">
        <v>170069</v>
      </c>
      <c r="F405" s="1">
        <v>449570</v>
      </c>
      <c r="G405" s="1">
        <v>2</v>
      </c>
      <c r="H405" s="1">
        <v>720</v>
      </c>
      <c r="I405" s="2">
        <v>925946</v>
      </c>
      <c r="J405" s="1">
        <v>449724</v>
      </c>
    </row>
    <row r="406" spans="1:10" x14ac:dyDescent="0.35">
      <c r="A406" s="1">
        <v>11924.21</v>
      </c>
      <c r="B406" s="1">
        <v>28.4</v>
      </c>
      <c r="C406" s="1">
        <v>26</v>
      </c>
      <c r="D406" s="1">
        <v>12</v>
      </c>
      <c r="E406" s="1">
        <v>189696</v>
      </c>
      <c r="F406" s="1">
        <v>625812</v>
      </c>
      <c r="G406" s="1">
        <v>0</v>
      </c>
      <c r="H406" s="1">
        <v>734</v>
      </c>
      <c r="I406" s="2">
        <v>1244272</v>
      </c>
      <c r="J406" s="1">
        <v>260436</v>
      </c>
    </row>
    <row r="407" spans="1:10" x14ac:dyDescent="0.35">
      <c r="A407" s="1">
        <v>13076.56</v>
      </c>
      <c r="B407" s="1">
        <v>19</v>
      </c>
      <c r="D407" s="1">
        <v>11</v>
      </c>
      <c r="E407" s="1">
        <v>180329</v>
      </c>
      <c r="F407" s="1">
        <v>258742</v>
      </c>
      <c r="G407" s="1">
        <v>1</v>
      </c>
      <c r="J407" s="1">
        <v>260810</v>
      </c>
    </row>
    <row r="408" spans="1:10" x14ac:dyDescent="0.35">
      <c r="A408" s="1">
        <v>14338.54</v>
      </c>
      <c r="B408" s="1">
        <v>13.9</v>
      </c>
      <c r="D408" s="1">
        <v>7</v>
      </c>
      <c r="E408" s="1">
        <v>256025</v>
      </c>
      <c r="F408" s="1">
        <v>726594</v>
      </c>
      <c r="G408" s="1">
        <v>0</v>
      </c>
      <c r="H408" s="1">
        <v>712</v>
      </c>
      <c r="I408" s="2">
        <v>1154801</v>
      </c>
      <c r="J408" s="1">
        <v>539176</v>
      </c>
    </row>
    <row r="409" spans="1:10" x14ac:dyDescent="0.35">
      <c r="A409" s="1">
        <v>25198.94</v>
      </c>
      <c r="B409" s="1">
        <v>26.9</v>
      </c>
      <c r="D409" s="1">
        <v>10</v>
      </c>
      <c r="E409" s="1">
        <v>876147</v>
      </c>
      <c r="F409" s="1">
        <v>1147586</v>
      </c>
      <c r="G409" s="1">
        <v>0</v>
      </c>
      <c r="J409" s="1">
        <v>756844</v>
      </c>
    </row>
    <row r="410" spans="1:10" x14ac:dyDescent="0.35">
      <c r="A410" s="1">
        <v>19980.02</v>
      </c>
      <c r="B410" s="1">
        <v>21.9</v>
      </c>
      <c r="C410" s="1">
        <v>49</v>
      </c>
      <c r="D410" s="1">
        <v>13</v>
      </c>
      <c r="E410" s="1">
        <v>380665</v>
      </c>
      <c r="F410" s="1">
        <v>1075052</v>
      </c>
      <c r="G410" s="1">
        <v>0</v>
      </c>
      <c r="H410" s="1">
        <v>737</v>
      </c>
      <c r="I410" s="2">
        <v>1712565</v>
      </c>
      <c r="J410" s="1">
        <v>264396</v>
      </c>
    </row>
    <row r="411" spans="1:10" x14ac:dyDescent="0.35">
      <c r="A411" s="1">
        <v>12417.45</v>
      </c>
      <c r="B411" s="1">
        <v>21.7</v>
      </c>
      <c r="D411" s="1">
        <v>10</v>
      </c>
      <c r="E411" s="1">
        <v>212306</v>
      </c>
      <c r="F411" s="1">
        <v>836154</v>
      </c>
      <c r="G411" s="1">
        <v>0</v>
      </c>
      <c r="H411" s="1">
        <v>744</v>
      </c>
      <c r="I411" s="2">
        <v>584345</v>
      </c>
      <c r="J411" s="1">
        <v>242264</v>
      </c>
    </row>
    <row r="412" spans="1:10" x14ac:dyDescent="0.35">
      <c r="A412" s="1">
        <v>43371.68</v>
      </c>
      <c r="B412" s="1">
        <v>16.100000000000001</v>
      </c>
      <c r="C412" s="1">
        <v>72</v>
      </c>
      <c r="D412" s="1">
        <v>22</v>
      </c>
      <c r="E412" s="1">
        <v>353362</v>
      </c>
      <c r="F412" s="1">
        <v>611578</v>
      </c>
      <c r="G412" s="1">
        <v>0</v>
      </c>
      <c r="H412" s="1">
        <v>706</v>
      </c>
      <c r="I412" s="2">
        <v>1920520</v>
      </c>
      <c r="J412" s="1">
        <v>444752</v>
      </c>
    </row>
    <row r="413" spans="1:10" x14ac:dyDescent="0.35">
      <c r="A413" s="1">
        <v>23133.83</v>
      </c>
      <c r="B413" s="1">
        <v>48.7</v>
      </c>
      <c r="C413" s="1">
        <v>20</v>
      </c>
      <c r="D413" s="1">
        <v>16</v>
      </c>
      <c r="E413" s="1">
        <v>300295</v>
      </c>
      <c r="F413" s="1">
        <v>452716</v>
      </c>
      <c r="G413" s="1">
        <v>0</v>
      </c>
      <c r="H413" s="1">
        <v>740</v>
      </c>
      <c r="I413" s="2">
        <v>1051536</v>
      </c>
      <c r="J413" s="1">
        <v>251196</v>
      </c>
    </row>
    <row r="414" spans="1:10" x14ac:dyDescent="0.35">
      <c r="A414" s="1">
        <v>13052.24</v>
      </c>
      <c r="B414" s="1">
        <v>12.8</v>
      </c>
      <c r="C414" s="1">
        <v>64</v>
      </c>
      <c r="D414" s="1">
        <v>13</v>
      </c>
      <c r="E414" s="1">
        <v>240863</v>
      </c>
      <c r="F414" s="1">
        <v>639650</v>
      </c>
      <c r="G414" s="1">
        <v>0</v>
      </c>
      <c r="H414" s="1">
        <v>700</v>
      </c>
      <c r="I414" s="2">
        <v>678034</v>
      </c>
      <c r="J414" s="1">
        <v>224312</v>
      </c>
    </row>
    <row r="415" spans="1:10" x14ac:dyDescent="0.35">
      <c r="A415" s="1">
        <v>18706.64</v>
      </c>
      <c r="B415" s="1">
        <v>16.2</v>
      </c>
      <c r="C415" s="1">
        <v>49</v>
      </c>
      <c r="D415" s="1">
        <v>9</v>
      </c>
      <c r="E415" s="1">
        <v>64676</v>
      </c>
      <c r="F415" s="1">
        <v>135432</v>
      </c>
      <c r="G415" s="1">
        <v>0</v>
      </c>
      <c r="H415" s="1">
        <v>615</v>
      </c>
      <c r="I415" s="2">
        <v>905160</v>
      </c>
      <c r="J415" s="1">
        <v>222728</v>
      </c>
    </row>
    <row r="416" spans="1:10" x14ac:dyDescent="0.35">
      <c r="A416" s="1">
        <v>20287.439999999999</v>
      </c>
      <c r="B416" s="1">
        <v>23.4</v>
      </c>
      <c r="C416" s="1">
        <v>49</v>
      </c>
      <c r="D416" s="1">
        <v>12</v>
      </c>
      <c r="E416" s="1">
        <v>255018</v>
      </c>
      <c r="F416" s="1">
        <v>853402</v>
      </c>
      <c r="G416" s="1">
        <v>0</v>
      </c>
      <c r="J416" s="1">
        <v>266882</v>
      </c>
    </row>
    <row r="417" spans="1:10" x14ac:dyDescent="0.35">
      <c r="A417" s="1">
        <v>10570.65</v>
      </c>
      <c r="B417" s="1">
        <v>32.5</v>
      </c>
      <c r="C417" s="1">
        <v>20</v>
      </c>
      <c r="D417" s="1">
        <v>6</v>
      </c>
      <c r="E417" s="1">
        <v>93252</v>
      </c>
      <c r="F417" s="1">
        <v>151008</v>
      </c>
      <c r="G417" s="1">
        <v>1</v>
      </c>
      <c r="H417" s="1">
        <v>737</v>
      </c>
      <c r="I417" s="2">
        <v>1634627</v>
      </c>
      <c r="J417" s="1">
        <v>450648</v>
      </c>
    </row>
    <row r="418" spans="1:10" x14ac:dyDescent="0.35">
      <c r="A418" s="1">
        <v>13520.59</v>
      </c>
      <c r="B418" s="1">
        <v>15</v>
      </c>
      <c r="D418" s="1">
        <v>8</v>
      </c>
      <c r="E418" s="1">
        <v>232142</v>
      </c>
      <c r="F418" s="1">
        <v>732424</v>
      </c>
      <c r="G418" s="1">
        <v>0</v>
      </c>
      <c r="J418" s="1">
        <v>500302</v>
      </c>
    </row>
    <row r="419" spans="1:10" x14ac:dyDescent="0.35">
      <c r="A419" s="1">
        <v>18487.38</v>
      </c>
      <c r="B419" s="1">
        <v>11.1</v>
      </c>
      <c r="D419" s="1">
        <v>5</v>
      </c>
      <c r="E419" s="1">
        <v>263093</v>
      </c>
      <c r="F419" s="1">
        <v>333652</v>
      </c>
      <c r="G419" s="1">
        <v>0</v>
      </c>
      <c r="H419" s="1">
        <v>711</v>
      </c>
      <c r="I419" s="2">
        <v>928226</v>
      </c>
      <c r="J419" s="1">
        <v>407528</v>
      </c>
    </row>
    <row r="420" spans="1:10" x14ac:dyDescent="0.35">
      <c r="A420" s="1">
        <v>2876.22</v>
      </c>
      <c r="B420" s="1">
        <v>8.8000000000000007</v>
      </c>
      <c r="C420" s="1">
        <v>46</v>
      </c>
      <c r="D420" s="1">
        <v>10</v>
      </c>
      <c r="E420" s="1">
        <v>56943</v>
      </c>
      <c r="F420" s="1">
        <v>215468</v>
      </c>
      <c r="G420" s="1">
        <v>0</v>
      </c>
      <c r="H420" s="1">
        <v>697</v>
      </c>
      <c r="I420" s="2">
        <v>845937</v>
      </c>
      <c r="J420" s="1">
        <v>152372</v>
      </c>
    </row>
    <row r="421" spans="1:10" x14ac:dyDescent="0.35">
      <c r="A421" s="1">
        <v>27960.21</v>
      </c>
      <c r="B421" s="1">
        <v>30</v>
      </c>
      <c r="D421" s="1">
        <v>16</v>
      </c>
      <c r="E421" s="1">
        <v>792623</v>
      </c>
      <c r="F421" s="1">
        <v>1456752</v>
      </c>
      <c r="G421" s="1">
        <v>0</v>
      </c>
      <c r="H421" s="1">
        <v>717</v>
      </c>
      <c r="I421" s="2">
        <v>1352914</v>
      </c>
      <c r="J421" s="1">
        <v>704946</v>
      </c>
    </row>
    <row r="422" spans="1:10" x14ac:dyDescent="0.35">
      <c r="A422" s="1">
        <v>2876.22</v>
      </c>
      <c r="B422" s="1">
        <v>8.8000000000000007</v>
      </c>
      <c r="C422" s="1">
        <v>46</v>
      </c>
      <c r="D422" s="1">
        <v>10</v>
      </c>
      <c r="E422" s="1">
        <v>56943</v>
      </c>
      <c r="F422" s="1">
        <v>215468</v>
      </c>
      <c r="G422" s="1">
        <v>0</v>
      </c>
      <c r="H422" s="1">
        <v>697</v>
      </c>
      <c r="I422" s="2">
        <v>845937</v>
      </c>
      <c r="J422" s="1">
        <v>152372</v>
      </c>
    </row>
    <row r="423" spans="1:10" x14ac:dyDescent="0.35">
      <c r="A423" s="1">
        <v>32910.85</v>
      </c>
      <c r="B423" s="1">
        <v>15.6</v>
      </c>
      <c r="D423" s="1">
        <v>13</v>
      </c>
      <c r="E423" s="1">
        <v>1060846</v>
      </c>
      <c r="F423" s="1">
        <v>1305370</v>
      </c>
      <c r="G423" s="1">
        <v>0</v>
      </c>
      <c r="J423" s="1">
        <v>630234</v>
      </c>
    </row>
    <row r="424" spans="1:10" x14ac:dyDescent="0.35">
      <c r="A424" s="1">
        <v>6872.68</v>
      </c>
      <c r="B424" s="1">
        <v>10.199999999999999</v>
      </c>
      <c r="D424" s="1">
        <v>4</v>
      </c>
      <c r="E424" s="1">
        <v>19912</v>
      </c>
      <c r="F424" s="1">
        <v>133210</v>
      </c>
      <c r="G424" s="1">
        <v>0</v>
      </c>
      <c r="H424" s="1">
        <v>695</v>
      </c>
      <c r="I424" s="2">
        <v>679896</v>
      </c>
      <c r="J424" s="1">
        <v>87472</v>
      </c>
    </row>
    <row r="425" spans="1:10" x14ac:dyDescent="0.35">
      <c r="A425" s="1">
        <v>18759.080000000002</v>
      </c>
      <c r="B425" s="1">
        <v>23.3</v>
      </c>
      <c r="D425" s="1">
        <v>11</v>
      </c>
      <c r="E425" s="1">
        <v>119757</v>
      </c>
      <c r="F425" s="1">
        <v>360184</v>
      </c>
      <c r="G425" s="1">
        <v>0</v>
      </c>
      <c r="J425" s="1">
        <v>178046</v>
      </c>
    </row>
    <row r="426" spans="1:10" x14ac:dyDescent="0.35">
      <c r="A426" s="1">
        <v>6654.75</v>
      </c>
      <c r="B426" s="1">
        <v>19.399999999999999</v>
      </c>
      <c r="C426" s="1">
        <v>10</v>
      </c>
      <c r="D426" s="1">
        <v>7</v>
      </c>
      <c r="E426" s="1">
        <v>125039</v>
      </c>
      <c r="F426" s="1">
        <v>275748</v>
      </c>
      <c r="G426" s="1">
        <v>1</v>
      </c>
      <c r="J426" s="1">
        <v>155738</v>
      </c>
    </row>
    <row r="427" spans="1:10" x14ac:dyDescent="0.35">
      <c r="A427" s="1">
        <v>11263.01</v>
      </c>
      <c r="B427" s="1">
        <v>17</v>
      </c>
      <c r="C427" s="1">
        <v>39</v>
      </c>
      <c r="D427" s="1">
        <v>13</v>
      </c>
      <c r="E427" s="1">
        <v>242098</v>
      </c>
      <c r="F427" s="1">
        <v>308396</v>
      </c>
      <c r="G427" s="1">
        <v>0</v>
      </c>
      <c r="H427" s="1">
        <v>703</v>
      </c>
      <c r="I427" s="2">
        <v>665798</v>
      </c>
      <c r="J427" s="1">
        <v>234036</v>
      </c>
    </row>
    <row r="428" spans="1:10" x14ac:dyDescent="0.35">
      <c r="A428" s="1">
        <v>40611.360000000001</v>
      </c>
      <c r="B428" s="1">
        <v>22.9</v>
      </c>
      <c r="D428" s="1">
        <v>21</v>
      </c>
      <c r="E428" s="1">
        <v>1238287</v>
      </c>
      <c r="F428" s="1">
        <v>1740046</v>
      </c>
      <c r="G428" s="1">
        <v>0</v>
      </c>
      <c r="H428" s="1">
        <v>615</v>
      </c>
      <c r="I428" s="2">
        <v>1282462</v>
      </c>
    </row>
    <row r="429" spans="1:10" x14ac:dyDescent="0.35">
      <c r="A429" s="1">
        <v>10902.58</v>
      </c>
      <c r="B429" s="1">
        <v>22.6</v>
      </c>
      <c r="D429" s="1">
        <v>9</v>
      </c>
      <c r="E429" s="1">
        <v>77159</v>
      </c>
      <c r="F429" s="1">
        <v>192544</v>
      </c>
      <c r="G429" s="1">
        <v>1</v>
      </c>
      <c r="H429" s="1">
        <v>719</v>
      </c>
      <c r="I429" s="2">
        <v>573819</v>
      </c>
      <c r="J429" s="1">
        <v>223146</v>
      </c>
    </row>
    <row r="430" spans="1:10" x14ac:dyDescent="0.35">
      <c r="A430" s="1">
        <v>6810.17</v>
      </c>
      <c r="B430" s="1">
        <v>26</v>
      </c>
      <c r="C430" s="1">
        <v>74</v>
      </c>
      <c r="D430" s="1">
        <v>7</v>
      </c>
      <c r="E430" s="1">
        <v>300884</v>
      </c>
      <c r="F430" s="1">
        <v>361768</v>
      </c>
      <c r="G430" s="1">
        <v>0</v>
      </c>
      <c r="H430" s="1">
        <v>695</v>
      </c>
      <c r="I430" s="2">
        <v>1309651</v>
      </c>
      <c r="J430" s="1">
        <v>649902</v>
      </c>
    </row>
    <row r="431" spans="1:10" x14ac:dyDescent="0.35">
      <c r="A431" s="1">
        <v>33188.629999999997</v>
      </c>
      <c r="B431" s="1">
        <v>15</v>
      </c>
      <c r="C431" s="1">
        <v>10</v>
      </c>
      <c r="D431" s="1">
        <v>25</v>
      </c>
      <c r="E431" s="1">
        <v>485982</v>
      </c>
      <c r="F431" s="1">
        <v>970200</v>
      </c>
      <c r="G431" s="1">
        <v>0</v>
      </c>
      <c r="H431" s="1">
        <v>722</v>
      </c>
      <c r="I431" s="2">
        <v>1448237</v>
      </c>
      <c r="J431" s="1">
        <v>214632</v>
      </c>
    </row>
    <row r="432" spans="1:10" x14ac:dyDescent="0.35">
      <c r="A432" s="1">
        <v>39443.43</v>
      </c>
      <c r="B432" s="1">
        <v>35.6</v>
      </c>
      <c r="C432" s="1">
        <v>69</v>
      </c>
      <c r="D432" s="1">
        <v>23</v>
      </c>
      <c r="E432" s="1">
        <v>761254</v>
      </c>
      <c r="F432" s="1">
        <v>1620344</v>
      </c>
      <c r="G432" s="1">
        <v>0</v>
      </c>
      <c r="H432" s="1">
        <v>710</v>
      </c>
      <c r="I432" s="2">
        <v>1733788</v>
      </c>
    </row>
    <row r="433" spans="1:10" x14ac:dyDescent="0.35">
      <c r="A433" s="1">
        <v>15330.53</v>
      </c>
      <c r="B433" s="1">
        <v>19.7</v>
      </c>
      <c r="C433" s="1">
        <v>8</v>
      </c>
      <c r="D433" s="1">
        <v>9</v>
      </c>
      <c r="E433" s="1">
        <v>184281</v>
      </c>
      <c r="F433" s="1">
        <v>254936</v>
      </c>
      <c r="G433" s="1">
        <v>0</v>
      </c>
      <c r="J433" s="1">
        <v>207636</v>
      </c>
    </row>
    <row r="434" spans="1:10" x14ac:dyDescent="0.35">
      <c r="A434" s="1">
        <v>8046.88</v>
      </c>
      <c r="B434" s="1">
        <v>21.8</v>
      </c>
      <c r="C434" s="1">
        <v>35</v>
      </c>
      <c r="D434" s="1">
        <v>10</v>
      </c>
      <c r="E434" s="1">
        <v>315932</v>
      </c>
      <c r="F434" s="1">
        <v>923758</v>
      </c>
      <c r="G434" s="1">
        <v>0</v>
      </c>
      <c r="H434" s="1">
        <v>693</v>
      </c>
      <c r="I434" s="2">
        <v>1885959</v>
      </c>
    </row>
    <row r="435" spans="1:10" x14ac:dyDescent="0.35">
      <c r="A435" s="1">
        <v>17111.400000000001</v>
      </c>
      <c r="B435" s="1">
        <v>28.9</v>
      </c>
      <c r="C435" s="1">
        <v>4</v>
      </c>
      <c r="D435" s="1">
        <v>11</v>
      </c>
      <c r="E435" s="1">
        <v>174781</v>
      </c>
      <c r="F435" s="1">
        <v>535414</v>
      </c>
      <c r="G435" s="1">
        <v>0</v>
      </c>
      <c r="H435" s="1">
        <v>741</v>
      </c>
      <c r="I435" s="2">
        <v>2528767</v>
      </c>
      <c r="J435" s="1">
        <v>396286</v>
      </c>
    </row>
    <row r="436" spans="1:10" x14ac:dyDescent="0.35">
      <c r="A436" s="1">
        <v>17324.2</v>
      </c>
      <c r="B436" s="1">
        <v>19.5</v>
      </c>
      <c r="D436" s="1">
        <v>13</v>
      </c>
      <c r="E436" s="1">
        <v>223725</v>
      </c>
      <c r="F436" s="1">
        <v>460130</v>
      </c>
      <c r="G436" s="1">
        <v>0</v>
      </c>
      <c r="H436" s="1">
        <v>727</v>
      </c>
      <c r="I436" s="2">
        <v>899954</v>
      </c>
      <c r="J436" s="1">
        <v>268664</v>
      </c>
    </row>
    <row r="437" spans="1:10" x14ac:dyDescent="0.35">
      <c r="A437" s="1">
        <v>21511.42</v>
      </c>
      <c r="B437" s="1">
        <v>13.8</v>
      </c>
      <c r="D437" s="1">
        <v>9</v>
      </c>
      <c r="E437" s="1">
        <v>286748</v>
      </c>
      <c r="F437" s="1">
        <v>378598</v>
      </c>
      <c r="G437" s="1">
        <v>1</v>
      </c>
      <c r="H437" s="1">
        <v>742</v>
      </c>
      <c r="I437" s="2">
        <v>1168044</v>
      </c>
      <c r="J437" s="1">
        <v>405746</v>
      </c>
    </row>
    <row r="438" spans="1:10" x14ac:dyDescent="0.35">
      <c r="A438" s="1">
        <v>7587.08</v>
      </c>
      <c r="B438" s="1">
        <v>16.5</v>
      </c>
      <c r="D438" s="1">
        <v>7</v>
      </c>
      <c r="E438" s="1">
        <v>85975</v>
      </c>
      <c r="F438" s="1">
        <v>143440</v>
      </c>
      <c r="G438" s="1">
        <v>1</v>
      </c>
      <c r="H438" s="1">
        <v>747</v>
      </c>
      <c r="I438" s="2">
        <v>2408554</v>
      </c>
      <c r="J438" s="1">
        <v>188166</v>
      </c>
    </row>
    <row r="439" spans="1:10" x14ac:dyDescent="0.35">
      <c r="A439" s="1">
        <v>3157.8</v>
      </c>
      <c r="B439" s="1">
        <v>13.7</v>
      </c>
      <c r="D439" s="1">
        <v>3</v>
      </c>
      <c r="E439" s="1">
        <v>58862</v>
      </c>
      <c r="F439" s="1">
        <v>91850</v>
      </c>
      <c r="G439" s="1">
        <v>0</v>
      </c>
      <c r="H439" s="1">
        <v>711</v>
      </c>
      <c r="I439" s="2">
        <v>1509721</v>
      </c>
      <c r="J439" s="1">
        <v>358578</v>
      </c>
    </row>
    <row r="440" spans="1:10" x14ac:dyDescent="0.35">
      <c r="A440" s="1">
        <v>12894.35</v>
      </c>
      <c r="B440" s="1">
        <v>8.6999999999999993</v>
      </c>
      <c r="D440" s="1">
        <v>8</v>
      </c>
      <c r="E440" s="1">
        <v>49286</v>
      </c>
      <c r="F440" s="1">
        <v>72050</v>
      </c>
      <c r="G440" s="1">
        <v>0</v>
      </c>
      <c r="H440" s="1">
        <v>718</v>
      </c>
      <c r="I440" s="2">
        <v>777556</v>
      </c>
      <c r="J440" s="1">
        <v>94534</v>
      </c>
    </row>
    <row r="441" spans="1:10" x14ac:dyDescent="0.35">
      <c r="A441" s="1">
        <v>22574.85</v>
      </c>
      <c r="B441" s="1">
        <v>12.6</v>
      </c>
      <c r="D441" s="1">
        <v>12</v>
      </c>
      <c r="E441" s="1">
        <v>434910</v>
      </c>
      <c r="F441" s="1">
        <v>1243396</v>
      </c>
      <c r="G441" s="1">
        <v>0</v>
      </c>
      <c r="H441" s="1">
        <v>733</v>
      </c>
      <c r="I441" s="2">
        <v>2083825</v>
      </c>
      <c r="J441" s="1">
        <v>767624</v>
      </c>
    </row>
    <row r="442" spans="1:10" x14ac:dyDescent="0.35">
      <c r="A442" s="1">
        <v>17929.349999999999</v>
      </c>
      <c r="B442" s="1">
        <v>18.399999999999999</v>
      </c>
      <c r="D442" s="1">
        <v>11</v>
      </c>
      <c r="E442" s="1">
        <v>389101</v>
      </c>
      <c r="F442" s="1">
        <v>843678</v>
      </c>
      <c r="G442" s="1">
        <v>0</v>
      </c>
      <c r="H442" s="1">
        <v>744</v>
      </c>
      <c r="I442" s="2">
        <v>1763561</v>
      </c>
      <c r="J442" s="1">
        <v>403964</v>
      </c>
    </row>
    <row r="443" spans="1:10" x14ac:dyDescent="0.35">
      <c r="A443" s="1">
        <v>23242.7</v>
      </c>
      <c r="B443" s="1">
        <v>38</v>
      </c>
      <c r="C443" s="1">
        <v>75</v>
      </c>
      <c r="D443" s="1">
        <v>16</v>
      </c>
      <c r="E443" s="1">
        <v>534033</v>
      </c>
      <c r="F443" s="1">
        <v>942612</v>
      </c>
      <c r="G443" s="1">
        <v>0</v>
      </c>
      <c r="H443" s="1">
        <v>724</v>
      </c>
      <c r="I443" s="2">
        <v>1834944</v>
      </c>
      <c r="J443" s="1">
        <v>531168</v>
      </c>
    </row>
    <row r="444" spans="1:10" x14ac:dyDescent="0.35">
      <c r="A444" s="1">
        <v>11932.95</v>
      </c>
      <c r="B444" s="1">
        <v>26.3</v>
      </c>
      <c r="D444" s="1">
        <v>14</v>
      </c>
      <c r="E444" s="1">
        <v>335027</v>
      </c>
      <c r="F444" s="1">
        <v>1251360</v>
      </c>
      <c r="G444" s="1">
        <v>1</v>
      </c>
      <c r="H444" s="1">
        <v>735</v>
      </c>
      <c r="I444" s="2">
        <v>804460</v>
      </c>
      <c r="J444" s="1">
        <v>390896</v>
      </c>
    </row>
    <row r="445" spans="1:10" x14ac:dyDescent="0.35">
      <c r="A445" s="1">
        <v>11439.33</v>
      </c>
      <c r="B445" s="1">
        <v>16.8</v>
      </c>
      <c r="C445" s="1">
        <v>49</v>
      </c>
      <c r="D445" s="1">
        <v>7</v>
      </c>
      <c r="E445" s="1">
        <v>72371</v>
      </c>
      <c r="F445" s="1">
        <v>130306</v>
      </c>
      <c r="G445" s="1">
        <v>1</v>
      </c>
      <c r="H445" s="1">
        <v>736</v>
      </c>
      <c r="I445" s="2">
        <v>927523</v>
      </c>
      <c r="J445" s="1">
        <v>134794</v>
      </c>
    </row>
    <row r="446" spans="1:10" x14ac:dyDescent="0.35">
      <c r="A446" s="1">
        <v>9007.9</v>
      </c>
      <c r="B446" s="1">
        <v>13.7</v>
      </c>
      <c r="D446" s="1">
        <v>10</v>
      </c>
      <c r="E446" s="1">
        <v>159714</v>
      </c>
      <c r="F446" s="1">
        <v>469348</v>
      </c>
      <c r="G446" s="1">
        <v>3</v>
      </c>
      <c r="H446" s="1">
        <v>741</v>
      </c>
      <c r="I446" s="2">
        <v>1157328</v>
      </c>
    </row>
    <row r="447" spans="1:10" x14ac:dyDescent="0.35">
      <c r="A447" s="1">
        <v>18308.78</v>
      </c>
      <c r="B447" s="1">
        <v>21.5</v>
      </c>
      <c r="C447" s="1">
        <v>10</v>
      </c>
      <c r="D447" s="1">
        <v>19</v>
      </c>
      <c r="E447" s="1">
        <v>286596</v>
      </c>
      <c r="F447" s="1">
        <v>707586</v>
      </c>
      <c r="G447" s="1">
        <v>0</v>
      </c>
      <c r="H447" s="1">
        <v>723</v>
      </c>
      <c r="I447" s="2">
        <v>1356201</v>
      </c>
      <c r="J447" s="1">
        <v>134596</v>
      </c>
    </row>
    <row r="448" spans="1:10" x14ac:dyDescent="0.35">
      <c r="A448" s="1">
        <v>12270.77</v>
      </c>
      <c r="B448" s="1">
        <v>18.8</v>
      </c>
      <c r="D448" s="1">
        <v>6</v>
      </c>
      <c r="E448" s="1">
        <v>167238</v>
      </c>
      <c r="F448" s="1">
        <v>338536</v>
      </c>
      <c r="G448" s="1">
        <v>0</v>
      </c>
      <c r="H448" s="1">
        <v>723</v>
      </c>
      <c r="I448" s="2">
        <v>694564</v>
      </c>
      <c r="J448" s="1">
        <v>311850</v>
      </c>
    </row>
    <row r="449" spans="1:10" x14ac:dyDescent="0.35">
      <c r="A449" s="1">
        <v>15229.64</v>
      </c>
      <c r="B449" s="1">
        <v>14</v>
      </c>
      <c r="C449" s="1">
        <v>37</v>
      </c>
      <c r="D449" s="1">
        <v>10</v>
      </c>
      <c r="E449" s="1">
        <v>439812</v>
      </c>
      <c r="F449" s="1">
        <v>816134</v>
      </c>
      <c r="G449" s="1">
        <v>0</v>
      </c>
      <c r="H449" s="1">
        <v>722</v>
      </c>
      <c r="I449" s="2">
        <v>1450441</v>
      </c>
    </row>
    <row r="450" spans="1:10" x14ac:dyDescent="0.35">
      <c r="A450" s="1">
        <v>27015.53</v>
      </c>
      <c r="B450" s="1">
        <v>28.5</v>
      </c>
      <c r="D450" s="1">
        <v>8</v>
      </c>
      <c r="E450" s="1">
        <v>473708</v>
      </c>
      <c r="F450" s="1">
        <v>746240</v>
      </c>
      <c r="G450" s="1">
        <v>0</v>
      </c>
      <c r="H450" s="1">
        <v>746</v>
      </c>
      <c r="I450" s="2">
        <v>926250</v>
      </c>
      <c r="J450" s="1">
        <v>429000</v>
      </c>
    </row>
    <row r="451" spans="1:10" x14ac:dyDescent="0.35">
      <c r="A451" s="1">
        <v>11992.61</v>
      </c>
      <c r="B451" s="1">
        <v>22</v>
      </c>
      <c r="C451" s="1">
        <v>27</v>
      </c>
      <c r="D451" s="1">
        <v>13</v>
      </c>
      <c r="E451" s="1">
        <v>139479</v>
      </c>
      <c r="F451" s="1">
        <v>192940</v>
      </c>
      <c r="G451" s="1">
        <v>0</v>
      </c>
      <c r="H451" s="1">
        <v>720</v>
      </c>
      <c r="I451" s="2">
        <v>1308283</v>
      </c>
      <c r="J451" s="1">
        <v>215446</v>
      </c>
    </row>
    <row r="452" spans="1:10" x14ac:dyDescent="0.35">
      <c r="A452" s="1">
        <v>12857.68</v>
      </c>
      <c r="B452" s="1">
        <v>19</v>
      </c>
      <c r="D452" s="1">
        <v>10</v>
      </c>
      <c r="E452" s="1">
        <v>254391</v>
      </c>
      <c r="F452" s="1">
        <v>435072</v>
      </c>
      <c r="G452" s="1">
        <v>0</v>
      </c>
      <c r="H452" s="1">
        <v>724</v>
      </c>
      <c r="I452" s="2">
        <v>768398</v>
      </c>
      <c r="J452" s="1">
        <v>375650</v>
      </c>
    </row>
    <row r="453" spans="1:10" x14ac:dyDescent="0.35">
      <c r="A453" s="1">
        <v>86334.48</v>
      </c>
      <c r="B453" s="1">
        <v>31.2</v>
      </c>
      <c r="D453" s="1">
        <v>13</v>
      </c>
      <c r="E453" s="1">
        <v>1376474</v>
      </c>
      <c r="F453" s="1">
        <v>1728650</v>
      </c>
      <c r="G453" s="1">
        <v>0</v>
      </c>
      <c r="H453" s="1">
        <v>656</v>
      </c>
      <c r="I453" s="2">
        <v>6906766</v>
      </c>
      <c r="J453" s="1">
        <v>762696</v>
      </c>
    </row>
    <row r="454" spans="1:10" x14ac:dyDescent="0.35">
      <c r="A454" s="1">
        <v>19439.849999999999</v>
      </c>
      <c r="B454" s="1">
        <v>20.5</v>
      </c>
      <c r="D454" s="1">
        <v>10</v>
      </c>
      <c r="E454" s="1">
        <v>673512</v>
      </c>
      <c r="F454" s="1">
        <v>1687994</v>
      </c>
      <c r="G454" s="1">
        <v>0</v>
      </c>
      <c r="J454" s="1">
        <v>267872</v>
      </c>
    </row>
    <row r="455" spans="1:10" x14ac:dyDescent="0.35">
      <c r="A455" s="1">
        <v>35993.22</v>
      </c>
      <c r="B455" s="1">
        <v>26.4</v>
      </c>
      <c r="C455" s="1">
        <v>48</v>
      </c>
      <c r="D455" s="1">
        <v>17</v>
      </c>
      <c r="E455" s="1">
        <v>622554</v>
      </c>
      <c r="F455" s="1">
        <v>1115862</v>
      </c>
      <c r="G455" s="1">
        <v>0</v>
      </c>
      <c r="H455" s="1">
        <v>653</v>
      </c>
      <c r="I455" s="2">
        <v>2004253</v>
      </c>
      <c r="J455" s="1">
        <v>781022</v>
      </c>
    </row>
    <row r="456" spans="1:10" x14ac:dyDescent="0.35">
      <c r="A456" s="1">
        <v>1144.56</v>
      </c>
      <c r="B456" s="1">
        <v>13.9</v>
      </c>
      <c r="D456" s="1">
        <v>1</v>
      </c>
      <c r="E456" s="1">
        <v>94202</v>
      </c>
      <c r="F456" s="1">
        <v>173976</v>
      </c>
      <c r="G456" s="1">
        <v>0</v>
      </c>
      <c r="H456" s="1">
        <v>700</v>
      </c>
      <c r="I456" s="2">
        <v>410020</v>
      </c>
    </row>
    <row r="457" spans="1:10" x14ac:dyDescent="0.35">
      <c r="A457" s="1">
        <v>25920.560000000001</v>
      </c>
      <c r="B457" s="1">
        <v>14</v>
      </c>
      <c r="C457" s="1">
        <v>15</v>
      </c>
      <c r="D457" s="1">
        <v>8</v>
      </c>
      <c r="E457" s="1">
        <v>97052</v>
      </c>
      <c r="F457" s="1">
        <v>197164</v>
      </c>
      <c r="G457" s="1">
        <v>1</v>
      </c>
      <c r="J457" s="1">
        <v>216832</v>
      </c>
    </row>
    <row r="458" spans="1:10" x14ac:dyDescent="0.35">
      <c r="A458" s="1">
        <v>18527.66</v>
      </c>
      <c r="B458" s="1">
        <v>12.8</v>
      </c>
      <c r="C458" s="1">
        <v>45</v>
      </c>
      <c r="D458" s="1">
        <v>17</v>
      </c>
      <c r="E458" s="1">
        <v>631788</v>
      </c>
      <c r="F458" s="1">
        <v>1213190</v>
      </c>
      <c r="G458" s="1">
        <v>0</v>
      </c>
      <c r="H458" s="1">
        <v>707</v>
      </c>
      <c r="I458" s="2">
        <v>1208324</v>
      </c>
    </row>
    <row r="459" spans="1:10" x14ac:dyDescent="0.35">
      <c r="A459" s="1">
        <v>16395.099999999999</v>
      </c>
      <c r="B459" s="1">
        <v>8.4</v>
      </c>
      <c r="D459" s="1">
        <v>9</v>
      </c>
      <c r="E459" s="1">
        <v>120612</v>
      </c>
      <c r="F459" s="1">
        <v>160512</v>
      </c>
      <c r="G459" s="1">
        <v>0</v>
      </c>
      <c r="H459" s="1">
        <v>717</v>
      </c>
      <c r="I459" s="2">
        <v>531734</v>
      </c>
      <c r="J459" s="1">
        <v>131934</v>
      </c>
    </row>
    <row r="460" spans="1:10" x14ac:dyDescent="0.35">
      <c r="A460" s="1">
        <v>21511.99</v>
      </c>
      <c r="B460" s="1">
        <v>25.6</v>
      </c>
      <c r="C460" s="1">
        <v>27</v>
      </c>
      <c r="D460" s="1">
        <v>10</v>
      </c>
      <c r="E460" s="1">
        <v>163153</v>
      </c>
      <c r="F460" s="1">
        <v>227612</v>
      </c>
      <c r="G460" s="1">
        <v>0</v>
      </c>
      <c r="H460" s="1">
        <v>738</v>
      </c>
      <c r="I460" s="2">
        <v>2081792</v>
      </c>
    </row>
    <row r="461" spans="1:10" x14ac:dyDescent="0.35">
      <c r="A461" s="1">
        <v>14754.07</v>
      </c>
      <c r="B461" s="1">
        <v>15.5</v>
      </c>
      <c r="C461" s="1">
        <v>55</v>
      </c>
      <c r="D461" s="1">
        <v>5</v>
      </c>
      <c r="E461" s="1">
        <v>231553</v>
      </c>
      <c r="F461" s="1">
        <v>376552</v>
      </c>
      <c r="G461" s="1">
        <v>0</v>
      </c>
      <c r="H461" s="1">
        <v>745</v>
      </c>
      <c r="I461" s="2">
        <v>665608</v>
      </c>
    </row>
    <row r="462" spans="1:10" x14ac:dyDescent="0.35">
      <c r="A462" s="1">
        <v>44086.65</v>
      </c>
      <c r="B462" s="1">
        <v>27</v>
      </c>
      <c r="C462" s="1">
        <v>40</v>
      </c>
      <c r="D462" s="1">
        <v>18</v>
      </c>
      <c r="E462" s="1">
        <v>106001</v>
      </c>
      <c r="F462" s="1">
        <v>1157904</v>
      </c>
      <c r="G462" s="1">
        <v>0</v>
      </c>
      <c r="H462" s="1">
        <v>733</v>
      </c>
      <c r="I462" s="2">
        <v>4521715</v>
      </c>
      <c r="J462" s="1">
        <v>556996</v>
      </c>
    </row>
    <row r="463" spans="1:10" x14ac:dyDescent="0.35">
      <c r="A463" s="1">
        <v>11009.55</v>
      </c>
      <c r="B463" s="1">
        <v>14.3</v>
      </c>
      <c r="C463" s="1">
        <v>7</v>
      </c>
      <c r="D463" s="1">
        <v>7</v>
      </c>
      <c r="E463" s="1">
        <v>87438</v>
      </c>
      <c r="F463" s="1">
        <v>188540</v>
      </c>
      <c r="G463" s="1">
        <v>0</v>
      </c>
      <c r="H463" s="1">
        <v>716</v>
      </c>
      <c r="I463" s="2">
        <v>1091854</v>
      </c>
      <c r="J463" s="1">
        <v>158026</v>
      </c>
    </row>
    <row r="464" spans="1:10" x14ac:dyDescent="0.35">
      <c r="A464" s="1">
        <v>32008.73</v>
      </c>
      <c r="B464" s="1">
        <v>29.2</v>
      </c>
      <c r="D464" s="1">
        <v>8</v>
      </c>
      <c r="E464" s="1">
        <v>1515592</v>
      </c>
      <c r="F464" s="1">
        <v>2321308</v>
      </c>
      <c r="G464" s="1">
        <v>0</v>
      </c>
      <c r="J464" s="1">
        <v>773388</v>
      </c>
    </row>
    <row r="465" spans="1:10" x14ac:dyDescent="0.35">
      <c r="A465" s="1">
        <v>16891.57</v>
      </c>
      <c r="B465" s="1">
        <v>22.8</v>
      </c>
      <c r="C465" s="1">
        <v>29</v>
      </c>
      <c r="D465" s="1">
        <v>7</v>
      </c>
      <c r="E465" s="1">
        <v>41230</v>
      </c>
      <c r="F465" s="1">
        <v>191686</v>
      </c>
      <c r="G465" s="1">
        <v>1</v>
      </c>
      <c r="H465" s="1">
        <v>734</v>
      </c>
      <c r="I465" s="2">
        <v>1018590</v>
      </c>
      <c r="J465" s="1">
        <v>130746</v>
      </c>
    </row>
    <row r="466" spans="1:10" x14ac:dyDescent="0.35">
      <c r="A466" s="1">
        <v>3811.97</v>
      </c>
      <c r="B466" s="1">
        <v>11.7</v>
      </c>
      <c r="D466" s="1">
        <v>7</v>
      </c>
      <c r="E466" s="1">
        <v>171779</v>
      </c>
      <c r="F466" s="1">
        <v>264506</v>
      </c>
      <c r="G466" s="1">
        <v>0</v>
      </c>
      <c r="H466" s="1">
        <v>703</v>
      </c>
      <c r="I466" s="2">
        <v>566124</v>
      </c>
      <c r="J466" s="1">
        <v>208670</v>
      </c>
    </row>
    <row r="467" spans="1:10" x14ac:dyDescent="0.35">
      <c r="A467" s="1">
        <v>35583.769999999997</v>
      </c>
      <c r="B467" s="1">
        <v>19.5</v>
      </c>
      <c r="D467" s="1">
        <v>22</v>
      </c>
      <c r="E467" s="1">
        <v>50825</v>
      </c>
      <c r="F467" s="1">
        <v>159060</v>
      </c>
      <c r="G467" s="1">
        <v>1</v>
      </c>
      <c r="H467" s="1">
        <v>717</v>
      </c>
      <c r="I467" s="2">
        <v>2247396</v>
      </c>
      <c r="J467" s="1">
        <v>298166</v>
      </c>
    </row>
    <row r="468" spans="1:10" x14ac:dyDescent="0.35">
      <c r="A468" s="1">
        <v>48050.62</v>
      </c>
      <c r="B468" s="1">
        <v>12.2</v>
      </c>
      <c r="C468" s="1">
        <v>20</v>
      </c>
      <c r="D468" s="1">
        <v>10</v>
      </c>
      <c r="E468" s="1">
        <v>60325</v>
      </c>
      <c r="F468" s="1">
        <v>403722</v>
      </c>
      <c r="G468" s="1">
        <v>0</v>
      </c>
      <c r="H468" s="1">
        <v>689</v>
      </c>
      <c r="I468" s="2">
        <v>1638104</v>
      </c>
      <c r="J468" s="1">
        <v>267784</v>
      </c>
    </row>
    <row r="469" spans="1:10" x14ac:dyDescent="0.35">
      <c r="A469" s="1">
        <v>21470</v>
      </c>
      <c r="B469" s="1">
        <v>16</v>
      </c>
      <c r="D469" s="1">
        <v>21</v>
      </c>
      <c r="E469" s="1">
        <v>597360</v>
      </c>
      <c r="F469" s="1">
        <v>2034340</v>
      </c>
      <c r="G469" s="1">
        <v>1</v>
      </c>
      <c r="H469" s="1">
        <v>723</v>
      </c>
      <c r="I469" s="2">
        <v>1392662</v>
      </c>
      <c r="J469" s="1">
        <v>430012</v>
      </c>
    </row>
    <row r="470" spans="1:10" x14ac:dyDescent="0.35">
      <c r="A470" s="1">
        <v>19808.259999999998</v>
      </c>
      <c r="B470" s="1">
        <v>22.5</v>
      </c>
      <c r="C470" s="1">
        <v>24</v>
      </c>
      <c r="D470" s="1">
        <v>8</v>
      </c>
      <c r="E470" s="1">
        <v>419748</v>
      </c>
      <c r="F470" s="1">
        <v>514866</v>
      </c>
      <c r="G470" s="1">
        <v>0</v>
      </c>
      <c r="H470" s="1">
        <v>666</v>
      </c>
      <c r="I470" s="2">
        <v>910727</v>
      </c>
      <c r="J470" s="1">
        <v>44022</v>
      </c>
    </row>
    <row r="471" spans="1:10" x14ac:dyDescent="0.35">
      <c r="A471" s="1">
        <v>7396.32</v>
      </c>
      <c r="B471" s="1">
        <v>16.399999999999999</v>
      </c>
      <c r="D471" s="1">
        <v>6</v>
      </c>
      <c r="E471" s="1">
        <v>1254</v>
      </c>
      <c r="F471" s="1">
        <v>145244</v>
      </c>
      <c r="G471" s="1">
        <v>0</v>
      </c>
      <c r="H471" s="1">
        <v>693</v>
      </c>
      <c r="I471" s="2">
        <v>1166296</v>
      </c>
      <c r="J471" s="1">
        <v>140888</v>
      </c>
    </row>
    <row r="472" spans="1:10" x14ac:dyDescent="0.35">
      <c r="A472" s="1">
        <v>17698.310000000001</v>
      </c>
      <c r="B472" s="1">
        <v>14.8</v>
      </c>
      <c r="D472" s="1">
        <v>12</v>
      </c>
      <c r="E472" s="1">
        <v>71041</v>
      </c>
      <c r="F472" s="1">
        <v>301290</v>
      </c>
      <c r="G472" s="1">
        <v>1</v>
      </c>
      <c r="H472" s="1">
        <v>664</v>
      </c>
      <c r="I472" s="2">
        <v>1685547</v>
      </c>
      <c r="J472" s="1">
        <v>260216</v>
      </c>
    </row>
    <row r="473" spans="1:10" x14ac:dyDescent="0.35">
      <c r="A473" s="1">
        <v>7204.99</v>
      </c>
      <c r="B473" s="1">
        <v>10.7</v>
      </c>
      <c r="C473" s="1">
        <v>61</v>
      </c>
      <c r="D473" s="1">
        <v>6</v>
      </c>
      <c r="E473" s="1">
        <v>69331</v>
      </c>
      <c r="F473" s="1">
        <v>395472</v>
      </c>
      <c r="G473" s="1">
        <v>0</v>
      </c>
      <c r="H473" s="1">
        <v>739</v>
      </c>
      <c r="I473" s="2">
        <v>1084805</v>
      </c>
      <c r="J473" s="1">
        <v>151602</v>
      </c>
    </row>
    <row r="474" spans="1:10" x14ac:dyDescent="0.35">
      <c r="A474" s="1">
        <v>19115.14</v>
      </c>
      <c r="B474" s="1">
        <v>15.9</v>
      </c>
      <c r="D474" s="1">
        <v>8</v>
      </c>
      <c r="E474" s="1">
        <v>120460</v>
      </c>
      <c r="F474" s="1">
        <v>255464</v>
      </c>
      <c r="G474" s="1">
        <v>0</v>
      </c>
      <c r="J474" s="1">
        <v>311608</v>
      </c>
    </row>
    <row r="475" spans="1:10" x14ac:dyDescent="0.35">
      <c r="A475" s="1">
        <v>23619.47</v>
      </c>
      <c r="B475" s="1">
        <v>12.8</v>
      </c>
      <c r="C475" s="1">
        <v>25</v>
      </c>
      <c r="D475" s="1">
        <v>30</v>
      </c>
      <c r="E475" s="1">
        <v>108908</v>
      </c>
      <c r="F475" s="1">
        <v>298100</v>
      </c>
      <c r="G475" s="1">
        <v>0</v>
      </c>
      <c r="H475" s="1">
        <v>737</v>
      </c>
      <c r="I475" s="2">
        <v>1324452</v>
      </c>
    </row>
    <row r="476" spans="1:10" x14ac:dyDescent="0.35">
      <c r="A476" s="1">
        <v>10915.5</v>
      </c>
      <c r="B476" s="1">
        <v>21.3</v>
      </c>
      <c r="D476" s="1">
        <v>6</v>
      </c>
      <c r="E476" s="1">
        <v>93043</v>
      </c>
      <c r="F476" s="1">
        <v>139018</v>
      </c>
      <c r="G476" s="1">
        <v>0</v>
      </c>
      <c r="H476" s="1">
        <v>705</v>
      </c>
      <c r="I476" s="2">
        <v>571995</v>
      </c>
      <c r="J476" s="1">
        <v>220770</v>
      </c>
    </row>
    <row r="477" spans="1:10" x14ac:dyDescent="0.35">
      <c r="A477" s="1">
        <v>9330.7099999999991</v>
      </c>
      <c r="B477" s="1">
        <v>25.5</v>
      </c>
      <c r="D477" s="1">
        <v>7</v>
      </c>
      <c r="E477" s="1">
        <v>99294</v>
      </c>
      <c r="F477" s="1">
        <v>283888</v>
      </c>
      <c r="G477" s="1">
        <v>1</v>
      </c>
      <c r="H477" s="1">
        <v>717</v>
      </c>
      <c r="I477" s="2">
        <v>1027235</v>
      </c>
      <c r="J477" s="1">
        <v>176220</v>
      </c>
    </row>
    <row r="478" spans="1:10" x14ac:dyDescent="0.35">
      <c r="A478" s="1">
        <v>6149.16</v>
      </c>
      <c r="B478" s="1">
        <v>9.1999999999999993</v>
      </c>
      <c r="C478" s="1">
        <v>60</v>
      </c>
      <c r="D478" s="1">
        <v>7</v>
      </c>
      <c r="E478" s="1">
        <v>38437</v>
      </c>
      <c r="F478" s="1">
        <v>202268</v>
      </c>
      <c r="G478" s="1">
        <v>0</v>
      </c>
      <c r="H478" s="1">
        <v>700</v>
      </c>
      <c r="I478" s="2">
        <v>730588</v>
      </c>
    </row>
    <row r="479" spans="1:10" x14ac:dyDescent="0.35">
      <c r="A479" s="1">
        <v>15955.25</v>
      </c>
      <c r="B479" s="1">
        <v>14.5</v>
      </c>
      <c r="D479" s="1">
        <v>11</v>
      </c>
      <c r="E479" s="1">
        <v>231610</v>
      </c>
      <c r="F479" s="1">
        <v>360448</v>
      </c>
      <c r="G479" s="1">
        <v>0</v>
      </c>
      <c r="J479" s="1">
        <v>130988</v>
      </c>
    </row>
    <row r="480" spans="1:10" x14ac:dyDescent="0.35">
      <c r="A480" s="1">
        <v>22976.13</v>
      </c>
      <c r="B480" s="1">
        <v>18.3</v>
      </c>
      <c r="D480" s="1">
        <v>13</v>
      </c>
      <c r="E480" s="1">
        <v>187777</v>
      </c>
      <c r="F480" s="1">
        <v>396044</v>
      </c>
      <c r="G480" s="1">
        <v>1</v>
      </c>
      <c r="H480" s="1">
        <v>723</v>
      </c>
      <c r="I480" s="2">
        <v>898092</v>
      </c>
    </row>
    <row r="481" spans="1:10" x14ac:dyDescent="0.35">
      <c r="A481" s="1">
        <v>17019.63</v>
      </c>
      <c r="B481" s="1">
        <v>10</v>
      </c>
      <c r="C481" s="1">
        <v>34</v>
      </c>
      <c r="D481" s="1">
        <v>17</v>
      </c>
      <c r="E481" s="1">
        <v>121448</v>
      </c>
      <c r="F481" s="1">
        <v>404096</v>
      </c>
      <c r="G481" s="1">
        <v>0</v>
      </c>
      <c r="H481" s="1">
        <v>742</v>
      </c>
      <c r="I481" s="2">
        <v>954370</v>
      </c>
      <c r="J481" s="1">
        <v>324346</v>
      </c>
    </row>
    <row r="482" spans="1:10" x14ac:dyDescent="0.35">
      <c r="A482" s="1">
        <v>8468.8700000000008</v>
      </c>
      <c r="B482" s="1">
        <v>35.9</v>
      </c>
      <c r="C482" s="1">
        <v>20</v>
      </c>
      <c r="D482" s="1">
        <v>12</v>
      </c>
      <c r="E482" s="1">
        <v>220001</v>
      </c>
      <c r="F482" s="1">
        <v>434698</v>
      </c>
      <c r="G482" s="1">
        <v>3</v>
      </c>
      <c r="H482" s="1">
        <v>729</v>
      </c>
      <c r="I482" s="2">
        <v>594301</v>
      </c>
    </row>
    <row r="483" spans="1:10" x14ac:dyDescent="0.35">
      <c r="A483" s="1">
        <v>14687.19</v>
      </c>
      <c r="B483" s="1">
        <v>18.8</v>
      </c>
      <c r="C483" s="1">
        <v>37</v>
      </c>
      <c r="D483" s="1">
        <v>11</v>
      </c>
      <c r="E483" s="1">
        <v>138491</v>
      </c>
      <c r="F483" s="1">
        <v>1252878</v>
      </c>
      <c r="G483" s="1">
        <v>0</v>
      </c>
      <c r="H483" s="1">
        <v>751</v>
      </c>
      <c r="I483" s="2">
        <v>2517804</v>
      </c>
      <c r="J483" s="1">
        <v>259138</v>
      </c>
    </row>
    <row r="484" spans="1:10" x14ac:dyDescent="0.35">
      <c r="A484" s="1">
        <v>11770.12</v>
      </c>
      <c r="B484" s="1">
        <v>8.1999999999999993</v>
      </c>
      <c r="C484" s="1">
        <v>34</v>
      </c>
      <c r="D484" s="1">
        <v>11</v>
      </c>
      <c r="E484" s="1">
        <v>129656</v>
      </c>
      <c r="F484" s="1">
        <v>231308</v>
      </c>
      <c r="G484" s="1">
        <v>0</v>
      </c>
      <c r="H484" s="1">
        <v>711</v>
      </c>
      <c r="I484" s="2">
        <v>653904</v>
      </c>
      <c r="J484" s="1">
        <v>32450</v>
      </c>
    </row>
    <row r="485" spans="1:10" x14ac:dyDescent="0.35">
      <c r="A485" s="1">
        <v>49576.13</v>
      </c>
      <c r="B485" s="1">
        <v>19.399999999999999</v>
      </c>
      <c r="D485" s="1">
        <v>14</v>
      </c>
      <c r="E485" s="1">
        <v>974415</v>
      </c>
      <c r="F485" s="1">
        <v>1399838</v>
      </c>
      <c r="G485" s="1">
        <v>1</v>
      </c>
      <c r="H485" s="1">
        <v>727</v>
      </c>
      <c r="I485" s="2">
        <v>3562348</v>
      </c>
      <c r="J485" s="1">
        <v>455906</v>
      </c>
    </row>
    <row r="486" spans="1:10" x14ac:dyDescent="0.35">
      <c r="A486" s="1">
        <v>34305.83</v>
      </c>
      <c r="B486" s="1">
        <v>12.5</v>
      </c>
      <c r="C486" s="1">
        <v>60</v>
      </c>
      <c r="D486" s="1">
        <v>11</v>
      </c>
      <c r="E486" s="1">
        <v>30932</v>
      </c>
      <c r="F486" s="1">
        <v>99770</v>
      </c>
      <c r="G486" s="1">
        <v>1</v>
      </c>
      <c r="H486" s="1">
        <v>727</v>
      </c>
      <c r="I486" s="2">
        <v>2299836</v>
      </c>
    </row>
    <row r="487" spans="1:10" x14ac:dyDescent="0.35">
      <c r="A487" s="1">
        <v>40041.17</v>
      </c>
      <c r="B487" s="1">
        <v>21</v>
      </c>
      <c r="C487" s="1">
        <v>18</v>
      </c>
      <c r="D487" s="1">
        <v>9</v>
      </c>
      <c r="E487" s="1">
        <v>681587</v>
      </c>
      <c r="F487" s="1">
        <v>896852</v>
      </c>
      <c r="G487" s="1">
        <v>0</v>
      </c>
      <c r="H487" s="1">
        <v>744</v>
      </c>
      <c r="I487" s="2">
        <v>2234856</v>
      </c>
      <c r="J487" s="1">
        <v>388168</v>
      </c>
    </row>
    <row r="488" spans="1:10" x14ac:dyDescent="0.35">
      <c r="A488" s="1">
        <v>32850.239999999998</v>
      </c>
      <c r="B488" s="1">
        <v>14.5</v>
      </c>
      <c r="C488" s="1">
        <v>38</v>
      </c>
      <c r="D488" s="1">
        <v>12</v>
      </c>
      <c r="E488" s="1">
        <v>444315</v>
      </c>
      <c r="F488" s="1">
        <v>1309066</v>
      </c>
      <c r="G488" s="1">
        <v>0</v>
      </c>
      <c r="H488" s="1">
        <v>743</v>
      </c>
      <c r="I488" s="2">
        <v>2278632</v>
      </c>
    </row>
    <row r="489" spans="1:10" x14ac:dyDescent="0.35">
      <c r="A489" s="1">
        <v>8724.61</v>
      </c>
      <c r="B489" s="1">
        <v>9.9</v>
      </c>
      <c r="D489" s="1">
        <v>9</v>
      </c>
      <c r="E489" s="1">
        <v>134862</v>
      </c>
      <c r="F489" s="1">
        <v>281358</v>
      </c>
      <c r="G489" s="1">
        <v>0</v>
      </c>
      <c r="H489" s="1">
        <v>732</v>
      </c>
      <c r="I489" s="2">
        <v>463258</v>
      </c>
      <c r="J489" s="1">
        <v>261492</v>
      </c>
    </row>
    <row r="490" spans="1:10" x14ac:dyDescent="0.35">
      <c r="A490" s="1">
        <v>11293.22</v>
      </c>
      <c r="B490" s="1">
        <v>11.4</v>
      </c>
      <c r="D490" s="1">
        <v>4</v>
      </c>
      <c r="E490" s="1">
        <v>82270</v>
      </c>
      <c r="F490" s="1">
        <v>118030</v>
      </c>
      <c r="G490" s="1">
        <v>0</v>
      </c>
      <c r="H490" s="1">
        <v>747</v>
      </c>
      <c r="I490" s="2">
        <v>1168272</v>
      </c>
      <c r="J490" s="1">
        <v>171776</v>
      </c>
    </row>
    <row r="491" spans="1:10" x14ac:dyDescent="0.35">
      <c r="A491" s="1">
        <v>21353.15</v>
      </c>
      <c r="B491" s="1">
        <v>19</v>
      </c>
      <c r="C491" s="1">
        <v>69</v>
      </c>
      <c r="D491" s="1">
        <v>8</v>
      </c>
      <c r="E491" s="1">
        <v>265905</v>
      </c>
      <c r="F491" s="1">
        <v>332156</v>
      </c>
      <c r="G491" s="1">
        <v>0</v>
      </c>
      <c r="H491" s="1">
        <v>730</v>
      </c>
      <c r="I491" s="2">
        <v>1400205</v>
      </c>
      <c r="J491" s="1">
        <v>648516</v>
      </c>
    </row>
    <row r="492" spans="1:10" x14ac:dyDescent="0.35">
      <c r="A492" s="1">
        <v>7703.74</v>
      </c>
      <c r="B492" s="1">
        <v>19.399999999999999</v>
      </c>
      <c r="D492" s="1">
        <v>7</v>
      </c>
      <c r="E492" s="1">
        <v>114247</v>
      </c>
      <c r="F492" s="1">
        <v>399652</v>
      </c>
      <c r="G492" s="1">
        <v>0</v>
      </c>
      <c r="H492" s="1">
        <v>745</v>
      </c>
      <c r="I492" s="2">
        <v>540607</v>
      </c>
      <c r="J492" s="1">
        <v>214962</v>
      </c>
    </row>
    <row r="493" spans="1:10" x14ac:dyDescent="0.35">
      <c r="A493" s="1">
        <v>17557.14</v>
      </c>
      <c r="B493" s="1">
        <v>14.7</v>
      </c>
      <c r="C493" s="1">
        <v>25</v>
      </c>
      <c r="D493" s="1">
        <v>10</v>
      </c>
      <c r="E493" s="1">
        <v>160569</v>
      </c>
      <c r="F493" s="1">
        <v>321112</v>
      </c>
      <c r="G493" s="1">
        <v>0</v>
      </c>
      <c r="H493" s="1">
        <v>738</v>
      </c>
      <c r="I493" s="2">
        <v>1473317</v>
      </c>
      <c r="J493" s="1">
        <v>448932</v>
      </c>
    </row>
    <row r="494" spans="1:10" x14ac:dyDescent="0.35">
      <c r="A494" s="1">
        <v>17232.43</v>
      </c>
      <c r="B494" s="1">
        <v>16.5</v>
      </c>
      <c r="D494" s="1">
        <v>7</v>
      </c>
      <c r="E494" s="1">
        <v>333735</v>
      </c>
      <c r="F494" s="1">
        <v>1146706</v>
      </c>
      <c r="G494" s="1">
        <v>0</v>
      </c>
      <c r="J494" s="1">
        <v>764918</v>
      </c>
    </row>
    <row r="495" spans="1:10" x14ac:dyDescent="0.35">
      <c r="A495" s="1">
        <v>14688.71</v>
      </c>
      <c r="B495" s="1">
        <v>26.5</v>
      </c>
      <c r="D495" s="1">
        <v>6</v>
      </c>
      <c r="E495" s="1">
        <v>3173</v>
      </c>
      <c r="F495" s="1">
        <v>244750</v>
      </c>
      <c r="G495" s="1">
        <v>0</v>
      </c>
      <c r="H495" s="1">
        <v>748</v>
      </c>
      <c r="I495" s="2">
        <v>902538</v>
      </c>
    </row>
    <row r="496" spans="1:10" x14ac:dyDescent="0.35">
      <c r="A496" s="1">
        <v>29985.8</v>
      </c>
      <c r="B496" s="1">
        <v>29</v>
      </c>
      <c r="D496" s="1">
        <v>9</v>
      </c>
      <c r="E496" s="1">
        <v>485697</v>
      </c>
      <c r="F496" s="1">
        <v>962984</v>
      </c>
      <c r="G496" s="1">
        <v>0</v>
      </c>
      <c r="H496" s="1">
        <v>741</v>
      </c>
      <c r="I496" s="2">
        <v>2705486</v>
      </c>
      <c r="J496" s="1">
        <v>447524</v>
      </c>
    </row>
    <row r="497" spans="1:10" x14ac:dyDescent="0.35">
      <c r="A497" s="1">
        <v>30587.72</v>
      </c>
      <c r="B497" s="1">
        <v>16.8</v>
      </c>
      <c r="D497" s="1">
        <v>13</v>
      </c>
      <c r="E497" s="1">
        <v>491359</v>
      </c>
      <c r="F497" s="1">
        <v>1338656</v>
      </c>
      <c r="G497" s="1">
        <v>0</v>
      </c>
      <c r="H497" s="1">
        <v>733</v>
      </c>
      <c r="I497" s="2">
        <v>1523040</v>
      </c>
      <c r="J497" s="1">
        <v>484968</v>
      </c>
    </row>
    <row r="498" spans="1:10" x14ac:dyDescent="0.35">
      <c r="A498" s="1">
        <v>25675.84</v>
      </c>
      <c r="B498" s="1">
        <v>26.5</v>
      </c>
      <c r="D498" s="1">
        <v>9</v>
      </c>
      <c r="E498" s="1">
        <v>684893</v>
      </c>
      <c r="F498" s="1">
        <v>858242</v>
      </c>
      <c r="G498" s="1">
        <v>0</v>
      </c>
      <c r="H498" s="1">
        <v>745</v>
      </c>
      <c r="I498" s="2">
        <v>1270036</v>
      </c>
      <c r="J498" s="1">
        <v>129756</v>
      </c>
    </row>
    <row r="499" spans="1:10" x14ac:dyDescent="0.35">
      <c r="A499" s="1">
        <v>5390.11</v>
      </c>
      <c r="B499" s="1">
        <v>14</v>
      </c>
      <c r="C499" s="1">
        <v>21</v>
      </c>
      <c r="D499" s="1">
        <v>11</v>
      </c>
      <c r="E499" s="1">
        <v>117952</v>
      </c>
      <c r="F499" s="1">
        <v>378334</v>
      </c>
      <c r="G499" s="1">
        <v>1</v>
      </c>
      <c r="H499" s="1">
        <v>740</v>
      </c>
      <c r="I499" s="2">
        <v>860130</v>
      </c>
      <c r="J499" s="1">
        <v>221320</v>
      </c>
    </row>
    <row r="500" spans="1:10" x14ac:dyDescent="0.35">
      <c r="A500" s="1">
        <v>13618.82</v>
      </c>
      <c r="B500" s="1">
        <v>8.3000000000000007</v>
      </c>
      <c r="D500" s="1">
        <v>7</v>
      </c>
      <c r="E500" s="1">
        <v>16302</v>
      </c>
      <c r="F500" s="1">
        <v>132990</v>
      </c>
      <c r="G500" s="1">
        <v>0</v>
      </c>
      <c r="H500" s="1">
        <v>747</v>
      </c>
      <c r="I500" s="2">
        <v>785707</v>
      </c>
      <c r="J500" s="1">
        <v>66572</v>
      </c>
    </row>
    <row r="501" spans="1:10" x14ac:dyDescent="0.35">
      <c r="A501" s="1">
        <v>19869.63</v>
      </c>
      <c r="B501" s="1">
        <v>24.3</v>
      </c>
      <c r="D501" s="1">
        <v>11</v>
      </c>
      <c r="E501" s="1">
        <v>710334</v>
      </c>
      <c r="F501" s="1">
        <v>1815682</v>
      </c>
      <c r="G501" s="1">
        <v>0</v>
      </c>
      <c r="H501" s="1">
        <v>749</v>
      </c>
      <c r="I501" s="2">
        <v>2207743</v>
      </c>
      <c r="J501" s="1">
        <v>462792</v>
      </c>
    </row>
    <row r="502" spans="1:10" x14ac:dyDescent="0.35">
      <c r="A502" s="1">
        <v>19798.95</v>
      </c>
      <c r="B502" s="1">
        <v>25.7</v>
      </c>
      <c r="D502" s="1">
        <v>11</v>
      </c>
      <c r="E502" s="1">
        <v>81396</v>
      </c>
      <c r="F502" s="1">
        <v>1847802</v>
      </c>
      <c r="G502" s="1">
        <v>0</v>
      </c>
      <c r="J502" s="1">
        <v>222574</v>
      </c>
    </row>
    <row r="503" spans="1:10" x14ac:dyDescent="0.35">
      <c r="A503" s="1">
        <v>21714.15</v>
      </c>
      <c r="B503" s="1">
        <v>20.100000000000001</v>
      </c>
      <c r="C503" s="1">
        <v>3</v>
      </c>
      <c r="D503" s="1">
        <v>11</v>
      </c>
      <c r="E503" s="1">
        <v>572356</v>
      </c>
      <c r="F503" s="1">
        <v>864028</v>
      </c>
      <c r="G503" s="1">
        <v>0</v>
      </c>
      <c r="J503" s="1">
        <v>752004</v>
      </c>
    </row>
    <row r="504" spans="1:10" x14ac:dyDescent="0.35">
      <c r="A504" s="1">
        <v>12205.6</v>
      </c>
      <c r="B504" s="1">
        <v>33.5</v>
      </c>
      <c r="C504" s="1">
        <v>12</v>
      </c>
      <c r="D504" s="1">
        <v>9</v>
      </c>
      <c r="E504" s="1">
        <v>344584</v>
      </c>
      <c r="F504" s="1">
        <v>701206</v>
      </c>
      <c r="G504" s="1">
        <v>0</v>
      </c>
      <c r="H504" s="1">
        <v>680</v>
      </c>
      <c r="I504" s="2">
        <v>877059</v>
      </c>
      <c r="J504" s="1">
        <v>445632</v>
      </c>
    </row>
    <row r="505" spans="1:10" x14ac:dyDescent="0.35">
      <c r="A505" s="1">
        <v>24455.66</v>
      </c>
      <c r="B505" s="1">
        <v>15.4</v>
      </c>
      <c r="C505" s="1">
        <v>29</v>
      </c>
      <c r="D505" s="1">
        <v>8</v>
      </c>
      <c r="E505" s="1">
        <v>100814</v>
      </c>
      <c r="F505" s="1">
        <v>130284</v>
      </c>
      <c r="G505" s="1">
        <v>0</v>
      </c>
      <c r="H505" s="1">
        <v>723</v>
      </c>
      <c r="I505" s="2">
        <v>1067154</v>
      </c>
      <c r="J505" s="1">
        <v>219054</v>
      </c>
    </row>
    <row r="506" spans="1:10" x14ac:dyDescent="0.35">
      <c r="A506" s="1">
        <v>15253.01</v>
      </c>
      <c r="B506" s="1">
        <v>11.2</v>
      </c>
      <c r="D506" s="1">
        <v>6</v>
      </c>
      <c r="E506" s="1">
        <v>195149</v>
      </c>
      <c r="F506" s="1">
        <v>269984</v>
      </c>
      <c r="G506" s="1">
        <v>0</v>
      </c>
      <c r="H506" s="1">
        <v>735</v>
      </c>
      <c r="I506" s="2">
        <v>799292</v>
      </c>
    </row>
    <row r="507" spans="1:10" x14ac:dyDescent="0.35">
      <c r="A507" s="1">
        <v>40342.32</v>
      </c>
      <c r="B507" s="1">
        <v>22.4</v>
      </c>
      <c r="C507" s="1">
        <v>25</v>
      </c>
      <c r="D507" s="1">
        <v>16</v>
      </c>
      <c r="E507" s="1">
        <v>159030</v>
      </c>
      <c r="F507" s="1">
        <v>814770</v>
      </c>
      <c r="G507" s="1">
        <v>0</v>
      </c>
      <c r="H507" s="1">
        <v>743</v>
      </c>
      <c r="I507" s="2">
        <v>1527144</v>
      </c>
      <c r="J507" s="1">
        <v>132616</v>
      </c>
    </row>
    <row r="508" spans="1:10" x14ac:dyDescent="0.35">
      <c r="A508" s="1">
        <v>22060.52</v>
      </c>
      <c r="B508" s="1">
        <v>14.1</v>
      </c>
      <c r="D508" s="1">
        <v>11</v>
      </c>
      <c r="E508" s="1">
        <v>268926</v>
      </c>
      <c r="F508" s="1">
        <v>331254</v>
      </c>
      <c r="G508" s="1">
        <v>0</v>
      </c>
      <c r="H508" s="1">
        <v>613</v>
      </c>
      <c r="I508" s="2">
        <v>1156511</v>
      </c>
      <c r="J508" s="1">
        <v>590986</v>
      </c>
    </row>
    <row r="509" spans="1:10" x14ac:dyDescent="0.35">
      <c r="A509" s="1">
        <v>6874.01</v>
      </c>
      <c r="B509" s="1">
        <v>14.1</v>
      </c>
      <c r="C509" s="1">
        <v>65</v>
      </c>
      <c r="D509" s="1">
        <v>14</v>
      </c>
      <c r="E509" s="1">
        <v>177688</v>
      </c>
      <c r="F509" s="1">
        <v>340054</v>
      </c>
      <c r="G509" s="1">
        <v>0</v>
      </c>
      <c r="H509" s="1">
        <v>712</v>
      </c>
      <c r="I509" s="2">
        <v>371564</v>
      </c>
      <c r="J509" s="1">
        <v>96800</v>
      </c>
    </row>
    <row r="510" spans="1:10" x14ac:dyDescent="0.35">
      <c r="A510" s="1">
        <v>8346.32</v>
      </c>
      <c r="B510" s="1">
        <v>21.7</v>
      </c>
      <c r="C510" s="1">
        <v>81</v>
      </c>
      <c r="D510" s="1">
        <v>10</v>
      </c>
      <c r="E510" s="1">
        <v>75962</v>
      </c>
      <c r="F510" s="1">
        <v>240988</v>
      </c>
      <c r="G510" s="1">
        <v>0</v>
      </c>
      <c r="H510" s="1">
        <v>747</v>
      </c>
      <c r="I510" s="2">
        <v>490713</v>
      </c>
      <c r="J510" s="1">
        <v>43054</v>
      </c>
    </row>
    <row r="511" spans="1:10" x14ac:dyDescent="0.35">
      <c r="A511" s="1">
        <v>12106.23</v>
      </c>
      <c r="B511" s="1">
        <v>21.4</v>
      </c>
      <c r="C511" s="1">
        <v>39</v>
      </c>
      <c r="D511" s="1">
        <v>4</v>
      </c>
      <c r="E511" s="1">
        <v>121657</v>
      </c>
      <c r="F511" s="1">
        <v>145068</v>
      </c>
      <c r="G511" s="1">
        <v>0</v>
      </c>
      <c r="H511" s="1">
        <v>745</v>
      </c>
      <c r="I511" s="2">
        <v>1542192</v>
      </c>
      <c r="J511" s="1">
        <v>321420</v>
      </c>
    </row>
    <row r="512" spans="1:10" x14ac:dyDescent="0.35">
      <c r="A512" s="1">
        <v>18904.810000000001</v>
      </c>
      <c r="B512" s="1">
        <v>15.8</v>
      </c>
      <c r="C512" s="1">
        <v>4</v>
      </c>
      <c r="D512" s="1">
        <v>14</v>
      </c>
      <c r="E512" s="1">
        <v>50996</v>
      </c>
      <c r="F512" s="1">
        <v>260128</v>
      </c>
      <c r="G512" s="1">
        <v>1</v>
      </c>
      <c r="J512" s="1">
        <v>88374</v>
      </c>
    </row>
    <row r="513" spans="1:10" x14ac:dyDescent="0.35">
      <c r="A513" s="1">
        <v>33396.300000000003</v>
      </c>
      <c r="B513" s="1">
        <v>16.3</v>
      </c>
      <c r="D513" s="1">
        <v>43</v>
      </c>
      <c r="E513" s="1">
        <v>719283</v>
      </c>
      <c r="F513" s="1">
        <v>1091552</v>
      </c>
      <c r="G513" s="1">
        <v>0</v>
      </c>
      <c r="H513" s="1">
        <v>698</v>
      </c>
      <c r="I513" s="2">
        <v>1467978</v>
      </c>
      <c r="J513" s="1">
        <v>483098</v>
      </c>
    </row>
    <row r="514" spans="1:10" x14ac:dyDescent="0.35">
      <c r="A514" s="1">
        <v>4844.24</v>
      </c>
      <c r="B514" s="1">
        <v>13.3</v>
      </c>
      <c r="D514" s="1">
        <v>7</v>
      </c>
      <c r="E514" s="1">
        <v>190456</v>
      </c>
      <c r="F514" s="1">
        <v>371250</v>
      </c>
      <c r="G514" s="1">
        <v>0</v>
      </c>
      <c r="J514" s="1">
        <v>244398</v>
      </c>
    </row>
    <row r="515" spans="1:10" x14ac:dyDescent="0.35">
      <c r="A515" s="1">
        <v>97671.02</v>
      </c>
      <c r="B515" s="1">
        <v>19.7</v>
      </c>
      <c r="C515" s="1">
        <v>33</v>
      </c>
      <c r="D515" s="1">
        <v>22</v>
      </c>
      <c r="E515" s="1">
        <v>676951</v>
      </c>
      <c r="F515" s="1">
        <v>917840</v>
      </c>
      <c r="G515" s="1">
        <v>0</v>
      </c>
      <c r="J515" s="1">
        <v>423676</v>
      </c>
    </row>
    <row r="516" spans="1:10" x14ac:dyDescent="0.35">
      <c r="A516" s="1">
        <v>30471.439999999999</v>
      </c>
      <c r="B516" s="1">
        <v>14.3</v>
      </c>
      <c r="D516" s="1">
        <v>11</v>
      </c>
      <c r="E516" s="1">
        <v>1046672</v>
      </c>
      <c r="F516" s="1">
        <v>1702162</v>
      </c>
      <c r="G516" s="1">
        <v>0</v>
      </c>
      <c r="H516" s="1">
        <v>747</v>
      </c>
      <c r="I516" s="2">
        <v>4995328</v>
      </c>
    </row>
    <row r="517" spans="1:10" x14ac:dyDescent="0.35">
      <c r="A517" s="1">
        <v>11380.24</v>
      </c>
      <c r="B517" s="1">
        <v>18.100000000000001</v>
      </c>
      <c r="C517" s="1">
        <v>66</v>
      </c>
      <c r="D517" s="1">
        <v>9</v>
      </c>
      <c r="E517" s="1">
        <v>289199</v>
      </c>
      <c r="F517" s="1">
        <v>350636</v>
      </c>
      <c r="G517" s="1">
        <v>1</v>
      </c>
      <c r="J517" s="1">
        <v>215138</v>
      </c>
    </row>
    <row r="518" spans="1:10" x14ac:dyDescent="0.35">
      <c r="A518" s="1">
        <v>69227.64</v>
      </c>
      <c r="B518" s="1">
        <v>33.4</v>
      </c>
      <c r="D518" s="1">
        <v>12</v>
      </c>
      <c r="E518" s="1">
        <v>246658</v>
      </c>
      <c r="F518" s="1">
        <v>531828</v>
      </c>
      <c r="G518" s="1">
        <v>0</v>
      </c>
      <c r="J518" s="1">
        <v>782408</v>
      </c>
    </row>
    <row r="519" spans="1:10" x14ac:dyDescent="0.35">
      <c r="A519" s="1">
        <v>11211.14</v>
      </c>
      <c r="B519" s="1">
        <v>21.6</v>
      </c>
      <c r="D519" s="1">
        <v>4</v>
      </c>
      <c r="E519" s="1">
        <v>197239</v>
      </c>
      <c r="F519" s="1">
        <v>302478</v>
      </c>
      <c r="G519" s="1">
        <v>0</v>
      </c>
      <c r="H519" s="1">
        <v>732</v>
      </c>
      <c r="I519" s="2">
        <v>885096</v>
      </c>
      <c r="J519" s="1">
        <v>257554</v>
      </c>
    </row>
    <row r="520" spans="1:10" x14ac:dyDescent="0.35">
      <c r="A520" s="1">
        <v>6654.56</v>
      </c>
      <c r="B520" s="1">
        <v>15.3</v>
      </c>
      <c r="D520" s="1">
        <v>9</v>
      </c>
      <c r="E520" s="1">
        <v>278103</v>
      </c>
      <c r="F520" s="1">
        <v>615692</v>
      </c>
      <c r="G520" s="1">
        <v>0</v>
      </c>
      <c r="H520" s="1">
        <v>747</v>
      </c>
      <c r="I520" s="2">
        <v>812364</v>
      </c>
      <c r="J520" s="1">
        <v>268752</v>
      </c>
    </row>
    <row r="521" spans="1:10" x14ac:dyDescent="0.35">
      <c r="A521" s="1">
        <v>20058.3</v>
      </c>
      <c r="B521" s="1">
        <v>19.8</v>
      </c>
      <c r="D521" s="1">
        <v>8</v>
      </c>
      <c r="E521" s="1">
        <v>40603</v>
      </c>
      <c r="F521" s="1">
        <v>528198</v>
      </c>
      <c r="G521" s="1">
        <v>0</v>
      </c>
      <c r="H521" s="1">
        <v>745</v>
      </c>
      <c r="I521" s="2">
        <v>2314428</v>
      </c>
      <c r="J521" s="1">
        <v>147400</v>
      </c>
    </row>
    <row r="522" spans="1:10" x14ac:dyDescent="0.35">
      <c r="A522" s="1">
        <v>12417.64</v>
      </c>
      <c r="B522" s="1">
        <v>13.6</v>
      </c>
      <c r="C522" s="1">
        <v>52</v>
      </c>
      <c r="D522" s="1">
        <v>5</v>
      </c>
      <c r="E522" s="1">
        <v>82023</v>
      </c>
      <c r="F522" s="1">
        <v>412984</v>
      </c>
      <c r="G522" s="1">
        <v>1</v>
      </c>
      <c r="J522" s="1">
        <v>263428</v>
      </c>
    </row>
    <row r="523" spans="1:10" x14ac:dyDescent="0.35">
      <c r="A523" s="1">
        <v>1367.24</v>
      </c>
      <c r="B523" s="1">
        <v>9</v>
      </c>
      <c r="D523" s="1">
        <v>7</v>
      </c>
      <c r="E523" s="1">
        <v>57494</v>
      </c>
      <c r="F523" s="1">
        <v>443806</v>
      </c>
      <c r="G523" s="1">
        <v>0</v>
      </c>
      <c r="J523" s="1">
        <v>444400</v>
      </c>
    </row>
    <row r="524" spans="1:10" x14ac:dyDescent="0.35">
      <c r="A524" s="1">
        <v>18571.169999999998</v>
      </c>
      <c r="B524" s="1">
        <v>11.1</v>
      </c>
      <c r="D524" s="1">
        <v>12</v>
      </c>
      <c r="E524" s="1">
        <v>167276</v>
      </c>
      <c r="F524" s="1">
        <v>430408</v>
      </c>
      <c r="G524" s="1">
        <v>0</v>
      </c>
      <c r="H524" s="1">
        <v>740</v>
      </c>
      <c r="I524" s="2">
        <v>2489988</v>
      </c>
      <c r="J524" s="1">
        <v>387288</v>
      </c>
    </row>
    <row r="525" spans="1:10" x14ac:dyDescent="0.35">
      <c r="A525" s="1">
        <v>33470.400000000001</v>
      </c>
      <c r="B525" s="1">
        <v>29.5</v>
      </c>
      <c r="C525" s="1">
        <v>35</v>
      </c>
      <c r="D525" s="1">
        <v>7</v>
      </c>
      <c r="E525" s="1">
        <v>482771</v>
      </c>
      <c r="F525" s="1">
        <v>746306</v>
      </c>
      <c r="G525" s="1">
        <v>0</v>
      </c>
      <c r="J525" s="1">
        <v>682858</v>
      </c>
    </row>
    <row r="526" spans="1:10" x14ac:dyDescent="0.35">
      <c r="A526" s="1">
        <v>5958.21</v>
      </c>
      <c r="B526" s="1">
        <v>14.1</v>
      </c>
      <c r="D526" s="1">
        <v>4</v>
      </c>
      <c r="E526" s="1">
        <v>88122</v>
      </c>
      <c r="F526" s="1">
        <v>123398</v>
      </c>
      <c r="G526" s="1">
        <v>1</v>
      </c>
      <c r="H526" s="1">
        <v>731</v>
      </c>
      <c r="I526" s="2">
        <v>784833</v>
      </c>
      <c r="J526" s="1">
        <v>234762</v>
      </c>
    </row>
    <row r="527" spans="1:10" x14ac:dyDescent="0.35">
      <c r="A527" s="1">
        <v>16912.47</v>
      </c>
      <c r="B527" s="1">
        <v>31.3</v>
      </c>
      <c r="D527" s="1">
        <v>12</v>
      </c>
      <c r="E527" s="1">
        <v>239058</v>
      </c>
      <c r="F527" s="1">
        <v>423896</v>
      </c>
      <c r="G527" s="1">
        <v>0</v>
      </c>
      <c r="J527" s="1">
        <v>107844</v>
      </c>
    </row>
    <row r="528" spans="1:10" x14ac:dyDescent="0.35">
      <c r="A528" s="1">
        <v>21872.04</v>
      </c>
      <c r="B528" s="1">
        <v>13.1</v>
      </c>
      <c r="C528" s="1">
        <v>11</v>
      </c>
      <c r="D528" s="1">
        <v>13</v>
      </c>
      <c r="E528" s="1">
        <v>209551</v>
      </c>
      <c r="F528" s="1">
        <v>441144</v>
      </c>
      <c r="G528" s="1">
        <v>0</v>
      </c>
      <c r="J528" s="1">
        <v>259754</v>
      </c>
    </row>
    <row r="529" spans="1:10" x14ac:dyDescent="0.35">
      <c r="A529" s="1">
        <v>14473.44</v>
      </c>
      <c r="B529" s="1">
        <v>17.2</v>
      </c>
      <c r="D529" s="1">
        <v>7</v>
      </c>
      <c r="E529" s="1">
        <v>40280</v>
      </c>
      <c r="F529" s="1">
        <v>249370</v>
      </c>
      <c r="G529" s="1">
        <v>0</v>
      </c>
      <c r="H529" s="1">
        <v>703</v>
      </c>
      <c r="I529" s="2">
        <v>1277066</v>
      </c>
      <c r="J529" s="1">
        <v>264836</v>
      </c>
    </row>
    <row r="530" spans="1:10" x14ac:dyDescent="0.35">
      <c r="A530" s="1">
        <v>20799.68</v>
      </c>
      <c r="B530" s="1">
        <v>31</v>
      </c>
      <c r="D530" s="1">
        <v>4</v>
      </c>
      <c r="E530" s="1">
        <v>233472</v>
      </c>
      <c r="F530" s="1">
        <v>299046</v>
      </c>
      <c r="G530" s="1">
        <v>0</v>
      </c>
      <c r="H530" s="1">
        <v>724</v>
      </c>
      <c r="I530" s="2">
        <v>1965322</v>
      </c>
      <c r="J530" s="1">
        <v>223102</v>
      </c>
    </row>
    <row r="531" spans="1:10" x14ac:dyDescent="0.35">
      <c r="A531" s="1">
        <v>12078.87</v>
      </c>
      <c r="B531" s="1">
        <v>20.9</v>
      </c>
      <c r="D531" s="1">
        <v>7</v>
      </c>
      <c r="E531" s="1">
        <v>46721</v>
      </c>
      <c r="F531" s="1">
        <v>314556</v>
      </c>
      <c r="G531" s="1">
        <v>2</v>
      </c>
      <c r="H531" s="1">
        <v>668</v>
      </c>
      <c r="I531" s="2">
        <v>7669160</v>
      </c>
      <c r="J531" s="1">
        <v>748154</v>
      </c>
    </row>
    <row r="532" spans="1:10" x14ac:dyDescent="0.35">
      <c r="A532" s="1">
        <v>20657.560000000001</v>
      </c>
      <c r="B532" s="1">
        <v>18.600000000000001</v>
      </c>
      <c r="D532" s="1">
        <v>12</v>
      </c>
      <c r="E532" s="1">
        <v>313595</v>
      </c>
      <c r="F532" s="1">
        <v>459052</v>
      </c>
      <c r="G532" s="1">
        <v>1</v>
      </c>
      <c r="H532" s="1">
        <v>723</v>
      </c>
      <c r="I532" s="2">
        <v>1032878</v>
      </c>
      <c r="J532" s="1">
        <v>434896</v>
      </c>
    </row>
    <row r="533" spans="1:10" x14ac:dyDescent="0.35">
      <c r="A533" s="1">
        <v>31440.25</v>
      </c>
      <c r="B533" s="1">
        <v>19.100000000000001</v>
      </c>
      <c r="C533" s="1">
        <v>45</v>
      </c>
      <c r="D533" s="1">
        <v>10</v>
      </c>
      <c r="E533" s="1">
        <v>258400</v>
      </c>
      <c r="F533" s="1">
        <v>406538</v>
      </c>
      <c r="G533" s="1">
        <v>0</v>
      </c>
      <c r="H533" s="1">
        <v>720</v>
      </c>
      <c r="I533" s="2">
        <v>1840397</v>
      </c>
      <c r="J533" s="1">
        <v>156552</v>
      </c>
    </row>
    <row r="534" spans="1:10" x14ac:dyDescent="0.35">
      <c r="A534" s="1">
        <v>6797.06</v>
      </c>
      <c r="B534" s="1">
        <v>11.9</v>
      </c>
      <c r="D534" s="1">
        <v>11</v>
      </c>
      <c r="E534" s="1">
        <v>207347</v>
      </c>
      <c r="F534" s="1">
        <v>301246</v>
      </c>
      <c r="G534" s="1">
        <v>0</v>
      </c>
      <c r="H534" s="1">
        <v>713</v>
      </c>
      <c r="I534" s="2">
        <v>440895</v>
      </c>
      <c r="J534" s="1">
        <v>132000</v>
      </c>
    </row>
    <row r="535" spans="1:10" x14ac:dyDescent="0.35">
      <c r="A535" s="1">
        <v>34679.18</v>
      </c>
      <c r="B535" s="1">
        <v>19</v>
      </c>
      <c r="D535" s="1">
        <v>7</v>
      </c>
      <c r="E535" s="1">
        <v>760399</v>
      </c>
      <c r="F535" s="1">
        <v>928774</v>
      </c>
      <c r="G535" s="1">
        <v>0</v>
      </c>
      <c r="H535" s="1">
        <v>721</v>
      </c>
      <c r="I535" s="2">
        <v>1507783</v>
      </c>
      <c r="J535" s="1">
        <v>358116</v>
      </c>
    </row>
    <row r="536" spans="1:10" x14ac:dyDescent="0.35">
      <c r="A536" s="1">
        <v>16325.94</v>
      </c>
      <c r="B536" s="1">
        <v>30.5</v>
      </c>
      <c r="C536" s="1">
        <v>7</v>
      </c>
      <c r="D536" s="1">
        <v>22</v>
      </c>
      <c r="E536" s="1">
        <v>107616</v>
      </c>
      <c r="F536" s="1">
        <v>2009788</v>
      </c>
      <c r="G536" s="1">
        <v>1</v>
      </c>
      <c r="J536" s="1">
        <v>224598</v>
      </c>
    </row>
    <row r="537" spans="1:10" x14ac:dyDescent="0.35">
      <c r="A537" s="1">
        <v>7883.48</v>
      </c>
      <c r="B537" s="1">
        <v>13.4</v>
      </c>
      <c r="C537" s="1">
        <v>53</v>
      </c>
      <c r="D537" s="1">
        <v>6</v>
      </c>
      <c r="E537" s="1">
        <v>216068</v>
      </c>
      <c r="F537" s="1">
        <v>674366</v>
      </c>
      <c r="G537" s="1">
        <v>0</v>
      </c>
      <c r="H537" s="1">
        <v>730</v>
      </c>
      <c r="I537" s="2">
        <v>672372</v>
      </c>
      <c r="J537" s="1">
        <v>108130</v>
      </c>
    </row>
    <row r="538" spans="1:10" x14ac:dyDescent="0.35">
      <c r="A538" s="1">
        <v>28306.959999999999</v>
      </c>
      <c r="B538" s="1">
        <v>30.8</v>
      </c>
      <c r="D538" s="1">
        <v>20</v>
      </c>
      <c r="E538" s="1">
        <v>157434</v>
      </c>
      <c r="F538" s="1">
        <v>197494</v>
      </c>
      <c r="G538" s="1">
        <v>0</v>
      </c>
      <c r="H538" s="1">
        <v>688</v>
      </c>
      <c r="I538" s="2">
        <v>1041979</v>
      </c>
      <c r="J538" s="1">
        <v>526460</v>
      </c>
    </row>
    <row r="539" spans="1:10" x14ac:dyDescent="0.35">
      <c r="A539" s="1">
        <v>16460.080000000002</v>
      </c>
      <c r="B539" s="1">
        <v>18.100000000000001</v>
      </c>
      <c r="C539" s="1">
        <v>13</v>
      </c>
      <c r="D539" s="1">
        <v>7</v>
      </c>
      <c r="E539" s="1">
        <v>88084</v>
      </c>
      <c r="F539" s="1">
        <v>352946</v>
      </c>
      <c r="G539" s="1">
        <v>0</v>
      </c>
      <c r="H539" s="1">
        <v>709</v>
      </c>
      <c r="I539" s="2">
        <v>1067686</v>
      </c>
      <c r="J539" s="1">
        <v>608014</v>
      </c>
    </row>
    <row r="540" spans="1:10" x14ac:dyDescent="0.35">
      <c r="A540" s="1">
        <v>15429.9</v>
      </c>
      <c r="B540" s="1">
        <v>17.3</v>
      </c>
      <c r="C540" s="1">
        <v>34</v>
      </c>
      <c r="D540" s="1">
        <v>19</v>
      </c>
      <c r="E540" s="1">
        <v>338485</v>
      </c>
      <c r="F540" s="1">
        <v>928730</v>
      </c>
      <c r="G540" s="1">
        <v>0</v>
      </c>
      <c r="J540" s="1">
        <v>435864</v>
      </c>
    </row>
    <row r="541" spans="1:10" x14ac:dyDescent="0.35">
      <c r="A541" s="1">
        <v>11100.18</v>
      </c>
      <c r="B541" s="1">
        <v>20</v>
      </c>
      <c r="C541" s="1">
        <v>7</v>
      </c>
      <c r="D541" s="1">
        <v>17</v>
      </c>
      <c r="E541" s="1">
        <v>364192</v>
      </c>
      <c r="F541" s="1">
        <v>2652232</v>
      </c>
      <c r="G541" s="1">
        <v>0</v>
      </c>
      <c r="J541" s="1">
        <v>436524</v>
      </c>
    </row>
    <row r="542" spans="1:10" x14ac:dyDescent="0.35">
      <c r="A542" s="1">
        <v>33331.129999999997</v>
      </c>
      <c r="B542" s="1">
        <v>15.5</v>
      </c>
      <c r="D542" s="1">
        <v>18</v>
      </c>
      <c r="E542" s="1">
        <v>657913</v>
      </c>
      <c r="F542" s="1">
        <v>1429230</v>
      </c>
      <c r="G542" s="1">
        <v>0</v>
      </c>
      <c r="H542" s="1">
        <v>618</v>
      </c>
      <c r="I542" s="2">
        <v>2298696</v>
      </c>
      <c r="J542" s="1">
        <v>288354</v>
      </c>
    </row>
    <row r="543" spans="1:10" x14ac:dyDescent="0.35">
      <c r="A543" s="1">
        <v>4156.0600000000004</v>
      </c>
      <c r="B543" s="1">
        <v>15.6</v>
      </c>
      <c r="D543" s="1">
        <v>4</v>
      </c>
      <c r="E543" s="1">
        <v>82517</v>
      </c>
      <c r="F543" s="1">
        <v>203302</v>
      </c>
      <c r="G543" s="1">
        <v>1</v>
      </c>
      <c r="H543" s="1">
        <v>691</v>
      </c>
      <c r="I543" s="2">
        <v>781736</v>
      </c>
      <c r="J543" s="1">
        <v>132462</v>
      </c>
    </row>
    <row r="544" spans="1:10" x14ac:dyDescent="0.35">
      <c r="A544" s="1">
        <v>7781.83</v>
      </c>
      <c r="B544" s="1">
        <v>18.2</v>
      </c>
      <c r="C544" s="1">
        <v>53</v>
      </c>
      <c r="D544" s="1">
        <v>19</v>
      </c>
      <c r="E544" s="1">
        <v>152969</v>
      </c>
      <c r="F544" s="1">
        <v>487938</v>
      </c>
      <c r="G544" s="1">
        <v>0</v>
      </c>
      <c r="H544" s="1">
        <v>747</v>
      </c>
      <c r="I544" s="2">
        <v>805030</v>
      </c>
    </row>
    <row r="545" spans="1:10" x14ac:dyDescent="0.35">
      <c r="A545" s="1">
        <v>21429.53</v>
      </c>
      <c r="B545" s="1">
        <v>27.7</v>
      </c>
      <c r="D545" s="1">
        <v>8</v>
      </c>
      <c r="E545" s="1">
        <v>40945</v>
      </c>
      <c r="F545" s="1">
        <v>49390</v>
      </c>
      <c r="G545" s="1">
        <v>1</v>
      </c>
      <c r="H545" s="1">
        <v>716</v>
      </c>
      <c r="I545" s="2">
        <v>2197901</v>
      </c>
    </row>
    <row r="546" spans="1:10" x14ac:dyDescent="0.35">
      <c r="A546" s="1">
        <v>22688.28</v>
      </c>
      <c r="B546" s="1">
        <v>19.600000000000001</v>
      </c>
      <c r="C546" s="1">
        <v>41</v>
      </c>
      <c r="D546" s="1">
        <v>12</v>
      </c>
      <c r="E546" s="1">
        <v>194389</v>
      </c>
      <c r="F546" s="1">
        <v>389400</v>
      </c>
      <c r="G546" s="1">
        <v>0</v>
      </c>
      <c r="H546" s="1">
        <v>740</v>
      </c>
      <c r="I546" s="2">
        <v>1134414</v>
      </c>
      <c r="J546" s="1">
        <v>306482</v>
      </c>
    </row>
    <row r="547" spans="1:10" x14ac:dyDescent="0.35">
      <c r="A547" s="1">
        <v>12994.86</v>
      </c>
      <c r="B547" s="1">
        <v>32.200000000000003</v>
      </c>
      <c r="D547" s="1">
        <v>9</v>
      </c>
      <c r="E547" s="1">
        <v>202559</v>
      </c>
      <c r="F547" s="1">
        <v>264110</v>
      </c>
      <c r="G547" s="1">
        <v>0</v>
      </c>
      <c r="J547" s="1">
        <v>246620</v>
      </c>
    </row>
    <row r="548" spans="1:10" x14ac:dyDescent="0.35">
      <c r="A548" s="1">
        <v>5742.18</v>
      </c>
      <c r="B548" s="1">
        <v>16.2</v>
      </c>
      <c r="C548" s="1">
        <v>70</v>
      </c>
      <c r="D548" s="1">
        <v>11</v>
      </c>
      <c r="E548" s="1">
        <v>164958</v>
      </c>
      <c r="F548" s="1">
        <v>427306</v>
      </c>
      <c r="G548" s="1">
        <v>0</v>
      </c>
      <c r="H548" s="1">
        <v>726</v>
      </c>
      <c r="I548" s="2">
        <v>1359108</v>
      </c>
      <c r="J548" s="1">
        <v>327866</v>
      </c>
    </row>
    <row r="549" spans="1:10" x14ac:dyDescent="0.35">
      <c r="A549" s="1">
        <v>12696.18</v>
      </c>
      <c r="B549" s="1">
        <v>14.5</v>
      </c>
      <c r="C549" s="1">
        <v>20</v>
      </c>
      <c r="D549" s="1">
        <v>13</v>
      </c>
      <c r="E549" s="1">
        <v>76760</v>
      </c>
      <c r="F549" s="1">
        <v>305426</v>
      </c>
      <c r="G549" s="1">
        <v>0</v>
      </c>
      <c r="H549" s="1">
        <v>739</v>
      </c>
      <c r="I549" s="2">
        <v>1029439</v>
      </c>
    </row>
    <row r="550" spans="1:10" x14ac:dyDescent="0.35">
      <c r="A550" s="1">
        <v>26718.18</v>
      </c>
      <c r="B550" s="1">
        <v>20.9</v>
      </c>
      <c r="D550" s="1">
        <v>15</v>
      </c>
      <c r="E550" s="1">
        <v>264461</v>
      </c>
      <c r="F550" s="1">
        <v>407176</v>
      </c>
      <c r="G550" s="1">
        <v>0</v>
      </c>
      <c r="H550" s="1">
        <v>719</v>
      </c>
      <c r="I550" s="2">
        <v>1090543</v>
      </c>
    </row>
    <row r="551" spans="1:10" x14ac:dyDescent="0.35">
      <c r="A551" s="1">
        <v>27601.49</v>
      </c>
      <c r="B551" s="1">
        <v>17</v>
      </c>
      <c r="D551" s="1">
        <v>16</v>
      </c>
      <c r="E551" s="1">
        <v>364933</v>
      </c>
      <c r="F551" s="1">
        <v>523600</v>
      </c>
      <c r="G551" s="1">
        <v>0</v>
      </c>
      <c r="H551" s="1">
        <v>729</v>
      </c>
      <c r="I551" s="2">
        <v>1478637</v>
      </c>
      <c r="J551" s="1">
        <v>110044</v>
      </c>
    </row>
    <row r="552" spans="1:10" x14ac:dyDescent="0.35">
      <c r="A552" s="1">
        <v>9165.7900000000009</v>
      </c>
      <c r="B552" s="1">
        <v>15.3</v>
      </c>
      <c r="D552" s="1">
        <v>7</v>
      </c>
      <c r="E552" s="1">
        <v>154299</v>
      </c>
      <c r="F552" s="1">
        <v>271920</v>
      </c>
      <c r="G552" s="1">
        <v>1</v>
      </c>
      <c r="H552" s="1">
        <v>748</v>
      </c>
      <c r="I552" s="2">
        <v>758556</v>
      </c>
    </row>
    <row r="553" spans="1:10" x14ac:dyDescent="0.35">
      <c r="A553" s="1">
        <v>36467.65</v>
      </c>
      <c r="B553" s="1">
        <v>21.9</v>
      </c>
      <c r="D553" s="1">
        <v>25</v>
      </c>
      <c r="E553" s="1">
        <v>295317</v>
      </c>
      <c r="F553" s="1">
        <v>697818</v>
      </c>
      <c r="G553" s="1">
        <v>0</v>
      </c>
      <c r="H553" s="1">
        <v>740</v>
      </c>
      <c r="I553" s="2">
        <v>1488479</v>
      </c>
      <c r="J553" s="1">
        <v>131560</v>
      </c>
    </row>
    <row r="554" spans="1:10" x14ac:dyDescent="0.35">
      <c r="A554" s="1">
        <v>71285.72</v>
      </c>
      <c r="B554" s="1">
        <v>16</v>
      </c>
      <c r="C554" s="1">
        <v>3</v>
      </c>
      <c r="D554" s="1">
        <v>12</v>
      </c>
      <c r="E554" s="1">
        <v>475133</v>
      </c>
      <c r="F554" s="1">
        <v>883058</v>
      </c>
      <c r="G554" s="1">
        <v>0</v>
      </c>
      <c r="H554" s="1">
        <v>739</v>
      </c>
      <c r="I554" s="2">
        <v>4674475</v>
      </c>
      <c r="J554" s="1">
        <v>757768</v>
      </c>
    </row>
    <row r="555" spans="1:10" x14ac:dyDescent="0.35">
      <c r="A555" s="1">
        <v>4875.59</v>
      </c>
      <c r="B555" s="1">
        <v>14.5</v>
      </c>
      <c r="D555" s="1">
        <v>6</v>
      </c>
      <c r="E555" s="1">
        <v>188423</v>
      </c>
      <c r="F555" s="1">
        <v>571142</v>
      </c>
      <c r="G555" s="1">
        <v>0</v>
      </c>
      <c r="H555" s="1">
        <v>744</v>
      </c>
      <c r="I555" s="2">
        <v>1629744</v>
      </c>
      <c r="J555" s="1">
        <v>109714</v>
      </c>
    </row>
    <row r="556" spans="1:10" x14ac:dyDescent="0.35">
      <c r="A556" s="1">
        <v>28916.29</v>
      </c>
      <c r="B556" s="1">
        <v>22.5</v>
      </c>
      <c r="D556" s="1">
        <v>9</v>
      </c>
      <c r="E556" s="1">
        <v>320131</v>
      </c>
      <c r="F556" s="1">
        <v>685168</v>
      </c>
      <c r="G556" s="1">
        <v>0</v>
      </c>
      <c r="H556" s="1">
        <v>722</v>
      </c>
      <c r="I556" s="2">
        <v>1160520</v>
      </c>
      <c r="J556" s="1">
        <v>111980</v>
      </c>
    </row>
    <row r="557" spans="1:10" x14ac:dyDescent="0.35">
      <c r="A557" s="1">
        <v>7943.52</v>
      </c>
      <c r="B557" s="1">
        <v>9.5</v>
      </c>
      <c r="D557" s="1">
        <v>11</v>
      </c>
      <c r="E557" s="1">
        <v>261991</v>
      </c>
      <c r="F557" s="1">
        <v>369512</v>
      </c>
      <c r="G557" s="1">
        <v>0</v>
      </c>
      <c r="J557" s="1">
        <v>248402</v>
      </c>
    </row>
    <row r="558" spans="1:10" x14ac:dyDescent="0.35">
      <c r="A558" s="1">
        <v>40685.839999999997</v>
      </c>
      <c r="B558" s="1">
        <v>20.100000000000001</v>
      </c>
      <c r="D558" s="1">
        <v>15</v>
      </c>
      <c r="E558" s="1">
        <v>752590</v>
      </c>
      <c r="F558" s="1">
        <v>1158784</v>
      </c>
      <c r="G558" s="1">
        <v>0</v>
      </c>
      <c r="H558" s="1">
        <v>736</v>
      </c>
      <c r="I558" s="2">
        <v>2838543</v>
      </c>
      <c r="J558" s="1">
        <v>774246</v>
      </c>
    </row>
    <row r="559" spans="1:10" x14ac:dyDescent="0.35">
      <c r="A559" s="1">
        <v>9727.6200000000008</v>
      </c>
      <c r="B559" s="1">
        <v>21.3</v>
      </c>
      <c r="D559" s="1">
        <v>6</v>
      </c>
      <c r="E559" s="1">
        <v>109972</v>
      </c>
      <c r="F559" s="1">
        <v>436084</v>
      </c>
      <c r="G559" s="1">
        <v>0</v>
      </c>
      <c r="J559" s="1">
        <v>130152</v>
      </c>
    </row>
    <row r="560" spans="1:10" x14ac:dyDescent="0.35">
      <c r="A560" s="1">
        <v>12326.06</v>
      </c>
      <c r="B560" s="1">
        <v>17.899999999999999</v>
      </c>
      <c r="C560" s="1">
        <v>14</v>
      </c>
      <c r="D560" s="1">
        <v>13</v>
      </c>
      <c r="E560" s="1">
        <v>385890</v>
      </c>
      <c r="F560" s="1">
        <v>1008612</v>
      </c>
      <c r="G560" s="1">
        <v>0</v>
      </c>
      <c r="H560" s="1">
        <v>730</v>
      </c>
      <c r="I560" s="2">
        <v>687971</v>
      </c>
      <c r="J560" s="1">
        <v>337436</v>
      </c>
    </row>
    <row r="561" spans="1:10" x14ac:dyDescent="0.35">
      <c r="A561" s="1">
        <v>6551.2</v>
      </c>
      <c r="B561" s="1">
        <v>9.5</v>
      </c>
      <c r="D561" s="1">
        <v>6</v>
      </c>
      <c r="E561" s="1">
        <v>204858</v>
      </c>
      <c r="F561" s="1">
        <v>422092</v>
      </c>
      <c r="G561" s="1">
        <v>0</v>
      </c>
      <c r="H561" s="1">
        <v>740</v>
      </c>
      <c r="I561" s="2">
        <v>837235</v>
      </c>
      <c r="J561" s="1">
        <v>351714</v>
      </c>
    </row>
    <row r="562" spans="1:10" x14ac:dyDescent="0.35">
      <c r="A562" s="1">
        <v>5075.28</v>
      </c>
      <c r="B562" s="1">
        <v>23.4</v>
      </c>
      <c r="C562" s="1">
        <v>69</v>
      </c>
      <c r="D562" s="1">
        <v>6</v>
      </c>
      <c r="E562" s="1">
        <v>175864</v>
      </c>
      <c r="F562" s="1">
        <v>245344</v>
      </c>
      <c r="G562" s="1">
        <v>0</v>
      </c>
      <c r="H562" s="1">
        <v>738</v>
      </c>
      <c r="I562" s="2">
        <v>1526384</v>
      </c>
      <c r="J562" s="1">
        <v>110462</v>
      </c>
    </row>
    <row r="563" spans="1:10" x14ac:dyDescent="0.35">
      <c r="A563" s="1">
        <v>10066.58</v>
      </c>
      <c r="B563" s="1">
        <v>38.299999999999997</v>
      </c>
      <c r="C563" s="1">
        <v>70</v>
      </c>
      <c r="D563" s="1">
        <v>17</v>
      </c>
      <c r="E563" s="1">
        <v>234346</v>
      </c>
      <c r="F563" s="1">
        <v>673332</v>
      </c>
      <c r="G563" s="1">
        <v>0</v>
      </c>
      <c r="H563" s="1">
        <v>749</v>
      </c>
      <c r="I563" s="2">
        <v>922127</v>
      </c>
      <c r="J563" s="1">
        <v>266926</v>
      </c>
    </row>
    <row r="564" spans="1:10" x14ac:dyDescent="0.35">
      <c r="A564" s="1">
        <v>7996.72</v>
      </c>
      <c r="B564" s="1">
        <v>13.8</v>
      </c>
      <c r="C564" s="1">
        <v>24</v>
      </c>
      <c r="D564" s="1">
        <v>11</v>
      </c>
      <c r="E564" s="1">
        <v>157472</v>
      </c>
      <c r="F564" s="1">
        <v>224554</v>
      </c>
      <c r="G564" s="1">
        <v>0</v>
      </c>
      <c r="J564" s="1">
        <v>48884</v>
      </c>
    </row>
    <row r="565" spans="1:10" x14ac:dyDescent="0.35">
      <c r="A565" s="1">
        <v>44746.33</v>
      </c>
      <c r="B565" s="1">
        <v>17.600000000000001</v>
      </c>
      <c r="C565" s="1">
        <v>8</v>
      </c>
      <c r="D565" s="1">
        <v>13</v>
      </c>
      <c r="E565" s="1">
        <v>380779</v>
      </c>
      <c r="F565" s="1">
        <v>567446</v>
      </c>
      <c r="G565" s="1">
        <v>0</v>
      </c>
      <c r="H565" s="1">
        <v>664</v>
      </c>
      <c r="I565" s="2">
        <v>1637059</v>
      </c>
      <c r="J565" s="1">
        <v>560956</v>
      </c>
    </row>
    <row r="566" spans="1:10" x14ac:dyDescent="0.35">
      <c r="A566" s="1">
        <v>23141.24</v>
      </c>
      <c r="B566" s="1">
        <v>14</v>
      </c>
      <c r="C566" s="1">
        <v>1</v>
      </c>
      <c r="D566" s="1">
        <v>11</v>
      </c>
      <c r="E566" s="1">
        <v>65626</v>
      </c>
      <c r="F566" s="1">
        <v>926706</v>
      </c>
      <c r="G566" s="1">
        <v>0</v>
      </c>
      <c r="H566" s="1">
        <v>700</v>
      </c>
      <c r="I566" s="2">
        <v>1489771</v>
      </c>
    </row>
    <row r="567" spans="1:10" x14ac:dyDescent="0.35">
      <c r="A567" s="1">
        <v>15959.05</v>
      </c>
      <c r="B567" s="1">
        <v>12.5</v>
      </c>
      <c r="C567" s="1">
        <v>15</v>
      </c>
      <c r="D567" s="1">
        <v>9</v>
      </c>
      <c r="E567" s="1">
        <v>166573</v>
      </c>
      <c r="F567" s="1">
        <v>484594</v>
      </c>
      <c r="G567" s="1">
        <v>0</v>
      </c>
      <c r="H567" s="1">
        <v>721</v>
      </c>
      <c r="I567" s="2">
        <v>1119936</v>
      </c>
      <c r="J567" s="1">
        <v>337150</v>
      </c>
    </row>
    <row r="568" spans="1:10" x14ac:dyDescent="0.35">
      <c r="A568" s="1">
        <v>26566.560000000001</v>
      </c>
      <c r="B568" s="1">
        <v>32.4</v>
      </c>
      <c r="C568" s="1">
        <v>25</v>
      </c>
      <c r="D568" s="1">
        <v>18</v>
      </c>
      <c r="E568" s="1">
        <v>130568</v>
      </c>
      <c r="F568" s="1">
        <v>1511884</v>
      </c>
      <c r="G568" s="1">
        <v>0</v>
      </c>
      <c r="J568" s="1">
        <v>225082</v>
      </c>
    </row>
    <row r="569" spans="1:10" x14ac:dyDescent="0.35">
      <c r="A569" s="1">
        <v>21546.38</v>
      </c>
      <c r="B569" s="1">
        <v>16.5</v>
      </c>
      <c r="D569" s="1">
        <v>12</v>
      </c>
      <c r="E569" s="1">
        <v>673512</v>
      </c>
      <c r="F569" s="1">
        <v>1830642</v>
      </c>
      <c r="G569" s="1">
        <v>0</v>
      </c>
      <c r="J569" s="1">
        <v>447172</v>
      </c>
    </row>
    <row r="570" spans="1:10" x14ac:dyDescent="0.35">
      <c r="A570" s="1">
        <v>25275.51</v>
      </c>
      <c r="B570" s="1">
        <v>18.5</v>
      </c>
      <c r="C570" s="1">
        <v>12</v>
      </c>
      <c r="D570" s="1">
        <v>8</v>
      </c>
      <c r="E570" s="1">
        <v>541386</v>
      </c>
      <c r="F570" s="1">
        <v>698060</v>
      </c>
      <c r="G570" s="1">
        <v>0</v>
      </c>
      <c r="H570" s="1">
        <v>706</v>
      </c>
      <c r="I570" s="2">
        <v>1872260</v>
      </c>
      <c r="J570" s="1">
        <v>156090</v>
      </c>
    </row>
    <row r="571" spans="1:10" x14ac:dyDescent="0.35">
      <c r="A571" s="1">
        <v>10847.48</v>
      </c>
      <c r="B571" s="1">
        <v>14.7</v>
      </c>
      <c r="D571" s="1">
        <v>6</v>
      </c>
      <c r="E571" s="1">
        <v>12901</v>
      </c>
      <c r="F571" s="1">
        <v>164186</v>
      </c>
      <c r="G571" s="1">
        <v>0</v>
      </c>
      <c r="H571" s="1">
        <v>748</v>
      </c>
      <c r="I571" s="2">
        <v>670985</v>
      </c>
      <c r="J571" s="1">
        <v>172040</v>
      </c>
    </row>
    <row r="572" spans="1:10" x14ac:dyDescent="0.35">
      <c r="A572" s="1">
        <v>11787.98</v>
      </c>
      <c r="B572" s="1">
        <v>31</v>
      </c>
      <c r="D572" s="1">
        <v>4</v>
      </c>
      <c r="E572" s="1">
        <v>51338</v>
      </c>
      <c r="F572" s="1">
        <v>540320</v>
      </c>
      <c r="G572" s="1">
        <v>0</v>
      </c>
      <c r="H572" s="1">
        <v>739</v>
      </c>
      <c r="I572" s="2">
        <v>2009326</v>
      </c>
      <c r="J572" s="1">
        <v>150788</v>
      </c>
    </row>
    <row r="573" spans="1:10" x14ac:dyDescent="0.35">
      <c r="A573" s="1">
        <v>24796.71</v>
      </c>
      <c r="B573" s="1">
        <v>19.7</v>
      </c>
      <c r="D573" s="1">
        <v>8</v>
      </c>
      <c r="E573" s="1">
        <v>113487</v>
      </c>
      <c r="F573" s="1">
        <v>238898</v>
      </c>
      <c r="G573" s="1">
        <v>0</v>
      </c>
      <c r="J573" s="1">
        <v>225192</v>
      </c>
    </row>
    <row r="574" spans="1:10" x14ac:dyDescent="0.35">
      <c r="A574" s="1">
        <v>10241.19</v>
      </c>
      <c r="B574" s="1">
        <v>29.9</v>
      </c>
      <c r="D574" s="1">
        <v>9</v>
      </c>
      <c r="E574" s="1">
        <v>297540</v>
      </c>
      <c r="F574" s="1">
        <v>648824</v>
      </c>
      <c r="G574" s="1">
        <v>0</v>
      </c>
      <c r="J574" s="1">
        <v>214698</v>
      </c>
    </row>
    <row r="575" spans="1:10" x14ac:dyDescent="0.35">
      <c r="A575" s="1">
        <v>12962.94</v>
      </c>
      <c r="B575" s="1">
        <v>14.8</v>
      </c>
      <c r="C575" s="1">
        <v>18</v>
      </c>
      <c r="D575" s="1">
        <v>10</v>
      </c>
      <c r="E575" s="1">
        <v>232940</v>
      </c>
      <c r="F575" s="1">
        <v>451770</v>
      </c>
      <c r="G575" s="1">
        <v>0</v>
      </c>
      <c r="H575" s="1">
        <v>738</v>
      </c>
      <c r="I575" s="2">
        <v>707085</v>
      </c>
      <c r="J575" s="1">
        <v>263318</v>
      </c>
    </row>
    <row r="576" spans="1:10" x14ac:dyDescent="0.35">
      <c r="A576" s="1">
        <v>19631.18</v>
      </c>
      <c r="B576" s="1">
        <v>14.5</v>
      </c>
      <c r="D576" s="1">
        <v>12</v>
      </c>
      <c r="E576" s="1">
        <v>270104</v>
      </c>
      <c r="F576" s="1">
        <v>415316</v>
      </c>
      <c r="G576" s="1">
        <v>1</v>
      </c>
      <c r="J576" s="1">
        <v>177584</v>
      </c>
    </row>
    <row r="577" spans="1:10" x14ac:dyDescent="0.35">
      <c r="A577" s="1">
        <v>3389.41</v>
      </c>
      <c r="B577" s="1">
        <v>29.2</v>
      </c>
      <c r="D577" s="1">
        <v>12</v>
      </c>
      <c r="E577" s="1">
        <v>169404</v>
      </c>
      <c r="F577" s="1">
        <v>797390</v>
      </c>
      <c r="G577" s="1">
        <v>1</v>
      </c>
      <c r="H577" s="1">
        <v>723</v>
      </c>
      <c r="I577" s="2">
        <v>954750</v>
      </c>
      <c r="J577" s="1">
        <v>552750</v>
      </c>
    </row>
    <row r="578" spans="1:10" x14ac:dyDescent="0.35">
      <c r="A578" s="1">
        <v>33427.08</v>
      </c>
      <c r="B578" s="1">
        <v>15.3</v>
      </c>
      <c r="D578" s="1">
        <v>13</v>
      </c>
      <c r="E578" s="1">
        <v>443954</v>
      </c>
      <c r="F578" s="1">
        <v>580844</v>
      </c>
      <c r="G578" s="1">
        <v>0</v>
      </c>
      <c r="H578" s="1">
        <v>727</v>
      </c>
      <c r="I578" s="2">
        <v>1857060</v>
      </c>
    </row>
    <row r="579" spans="1:10" x14ac:dyDescent="0.35">
      <c r="A579" s="1">
        <v>10199.01</v>
      </c>
      <c r="B579" s="1">
        <v>17.399999999999999</v>
      </c>
      <c r="C579" s="1">
        <v>54</v>
      </c>
      <c r="D579" s="1">
        <v>6</v>
      </c>
      <c r="E579" s="1">
        <v>129884</v>
      </c>
      <c r="F579" s="1">
        <v>674454</v>
      </c>
      <c r="G579" s="1">
        <v>0</v>
      </c>
      <c r="H579" s="1">
        <v>695</v>
      </c>
      <c r="I579" s="2">
        <v>1467484</v>
      </c>
      <c r="J579" s="1">
        <v>762454</v>
      </c>
    </row>
    <row r="580" spans="1:10" x14ac:dyDescent="0.35">
      <c r="A580" s="1">
        <v>9163.51</v>
      </c>
      <c r="B580" s="1">
        <v>14.8</v>
      </c>
      <c r="C580" s="1">
        <v>21</v>
      </c>
      <c r="D580" s="1">
        <v>15</v>
      </c>
      <c r="E580" s="1">
        <v>440838</v>
      </c>
      <c r="F580" s="1">
        <v>743006</v>
      </c>
      <c r="G580" s="1">
        <v>0</v>
      </c>
      <c r="H580" s="1">
        <v>636</v>
      </c>
      <c r="I580" s="2">
        <v>2344600</v>
      </c>
      <c r="J580" s="1">
        <v>304062</v>
      </c>
    </row>
    <row r="581" spans="1:10" x14ac:dyDescent="0.35">
      <c r="A581" s="1">
        <v>24306.7</v>
      </c>
      <c r="B581" s="1">
        <v>22</v>
      </c>
      <c r="D581" s="1">
        <v>16</v>
      </c>
      <c r="E581" s="1">
        <v>542735</v>
      </c>
      <c r="F581" s="1">
        <v>1114234</v>
      </c>
      <c r="G581" s="1">
        <v>0</v>
      </c>
      <c r="H581" s="1">
        <v>731</v>
      </c>
      <c r="I581" s="2">
        <v>1013479</v>
      </c>
      <c r="J581" s="1">
        <v>230362</v>
      </c>
    </row>
    <row r="582" spans="1:10" x14ac:dyDescent="0.35">
      <c r="A582" s="1">
        <v>17005.189999999999</v>
      </c>
      <c r="B582" s="1">
        <v>15</v>
      </c>
      <c r="D582" s="1">
        <v>11</v>
      </c>
      <c r="E582" s="1">
        <v>111226</v>
      </c>
      <c r="F582" s="1">
        <v>163856</v>
      </c>
      <c r="G582" s="1">
        <v>0</v>
      </c>
      <c r="J582" s="1">
        <v>280588</v>
      </c>
    </row>
    <row r="583" spans="1:10" x14ac:dyDescent="0.35">
      <c r="A583" s="1">
        <v>7444.2</v>
      </c>
      <c r="B583" s="1">
        <v>10.7</v>
      </c>
      <c r="D583" s="1">
        <v>15</v>
      </c>
      <c r="E583" s="1">
        <v>106799</v>
      </c>
      <c r="F583" s="1">
        <v>464882</v>
      </c>
      <c r="G583" s="1">
        <v>0</v>
      </c>
      <c r="H583" s="1">
        <v>743</v>
      </c>
      <c r="I583" s="2">
        <v>692474</v>
      </c>
      <c r="J583" s="1">
        <v>87428</v>
      </c>
    </row>
    <row r="584" spans="1:10" x14ac:dyDescent="0.35">
      <c r="A584" s="1">
        <v>17517.62</v>
      </c>
      <c r="B584" s="1">
        <v>11.4</v>
      </c>
      <c r="D584" s="1">
        <v>9</v>
      </c>
      <c r="E584" s="1">
        <v>351177</v>
      </c>
      <c r="F584" s="1">
        <v>1213828</v>
      </c>
      <c r="G584" s="1">
        <v>0</v>
      </c>
      <c r="J584" s="1">
        <v>397430</v>
      </c>
    </row>
    <row r="585" spans="1:10" x14ac:dyDescent="0.35">
      <c r="A585" s="1">
        <v>49482.080000000002</v>
      </c>
      <c r="B585" s="1">
        <v>24</v>
      </c>
      <c r="C585" s="1">
        <v>38</v>
      </c>
      <c r="D585" s="1">
        <v>15</v>
      </c>
      <c r="E585" s="1">
        <v>688655</v>
      </c>
      <c r="F585" s="1">
        <v>887986</v>
      </c>
      <c r="G585" s="1">
        <v>0</v>
      </c>
      <c r="H585" s="1">
        <v>741</v>
      </c>
      <c r="I585" s="2">
        <v>2183043</v>
      </c>
      <c r="J585" s="1">
        <v>153868</v>
      </c>
    </row>
    <row r="586" spans="1:10" x14ac:dyDescent="0.35">
      <c r="A586" s="1">
        <v>13009.49</v>
      </c>
      <c r="B586" s="1">
        <v>18.399999999999999</v>
      </c>
      <c r="D586" s="1">
        <v>8</v>
      </c>
      <c r="E586" s="1">
        <v>411464</v>
      </c>
      <c r="F586" s="1">
        <v>622776</v>
      </c>
      <c r="G586" s="1">
        <v>0</v>
      </c>
      <c r="H586" s="1">
        <v>733</v>
      </c>
      <c r="I586" s="2">
        <v>1381528</v>
      </c>
    </row>
    <row r="587" spans="1:10" x14ac:dyDescent="0.35">
      <c r="A587" s="1">
        <v>12493.07</v>
      </c>
      <c r="B587" s="1">
        <v>15.5</v>
      </c>
      <c r="C587" s="1">
        <v>53</v>
      </c>
      <c r="D587" s="1">
        <v>11</v>
      </c>
      <c r="E587" s="1">
        <v>129808</v>
      </c>
      <c r="F587" s="1">
        <v>356158</v>
      </c>
      <c r="G587" s="1">
        <v>0</v>
      </c>
      <c r="H587" s="1">
        <v>746</v>
      </c>
      <c r="I587" s="2">
        <v>1375391</v>
      </c>
      <c r="J587" s="1">
        <v>132704</v>
      </c>
    </row>
    <row r="588" spans="1:10" x14ac:dyDescent="0.35">
      <c r="A588" s="1">
        <v>19936.7</v>
      </c>
      <c r="B588" s="1">
        <v>25.6</v>
      </c>
      <c r="D588" s="1">
        <v>17</v>
      </c>
      <c r="E588" s="1">
        <v>293778</v>
      </c>
      <c r="F588" s="1">
        <v>499532</v>
      </c>
      <c r="G588" s="1">
        <v>0</v>
      </c>
      <c r="H588" s="1">
        <v>702</v>
      </c>
      <c r="I588" s="2">
        <v>836494</v>
      </c>
      <c r="J588" s="1">
        <v>316998</v>
      </c>
    </row>
    <row r="589" spans="1:10" x14ac:dyDescent="0.35">
      <c r="A589" s="1">
        <v>3782.52</v>
      </c>
      <c r="B589" s="1">
        <v>22.1</v>
      </c>
      <c r="D589" s="1">
        <v>13</v>
      </c>
      <c r="E589" s="1">
        <v>72238</v>
      </c>
      <c r="F589" s="1">
        <v>344256</v>
      </c>
      <c r="G589" s="1">
        <v>1</v>
      </c>
      <c r="J589" s="1">
        <v>387904</v>
      </c>
    </row>
    <row r="590" spans="1:10" x14ac:dyDescent="0.35">
      <c r="A590" s="1">
        <v>17479.62</v>
      </c>
      <c r="B590" s="1">
        <v>18.600000000000001</v>
      </c>
      <c r="C590" s="1">
        <v>22</v>
      </c>
      <c r="D590" s="1">
        <v>15</v>
      </c>
      <c r="E590" s="1">
        <v>95456</v>
      </c>
      <c r="F590" s="1">
        <v>504702</v>
      </c>
      <c r="G590" s="1">
        <v>0</v>
      </c>
      <c r="H590" s="1">
        <v>731</v>
      </c>
      <c r="I590" s="2">
        <v>749132</v>
      </c>
      <c r="J590" s="1">
        <v>121440</v>
      </c>
    </row>
    <row r="591" spans="1:10" x14ac:dyDescent="0.35">
      <c r="A591" s="1">
        <v>12274.95</v>
      </c>
      <c r="B591" s="1">
        <v>20.100000000000001</v>
      </c>
      <c r="D591" s="1">
        <v>4</v>
      </c>
      <c r="E591" s="1">
        <v>140885</v>
      </c>
      <c r="F591" s="1">
        <v>290246</v>
      </c>
      <c r="G591" s="1">
        <v>2</v>
      </c>
      <c r="H591" s="1">
        <v>705</v>
      </c>
      <c r="I591" s="2">
        <v>1292095</v>
      </c>
      <c r="J591" s="1">
        <v>178640</v>
      </c>
    </row>
    <row r="592" spans="1:10" x14ac:dyDescent="0.35">
      <c r="A592" s="1">
        <v>18022.259999999998</v>
      </c>
      <c r="B592" s="1">
        <v>21.1</v>
      </c>
      <c r="C592" s="1">
        <v>31</v>
      </c>
      <c r="D592" s="1">
        <v>9</v>
      </c>
      <c r="E592" s="1">
        <v>146965</v>
      </c>
      <c r="F592" s="1">
        <v>348700</v>
      </c>
      <c r="G592" s="1">
        <v>0</v>
      </c>
      <c r="H592" s="1">
        <v>707</v>
      </c>
      <c r="I592" s="2">
        <v>1318695</v>
      </c>
      <c r="J592" s="1">
        <v>671836</v>
      </c>
    </row>
    <row r="593" spans="1:10" x14ac:dyDescent="0.35">
      <c r="A593" s="1">
        <v>16719.240000000002</v>
      </c>
      <c r="B593" s="1">
        <v>18.5</v>
      </c>
      <c r="D593" s="1">
        <v>13</v>
      </c>
      <c r="E593" s="1">
        <v>424498</v>
      </c>
      <c r="F593" s="1">
        <v>785202</v>
      </c>
      <c r="G593" s="1">
        <v>0</v>
      </c>
      <c r="H593" s="1">
        <v>678</v>
      </c>
      <c r="I593" s="2">
        <v>1412897</v>
      </c>
      <c r="J593" s="1">
        <v>588962</v>
      </c>
    </row>
    <row r="594" spans="1:10" x14ac:dyDescent="0.35">
      <c r="A594" s="1">
        <v>9890.26</v>
      </c>
      <c r="B594" s="1">
        <v>12.1</v>
      </c>
      <c r="D594" s="1">
        <v>5</v>
      </c>
      <c r="E594" s="1">
        <v>182115</v>
      </c>
      <c r="F594" s="1">
        <v>234036</v>
      </c>
      <c r="G594" s="1">
        <v>0</v>
      </c>
      <c r="H594" s="1">
        <v>703</v>
      </c>
      <c r="I594" s="2">
        <v>785973</v>
      </c>
      <c r="J594" s="1">
        <v>175010</v>
      </c>
    </row>
    <row r="595" spans="1:10" x14ac:dyDescent="0.35">
      <c r="A595" s="1">
        <v>11760.62</v>
      </c>
      <c r="B595" s="1">
        <v>33.5</v>
      </c>
      <c r="C595" s="1">
        <v>49</v>
      </c>
      <c r="D595" s="1">
        <v>9</v>
      </c>
      <c r="E595" s="1">
        <v>206853</v>
      </c>
      <c r="F595" s="1">
        <v>318076</v>
      </c>
      <c r="G595" s="1">
        <v>0</v>
      </c>
      <c r="H595" s="1">
        <v>674</v>
      </c>
      <c r="I595" s="2">
        <v>1383599</v>
      </c>
      <c r="J595" s="1">
        <v>429440</v>
      </c>
    </row>
    <row r="596" spans="1:10" x14ac:dyDescent="0.35">
      <c r="A596" s="1">
        <v>26623.94</v>
      </c>
      <c r="B596" s="1">
        <v>26.7</v>
      </c>
      <c r="D596" s="1">
        <v>13</v>
      </c>
      <c r="E596" s="1">
        <v>3276284</v>
      </c>
      <c r="F596" s="1">
        <v>145907344</v>
      </c>
      <c r="G596" s="1">
        <v>0</v>
      </c>
      <c r="H596" s="1">
        <v>725</v>
      </c>
      <c r="I596" s="2">
        <v>3355970</v>
      </c>
      <c r="J596" s="1">
        <v>777084</v>
      </c>
    </row>
    <row r="597" spans="1:10" x14ac:dyDescent="0.35">
      <c r="A597" s="1">
        <v>10637.34</v>
      </c>
      <c r="B597" s="1">
        <v>10.1</v>
      </c>
      <c r="D597" s="1">
        <v>7</v>
      </c>
      <c r="E597" s="1">
        <v>23294</v>
      </c>
      <c r="F597" s="1">
        <v>85382</v>
      </c>
      <c r="G597" s="1">
        <v>0</v>
      </c>
      <c r="H597" s="1">
        <v>744</v>
      </c>
      <c r="I597" s="2">
        <v>1514224</v>
      </c>
      <c r="J597" s="1">
        <v>109582</v>
      </c>
    </row>
    <row r="598" spans="1:10" x14ac:dyDescent="0.35">
      <c r="A598" s="1">
        <v>20938.759999999998</v>
      </c>
      <c r="B598" s="1">
        <v>31.3</v>
      </c>
      <c r="C598" s="1">
        <v>49</v>
      </c>
      <c r="D598" s="1">
        <v>17</v>
      </c>
      <c r="E598" s="1">
        <v>310802</v>
      </c>
      <c r="F598" s="1">
        <v>624800</v>
      </c>
      <c r="G598" s="1">
        <v>0</v>
      </c>
      <c r="H598" s="1">
        <v>731</v>
      </c>
      <c r="I598" s="2">
        <v>1213853</v>
      </c>
      <c r="J598" s="1">
        <v>483604</v>
      </c>
    </row>
    <row r="599" spans="1:10" x14ac:dyDescent="0.35">
      <c r="A599" s="1">
        <v>9317.2199999999993</v>
      </c>
      <c r="B599" s="1">
        <v>11.4</v>
      </c>
      <c r="D599" s="1">
        <v>6</v>
      </c>
      <c r="E599" s="1">
        <v>379601</v>
      </c>
      <c r="F599" s="1">
        <v>646404</v>
      </c>
      <c r="G599" s="1">
        <v>0</v>
      </c>
      <c r="H599" s="1">
        <v>741</v>
      </c>
      <c r="I599" s="2">
        <v>669503</v>
      </c>
      <c r="J599" s="1">
        <v>341308</v>
      </c>
    </row>
    <row r="600" spans="1:10" x14ac:dyDescent="0.35">
      <c r="A600" s="1">
        <v>12521.76</v>
      </c>
      <c r="B600" s="1">
        <v>19.8</v>
      </c>
      <c r="D600" s="1">
        <v>9</v>
      </c>
      <c r="E600" s="1">
        <v>120118</v>
      </c>
      <c r="F600" s="1">
        <v>221122</v>
      </c>
      <c r="G600" s="1">
        <v>1</v>
      </c>
      <c r="H600" s="1">
        <v>747</v>
      </c>
      <c r="I600" s="2">
        <v>637241</v>
      </c>
      <c r="J600" s="1">
        <v>152416</v>
      </c>
    </row>
    <row r="601" spans="1:10" x14ac:dyDescent="0.35">
      <c r="A601" s="1">
        <v>38292.79</v>
      </c>
      <c r="B601" s="1">
        <v>29.8</v>
      </c>
      <c r="C601" s="1">
        <v>49</v>
      </c>
      <c r="D601" s="1">
        <v>13</v>
      </c>
      <c r="E601" s="1">
        <v>429115</v>
      </c>
      <c r="F601" s="1">
        <v>661628</v>
      </c>
      <c r="G601" s="1">
        <v>0</v>
      </c>
      <c r="H601" s="1">
        <v>713</v>
      </c>
      <c r="I601" s="2">
        <v>3676101</v>
      </c>
      <c r="J601" s="1">
        <v>327426</v>
      </c>
    </row>
    <row r="602" spans="1:10" x14ac:dyDescent="0.35">
      <c r="A602" s="1">
        <v>16590.23</v>
      </c>
      <c r="B602" s="1">
        <v>9.4</v>
      </c>
      <c r="D602" s="1">
        <v>8</v>
      </c>
      <c r="E602" s="1">
        <v>237272</v>
      </c>
      <c r="F602" s="1">
        <v>282656</v>
      </c>
      <c r="G602" s="1">
        <v>0</v>
      </c>
      <c r="J602" s="1">
        <v>78298</v>
      </c>
    </row>
    <row r="603" spans="1:10" x14ac:dyDescent="0.35">
      <c r="A603" s="1">
        <v>9942.32</v>
      </c>
      <c r="B603" s="1">
        <v>20.2</v>
      </c>
      <c r="D603" s="1">
        <v>5</v>
      </c>
      <c r="E603" s="1">
        <v>70794</v>
      </c>
      <c r="F603" s="1">
        <v>160710</v>
      </c>
      <c r="G603" s="1">
        <v>1</v>
      </c>
      <c r="H603" s="1">
        <v>711</v>
      </c>
      <c r="I603" s="2">
        <v>674044</v>
      </c>
      <c r="J603" s="1">
        <v>77000</v>
      </c>
    </row>
    <row r="604" spans="1:10" x14ac:dyDescent="0.35">
      <c r="A604" s="1">
        <v>14310.99</v>
      </c>
      <c r="B604" s="1">
        <v>27.5</v>
      </c>
      <c r="D604" s="1">
        <v>16</v>
      </c>
      <c r="E604" s="1">
        <v>478857</v>
      </c>
      <c r="F604" s="1">
        <v>2291212</v>
      </c>
      <c r="G604" s="1">
        <v>0</v>
      </c>
      <c r="H604" s="1">
        <v>743</v>
      </c>
      <c r="I604" s="2">
        <v>1253525</v>
      </c>
      <c r="J604" s="1">
        <v>535920</v>
      </c>
    </row>
    <row r="605" spans="1:10" x14ac:dyDescent="0.35">
      <c r="A605" s="1">
        <v>2970.46</v>
      </c>
      <c r="B605" s="1">
        <v>20.7</v>
      </c>
      <c r="C605" s="1">
        <v>52</v>
      </c>
      <c r="D605" s="1">
        <v>13</v>
      </c>
      <c r="E605" s="1">
        <v>97717</v>
      </c>
      <c r="F605" s="1">
        <v>241758</v>
      </c>
      <c r="G605" s="1">
        <v>2</v>
      </c>
      <c r="J605" s="1">
        <v>266068</v>
      </c>
    </row>
    <row r="606" spans="1:10" x14ac:dyDescent="0.35">
      <c r="A606" s="1">
        <v>29451.14</v>
      </c>
      <c r="B606" s="1">
        <v>27.8</v>
      </c>
      <c r="D606" s="1">
        <v>10</v>
      </c>
      <c r="E606" s="1">
        <v>579443</v>
      </c>
      <c r="F606" s="1">
        <v>680460</v>
      </c>
      <c r="G606" s="1">
        <v>0</v>
      </c>
      <c r="H606" s="1">
        <v>594</v>
      </c>
      <c r="I606" s="2">
        <v>2009174</v>
      </c>
      <c r="J606" s="1">
        <v>553916</v>
      </c>
    </row>
    <row r="607" spans="1:10" x14ac:dyDescent="0.35">
      <c r="A607" s="1">
        <v>16029.54</v>
      </c>
      <c r="B607" s="1">
        <v>20</v>
      </c>
      <c r="C607" s="1">
        <v>15</v>
      </c>
      <c r="D607" s="1">
        <v>17</v>
      </c>
      <c r="E607" s="1">
        <v>68989</v>
      </c>
      <c r="F607" s="1">
        <v>275462</v>
      </c>
      <c r="G607" s="1">
        <v>0</v>
      </c>
      <c r="H607" s="1">
        <v>721</v>
      </c>
      <c r="I607" s="2">
        <v>3602153</v>
      </c>
      <c r="J607" s="1">
        <v>349932</v>
      </c>
    </row>
    <row r="608" spans="1:10" x14ac:dyDescent="0.35">
      <c r="A608" s="1">
        <v>9691.33</v>
      </c>
      <c r="B608" s="1">
        <v>7.7</v>
      </c>
      <c r="D608" s="1">
        <v>5</v>
      </c>
      <c r="E608" s="1">
        <v>102315</v>
      </c>
      <c r="F608" s="1">
        <v>180048</v>
      </c>
      <c r="G608" s="1">
        <v>0</v>
      </c>
      <c r="H608" s="1">
        <v>728</v>
      </c>
      <c r="I608" s="2">
        <v>437209</v>
      </c>
      <c r="J608" s="1">
        <v>134992</v>
      </c>
    </row>
    <row r="609" spans="1:10" x14ac:dyDescent="0.35">
      <c r="A609" s="1">
        <v>34806.1</v>
      </c>
      <c r="B609" s="1">
        <v>8.6</v>
      </c>
      <c r="D609" s="1">
        <v>9</v>
      </c>
      <c r="E609" s="1">
        <v>484937</v>
      </c>
      <c r="F609" s="1">
        <v>754710</v>
      </c>
      <c r="G609" s="1">
        <v>0</v>
      </c>
      <c r="H609" s="1">
        <v>726</v>
      </c>
      <c r="I609" s="2">
        <v>2643508</v>
      </c>
      <c r="J609" s="1">
        <v>765226</v>
      </c>
    </row>
    <row r="610" spans="1:10" x14ac:dyDescent="0.35">
      <c r="A610" s="1">
        <v>52667.62</v>
      </c>
      <c r="B610" s="1">
        <v>13.5</v>
      </c>
      <c r="C610" s="1">
        <v>50</v>
      </c>
      <c r="D610" s="1">
        <v>17</v>
      </c>
      <c r="E610" s="1">
        <v>363318</v>
      </c>
      <c r="F610" s="1">
        <v>585926</v>
      </c>
      <c r="G610" s="1">
        <v>0</v>
      </c>
      <c r="H610" s="1">
        <v>687</v>
      </c>
      <c r="I610" s="2">
        <v>2548432</v>
      </c>
      <c r="J610" s="1">
        <v>122870</v>
      </c>
    </row>
    <row r="611" spans="1:10" x14ac:dyDescent="0.35">
      <c r="A611" s="1">
        <v>9087.51</v>
      </c>
      <c r="B611" s="1">
        <v>16</v>
      </c>
      <c r="C611" s="1">
        <v>64</v>
      </c>
      <c r="D611" s="1">
        <v>11</v>
      </c>
      <c r="E611" s="1">
        <v>251522</v>
      </c>
      <c r="F611" s="1">
        <v>469722</v>
      </c>
      <c r="G611" s="1">
        <v>0</v>
      </c>
      <c r="H611" s="1">
        <v>717</v>
      </c>
      <c r="I611" s="2">
        <v>576992</v>
      </c>
      <c r="J611" s="1">
        <v>218702</v>
      </c>
    </row>
    <row r="612" spans="1:10" x14ac:dyDescent="0.35">
      <c r="A612" s="1">
        <v>41541.980000000003</v>
      </c>
      <c r="B612" s="1">
        <v>25</v>
      </c>
      <c r="C612" s="1">
        <v>38</v>
      </c>
      <c r="D612" s="1">
        <v>9</v>
      </c>
      <c r="E612" s="1">
        <v>311201</v>
      </c>
      <c r="F612" s="1">
        <v>655160</v>
      </c>
      <c r="G612" s="1">
        <v>1</v>
      </c>
      <c r="H612" s="1">
        <v>734</v>
      </c>
      <c r="I612" s="2">
        <v>2178787</v>
      </c>
    </row>
    <row r="613" spans="1:10" x14ac:dyDescent="0.35">
      <c r="A613" s="1">
        <v>15833.08</v>
      </c>
      <c r="B613" s="1">
        <v>14.5</v>
      </c>
      <c r="D613" s="1">
        <v>12</v>
      </c>
      <c r="E613" s="1">
        <v>35549</v>
      </c>
      <c r="F613" s="1">
        <v>46068</v>
      </c>
      <c r="G613" s="1">
        <v>0</v>
      </c>
      <c r="J613" s="1">
        <v>131538</v>
      </c>
    </row>
    <row r="614" spans="1:10" x14ac:dyDescent="0.35">
      <c r="A614" s="1">
        <v>12937.86</v>
      </c>
      <c r="B614" s="1">
        <v>22.1</v>
      </c>
      <c r="D614" s="1">
        <v>9</v>
      </c>
      <c r="E614" s="1">
        <v>219678</v>
      </c>
      <c r="F614" s="1">
        <v>325270</v>
      </c>
      <c r="G614" s="1">
        <v>0</v>
      </c>
      <c r="J614" s="1">
        <v>655314</v>
      </c>
    </row>
    <row r="615" spans="1:10" x14ac:dyDescent="0.35">
      <c r="A615" s="1">
        <v>2534.98</v>
      </c>
      <c r="B615" s="1">
        <v>18</v>
      </c>
      <c r="C615" s="1">
        <v>80</v>
      </c>
      <c r="D615" s="1">
        <v>4</v>
      </c>
      <c r="E615" s="1">
        <v>14383</v>
      </c>
      <c r="F615" s="1">
        <v>333058</v>
      </c>
      <c r="G615" s="1">
        <v>1</v>
      </c>
      <c r="H615" s="1">
        <v>748</v>
      </c>
      <c r="I615" s="2">
        <v>529967</v>
      </c>
      <c r="J615" s="1">
        <v>77814</v>
      </c>
    </row>
    <row r="616" spans="1:10" x14ac:dyDescent="0.35">
      <c r="A616" s="1">
        <v>4314.33</v>
      </c>
      <c r="B616" s="1">
        <v>10.3</v>
      </c>
      <c r="D616" s="1">
        <v>7</v>
      </c>
      <c r="E616" s="1">
        <v>136724</v>
      </c>
      <c r="F616" s="1">
        <v>286264</v>
      </c>
      <c r="G616" s="1">
        <v>0</v>
      </c>
      <c r="J616" s="1">
        <v>177628</v>
      </c>
    </row>
    <row r="617" spans="1:10" x14ac:dyDescent="0.35">
      <c r="A617" s="1">
        <v>8966.67</v>
      </c>
      <c r="B617" s="1">
        <v>11.3</v>
      </c>
      <c r="C617" s="1">
        <v>42</v>
      </c>
      <c r="D617" s="1">
        <v>8</v>
      </c>
      <c r="E617" s="1">
        <v>104405</v>
      </c>
      <c r="F617" s="1">
        <v>366322</v>
      </c>
      <c r="G617" s="1">
        <v>0</v>
      </c>
      <c r="H617" s="1">
        <v>703</v>
      </c>
      <c r="I617" s="2">
        <v>935655</v>
      </c>
      <c r="J617" s="1">
        <v>262174</v>
      </c>
    </row>
    <row r="618" spans="1:10" x14ac:dyDescent="0.35">
      <c r="A618" s="1">
        <v>16762.37</v>
      </c>
      <c r="B618" s="1">
        <v>15.8</v>
      </c>
      <c r="C618" s="1">
        <v>79</v>
      </c>
      <c r="D618" s="1">
        <v>15</v>
      </c>
      <c r="E618" s="1">
        <v>203946</v>
      </c>
      <c r="F618" s="1">
        <v>480964</v>
      </c>
      <c r="G618" s="1">
        <v>0</v>
      </c>
      <c r="H618" s="1">
        <v>726</v>
      </c>
      <c r="I618" s="2">
        <v>622744</v>
      </c>
    </row>
    <row r="619" spans="1:10" x14ac:dyDescent="0.35">
      <c r="A619" s="1">
        <v>20424.810000000001</v>
      </c>
      <c r="B619" s="1">
        <v>20.5</v>
      </c>
      <c r="D619" s="1">
        <v>6</v>
      </c>
      <c r="E619" s="1">
        <v>142766</v>
      </c>
      <c r="F619" s="1">
        <v>188716</v>
      </c>
      <c r="G619" s="1">
        <v>0</v>
      </c>
      <c r="H619" s="1">
        <v>747</v>
      </c>
      <c r="I619" s="2">
        <v>911487</v>
      </c>
      <c r="J619" s="1">
        <v>148214</v>
      </c>
    </row>
    <row r="620" spans="1:10" x14ac:dyDescent="0.35">
      <c r="A620" s="1">
        <v>27553.8</v>
      </c>
      <c r="B620" s="1">
        <v>9.6</v>
      </c>
      <c r="C620" s="1">
        <v>8</v>
      </c>
      <c r="D620" s="1">
        <v>12</v>
      </c>
      <c r="E620" s="1">
        <v>388987</v>
      </c>
      <c r="F620" s="1">
        <v>1047486</v>
      </c>
      <c r="G620" s="1">
        <v>0</v>
      </c>
      <c r="H620" s="1">
        <v>745</v>
      </c>
      <c r="I620" s="2">
        <v>1620814</v>
      </c>
    </row>
    <row r="621" spans="1:10" x14ac:dyDescent="0.35">
      <c r="A621" s="1">
        <v>59565.57</v>
      </c>
      <c r="B621" s="1">
        <v>25</v>
      </c>
      <c r="D621" s="1">
        <v>18</v>
      </c>
      <c r="E621" s="1">
        <v>548568</v>
      </c>
      <c r="F621" s="1">
        <v>771782</v>
      </c>
      <c r="G621" s="1">
        <v>0</v>
      </c>
      <c r="H621" s="1">
        <v>688</v>
      </c>
      <c r="I621" s="2">
        <v>3842940</v>
      </c>
      <c r="J621" s="1">
        <v>778712</v>
      </c>
    </row>
    <row r="622" spans="1:10" x14ac:dyDescent="0.35">
      <c r="A622" s="1">
        <v>14783.9</v>
      </c>
      <c r="B622" s="1">
        <v>10.5</v>
      </c>
      <c r="C622" s="1">
        <v>29</v>
      </c>
      <c r="D622" s="1">
        <v>5</v>
      </c>
      <c r="E622" s="1">
        <v>447564</v>
      </c>
      <c r="F622" s="1">
        <v>720764</v>
      </c>
      <c r="G622" s="1">
        <v>0</v>
      </c>
      <c r="H622" s="1">
        <v>729</v>
      </c>
      <c r="I622" s="2">
        <v>1583992</v>
      </c>
      <c r="J622" s="1">
        <v>215776</v>
      </c>
    </row>
    <row r="623" spans="1:10" x14ac:dyDescent="0.35">
      <c r="A623" s="1">
        <v>27729.74</v>
      </c>
      <c r="B623" s="1">
        <v>25</v>
      </c>
      <c r="C623" s="1">
        <v>46</v>
      </c>
      <c r="D623" s="1">
        <v>15</v>
      </c>
      <c r="E623" s="1">
        <v>228266</v>
      </c>
      <c r="F623" s="1">
        <v>451044</v>
      </c>
      <c r="G623" s="1">
        <v>0</v>
      </c>
      <c r="H623" s="1">
        <v>681</v>
      </c>
      <c r="I623" s="2">
        <v>1769983</v>
      </c>
      <c r="J623" s="1">
        <v>755062</v>
      </c>
    </row>
    <row r="624" spans="1:10" x14ac:dyDescent="0.35">
      <c r="A624" s="1">
        <v>16647.23</v>
      </c>
      <c r="B624" s="1">
        <v>15.9</v>
      </c>
      <c r="D624" s="1">
        <v>11</v>
      </c>
      <c r="E624" s="1">
        <v>115273</v>
      </c>
      <c r="F624" s="1">
        <v>364672</v>
      </c>
      <c r="G624" s="1">
        <v>1</v>
      </c>
      <c r="H624" s="1">
        <v>716</v>
      </c>
      <c r="I624" s="2">
        <v>1585455</v>
      </c>
      <c r="J624" s="1">
        <v>215974</v>
      </c>
    </row>
    <row r="625" spans="1:10" x14ac:dyDescent="0.35">
      <c r="A625" s="1">
        <v>16028.4</v>
      </c>
      <c r="B625" s="1">
        <v>13.5</v>
      </c>
      <c r="C625" s="1">
        <v>38</v>
      </c>
      <c r="D625" s="1">
        <v>7</v>
      </c>
      <c r="E625" s="1">
        <v>350246</v>
      </c>
      <c r="F625" s="1">
        <v>479930</v>
      </c>
      <c r="G625" s="1">
        <v>0</v>
      </c>
      <c r="H625" s="1">
        <v>704</v>
      </c>
      <c r="I625" s="2">
        <v>1172813</v>
      </c>
      <c r="J625" s="1">
        <v>328548</v>
      </c>
    </row>
    <row r="626" spans="1:10" x14ac:dyDescent="0.35">
      <c r="A626" s="1">
        <v>25413.07</v>
      </c>
      <c r="B626" s="1">
        <v>15.9</v>
      </c>
      <c r="C626" s="1">
        <v>50</v>
      </c>
      <c r="D626" s="1">
        <v>16</v>
      </c>
      <c r="E626" s="1">
        <v>494836</v>
      </c>
      <c r="F626" s="1">
        <v>966218</v>
      </c>
      <c r="G626" s="1">
        <v>0</v>
      </c>
      <c r="H626" s="1">
        <v>736</v>
      </c>
      <c r="I626" s="2">
        <v>1622106</v>
      </c>
      <c r="J626" s="1">
        <v>397738</v>
      </c>
    </row>
    <row r="627" spans="1:10" x14ac:dyDescent="0.35">
      <c r="A627" s="1">
        <v>3932.81</v>
      </c>
      <c r="B627" s="1">
        <v>11</v>
      </c>
      <c r="D627" s="1">
        <v>7</v>
      </c>
      <c r="E627" s="1">
        <v>164578</v>
      </c>
      <c r="F627" s="1">
        <v>227678</v>
      </c>
      <c r="G627" s="1">
        <v>0</v>
      </c>
      <c r="H627" s="1">
        <v>700</v>
      </c>
      <c r="I627" s="2">
        <v>686945</v>
      </c>
      <c r="J627" s="1">
        <v>347996</v>
      </c>
    </row>
    <row r="628" spans="1:10" x14ac:dyDescent="0.35">
      <c r="A628" s="1">
        <v>14317.26</v>
      </c>
      <c r="B628" s="1">
        <v>14.6</v>
      </c>
      <c r="C628" s="1">
        <v>26</v>
      </c>
      <c r="D628" s="1">
        <v>9</v>
      </c>
      <c r="E628" s="1">
        <v>137750</v>
      </c>
      <c r="F628" s="1">
        <v>537042</v>
      </c>
      <c r="G628" s="1">
        <v>0</v>
      </c>
      <c r="H628" s="1">
        <v>743</v>
      </c>
      <c r="I628" s="2">
        <v>788101</v>
      </c>
    </row>
    <row r="629" spans="1:10" x14ac:dyDescent="0.35">
      <c r="A629" s="1">
        <v>17758.54</v>
      </c>
      <c r="B629" s="1">
        <v>15.4</v>
      </c>
      <c r="D629" s="1">
        <v>7</v>
      </c>
      <c r="E629" s="1">
        <v>296286</v>
      </c>
      <c r="F629" s="1">
        <v>536074</v>
      </c>
      <c r="G629" s="1">
        <v>0</v>
      </c>
      <c r="H629" s="1">
        <v>745</v>
      </c>
      <c r="I629" s="2">
        <v>1029477</v>
      </c>
      <c r="J629" s="1">
        <v>432520</v>
      </c>
    </row>
    <row r="630" spans="1:10" x14ac:dyDescent="0.35">
      <c r="A630" s="1">
        <v>11593.42</v>
      </c>
      <c r="B630" s="1">
        <v>12.8</v>
      </c>
      <c r="D630" s="1">
        <v>15</v>
      </c>
      <c r="E630" s="1">
        <v>42750</v>
      </c>
      <c r="F630" s="1">
        <v>562474</v>
      </c>
      <c r="G630" s="1">
        <v>0</v>
      </c>
      <c r="H630" s="1">
        <v>724</v>
      </c>
      <c r="I630" s="2">
        <v>1380179</v>
      </c>
      <c r="J630" s="1">
        <v>776864</v>
      </c>
    </row>
    <row r="631" spans="1:10" x14ac:dyDescent="0.35">
      <c r="A631" s="1">
        <v>13065.92</v>
      </c>
      <c r="B631" s="1">
        <v>25.5</v>
      </c>
      <c r="D631" s="1">
        <v>13</v>
      </c>
      <c r="E631" s="1">
        <v>351728</v>
      </c>
      <c r="F631" s="1">
        <v>419848</v>
      </c>
      <c r="G631" s="1">
        <v>0</v>
      </c>
      <c r="H631" s="1">
        <v>721</v>
      </c>
      <c r="I631" s="2">
        <v>1215430</v>
      </c>
      <c r="J631" s="1">
        <v>335082</v>
      </c>
    </row>
    <row r="632" spans="1:10" x14ac:dyDescent="0.35">
      <c r="A632" s="1">
        <v>1991.96</v>
      </c>
      <c r="B632" s="1">
        <v>10.199999999999999</v>
      </c>
      <c r="D632" s="1">
        <v>5</v>
      </c>
      <c r="E632" s="1">
        <v>80294</v>
      </c>
      <c r="F632" s="1">
        <v>245982</v>
      </c>
      <c r="G632" s="1">
        <v>0</v>
      </c>
      <c r="J632" s="1">
        <v>86988</v>
      </c>
    </row>
    <row r="633" spans="1:10" x14ac:dyDescent="0.35">
      <c r="A633" s="1">
        <v>29575.4</v>
      </c>
      <c r="B633" s="1">
        <v>18.5</v>
      </c>
      <c r="D633" s="1">
        <v>5</v>
      </c>
      <c r="E633" s="1">
        <v>105564</v>
      </c>
      <c r="F633" s="1">
        <v>165198</v>
      </c>
      <c r="G633" s="1">
        <v>0</v>
      </c>
      <c r="H633" s="1">
        <v>734</v>
      </c>
      <c r="I633" s="2">
        <v>1731242</v>
      </c>
      <c r="J633" s="1">
        <v>220286</v>
      </c>
    </row>
    <row r="634" spans="1:10" x14ac:dyDescent="0.35">
      <c r="A634" s="1">
        <v>18146.330000000002</v>
      </c>
      <c r="B634" s="1">
        <v>9</v>
      </c>
      <c r="D634" s="1">
        <v>9</v>
      </c>
      <c r="E634" s="1">
        <v>168777</v>
      </c>
      <c r="F634" s="1">
        <v>316228</v>
      </c>
      <c r="G634" s="1">
        <v>0</v>
      </c>
      <c r="H634" s="1">
        <v>748</v>
      </c>
      <c r="I634" s="2">
        <v>1022333</v>
      </c>
    </row>
    <row r="635" spans="1:10" x14ac:dyDescent="0.35">
      <c r="A635" s="1">
        <v>17811.36</v>
      </c>
      <c r="B635" s="1">
        <v>19.8</v>
      </c>
      <c r="C635" s="1">
        <v>74</v>
      </c>
      <c r="D635" s="1">
        <v>8</v>
      </c>
      <c r="E635" s="1">
        <v>234308</v>
      </c>
      <c r="F635" s="1">
        <v>293920</v>
      </c>
      <c r="G635" s="1">
        <v>0</v>
      </c>
      <c r="J635" s="1">
        <v>329142</v>
      </c>
    </row>
    <row r="636" spans="1:10" x14ac:dyDescent="0.35">
      <c r="A636" s="1">
        <v>15819.02</v>
      </c>
      <c r="B636" s="1">
        <v>10.9</v>
      </c>
      <c r="C636" s="1">
        <v>37</v>
      </c>
      <c r="D636" s="1">
        <v>14</v>
      </c>
      <c r="E636" s="1">
        <v>108091</v>
      </c>
      <c r="F636" s="1">
        <v>372526</v>
      </c>
      <c r="G636" s="1">
        <v>0</v>
      </c>
      <c r="H636" s="1">
        <v>710</v>
      </c>
      <c r="I636" s="2">
        <v>1136694</v>
      </c>
      <c r="J636" s="1">
        <v>329054</v>
      </c>
    </row>
    <row r="637" spans="1:10" x14ac:dyDescent="0.35">
      <c r="A637" s="1">
        <v>7078.45</v>
      </c>
      <c r="B637" s="1">
        <v>16</v>
      </c>
      <c r="D637" s="1">
        <v>9</v>
      </c>
      <c r="E637" s="1">
        <v>331588</v>
      </c>
      <c r="F637" s="1">
        <v>769428</v>
      </c>
      <c r="G637" s="1">
        <v>0</v>
      </c>
      <c r="H637" s="1">
        <v>656</v>
      </c>
      <c r="I637" s="2">
        <v>433371</v>
      </c>
      <c r="J637" s="1">
        <v>231264</v>
      </c>
    </row>
    <row r="638" spans="1:10" x14ac:dyDescent="0.35">
      <c r="A638" s="1">
        <v>22965.68</v>
      </c>
      <c r="B638" s="1">
        <v>17.7</v>
      </c>
      <c r="C638" s="1">
        <v>62</v>
      </c>
      <c r="D638" s="1">
        <v>27</v>
      </c>
      <c r="E638" s="1">
        <v>92720</v>
      </c>
      <c r="F638" s="1">
        <v>528880</v>
      </c>
      <c r="G638" s="1">
        <v>0</v>
      </c>
      <c r="H638" s="1">
        <v>691</v>
      </c>
      <c r="I638" s="2">
        <v>1680417</v>
      </c>
    </row>
    <row r="639" spans="1:10" x14ac:dyDescent="0.35">
      <c r="A639" s="1">
        <v>19048.259999999998</v>
      </c>
      <c r="B639" s="1">
        <v>21.5</v>
      </c>
      <c r="C639" s="1">
        <v>27</v>
      </c>
      <c r="D639" s="1">
        <v>9</v>
      </c>
      <c r="E639" s="1">
        <v>134615</v>
      </c>
      <c r="F639" s="1">
        <v>251812</v>
      </c>
      <c r="G639" s="1">
        <v>0</v>
      </c>
      <c r="H639" s="1">
        <v>726</v>
      </c>
      <c r="I639" s="2">
        <v>756884</v>
      </c>
      <c r="J639" s="1">
        <v>61358</v>
      </c>
    </row>
    <row r="640" spans="1:10" x14ac:dyDescent="0.35">
      <c r="A640" s="1">
        <v>15784.44</v>
      </c>
      <c r="B640" s="1">
        <v>13.7</v>
      </c>
      <c r="C640" s="1">
        <v>24</v>
      </c>
      <c r="D640" s="1">
        <v>10</v>
      </c>
      <c r="E640" s="1">
        <v>172121</v>
      </c>
      <c r="F640" s="1">
        <v>878020</v>
      </c>
      <c r="G640" s="1">
        <v>0</v>
      </c>
      <c r="J640" s="1">
        <v>218394</v>
      </c>
    </row>
    <row r="641" spans="1:10" x14ac:dyDescent="0.35">
      <c r="A641" s="1">
        <v>12676.8</v>
      </c>
      <c r="B641" s="1">
        <v>17</v>
      </c>
      <c r="D641" s="1">
        <v>8</v>
      </c>
      <c r="E641" s="1">
        <v>272688</v>
      </c>
      <c r="F641" s="1">
        <v>363748</v>
      </c>
      <c r="G641" s="1">
        <v>0</v>
      </c>
      <c r="H641" s="1">
        <v>744</v>
      </c>
      <c r="I641" s="2">
        <v>2044647</v>
      </c>
    </row>
    <row r="642" spans="1:10" x14ac:dyDescent="0.35">
      <c r="A642" s="1">
        <v>30494.240000000002</v>
      </c>
      <c r="B642" s="1">
        <v>15.9</v>
      </c>
      <c r="D642" s="1">
        <v>11</v>
      </c>
      <c r="E642" s="1">
        <v>226366</v>
      </c>
      <c r="F642" s="1">
        <v>463892</v>
      </c>
      <c r="G642" s="1">
        <v>1</v>
      </c>
      <c r="H642" s="1">
        <v>724</v>
      </c>
      <c r="I642" s="2">
        <v>1360343</v>
      </c>
    </row>
    <row r="643" spans="1:10" x14ac:dyDescent="0.35">
      <c r="A643" s="1">
        <v>18240.95</v>
      </c>
      <c r="B643" s="1">
        <v>15.8</v>
      </c>
      <c r="C643" s="1">
        <v>12</v>
      </c>
      <c r="D643" s="1">
        <v>9</v>
      </c>
      <c r="E643" s="1">
        <v>57608</v>
      </c>
      <c r="F643" s="1">
        <v>66110</v>
      </c>
      <c r="G643" s="1">
        <v>0</v>
      </c>
      <c r="H643" s="1">
        <v>680</v>
      </c>
      <c r="I643" s="2">
        <v>1903420</v>
      </c>
      <c r="J643" s="1">
        <v>220396</v>
      </c>
    </row>
    <row r="644" spans="1:10" x14ac:dyDescent="0.35">
      <c r="A644" s="1">
        <v>18949.84</v>
      </c>
      <c r="B644" s="1">
        <v>6.6</v>
      </c>
      <c r="D644" s="1">
        <v>10</v>
      </c>
      <c r="E644" s="1">
        <v>132734</v>
      </c>
      <c r="F644" s="1">
        <v>236456</v>
      </c>
      <c r="G644" s="1">
        <v>0</v>
      </c>
      <c r="J644" s="1">
        <v>129074</v>
      </c>
    </row>
    <row r="645" spans="1:10" x14ac:dyDescent="0.35">
      <c r="A645" s="1">
        <v>5283.33</v>
      </c>
      <c r="B645" s="1">
        <v>16.899999999999999</v>
      </c>
      <c r="C645" s="1">
        <v>74</v>
      </c>
      <c r="D645" s="1">
        <v>12</v>
      </c>
      <c r="E645" s="1">
        <v>59356</v>
      </c>
      <c r="F645" s="1">
        <v>369512</v>
      </c>
      <c r="G645" s="1">
        <v>0</v>
      </c>
      <c r="H645" s="1">
        <v>729</v>
      </c>
      <c r="I645" s="2">
        <v>662473</v>
      </c>
    </row>
    <row r="646" spans="1:10" x14ac:dyDescent="0.35">
      <c r="A646" s="1">
        <v>4506.8</v>
      </c>
      <c r="B646" s="1">
        <v>12</v>
      </c>
      <c r="D646" s="1">
        <v>3</v>
      </c>
      <c r="E646" s="1">
        <v>161405</v>
      </c>
      <c r="F646" s="1">
        <v>202488</v>
      </c>
      <c r="G646" s="1">
        <v>1</v>
      </c>
      <c r="H646" s="1">
        <v>721</v>
      </c>
      <c r="I646" s="2">
        <v>777024</v>
      </c>
    </row>
    <row r="647" spans="1:10" x14ac:dyDescent="0.35">
      <c r="A647" s="1">
        <v>19816.05</v>
      </c>
      <c r="B647" s="1">
        <v>31.8</v>
      </c>
      <c r="C647" s="1">
        <v>42</v>
      </c>
      <c r="D647" s="1">
        <v>7</v>
      </c>
      <c r="E647" s="1">
        <v>114399</v>
      </c>
      <c r="F647" s="1">
        <v>129976</v>
      </c>
      <c r="G647" s="1">
        <v>0</v>
      </c>
      <c r="H647" s="1">
        <v>646</v>
      </c>
      <c r="I647" s="2">
        <v>1524313</v>
      </c>
      <c r="J647" s="1">
        <v>353782</v>
      </c>
    </row>
    <row r="648" spans="1:10" x14ac:dyDescent="0.35">
      <c r="A648" s="1">
        <v>25070.69</v>
      </c>
      <c r="B648" s="1">
        <v>14.7</v>
      </c>
      <c r="C648" s="1">
        <v>23</v>
      </c>
      <c r="D648" s="1">
        <v>18</v>
      </c>
      <c r="E648" s="1">
        <v>154850</v>
      </c>
      <c r="F648" s="1">
        <v>251130</v>
      </c>
      <c r="G648" s="1">
        <v>0</v>
      </c>
      <c r="J648" s="1">
        <v>195712</v>
      </c>
    </row>
    <row r="649" spans="1:10" x14ac:dyDescent="0.35">
      <c r="A649" s="1">
        <v>2459.36</v>
      </c>
      <c r="B649" s="1">
        <v>13.7</v>
      </c>
      <c r="D649" s="1">
        <v>14</v>
      </c>
      <c r="E649" s="1">
        <v>81472</v>
      </c>
      <c r="F649" s="1">
        <v>720126</v>
      </c>
      <c r="G649" s="1">
        <v>1</v>
      </c>
      <c r="H649" s="1">
        <v>745</v>
      </c>
      <c r="I649" s="2">
        <v>491036</v>
      </c>
    </row>
    <row r="650" spans="1:10" x14ac:dyDescent="0.35">
      <c r="A650" s="1">
        <v>19941.45</v>
      </c>
      <c r="B650" s="1">
        <v>19.600000000000001</v>
      </c>
      <c r="D650" s="1">
        <v>7</v>
      </c>
      <c r="E650" s="1">
        <v>168587</v>
      </c>
      <c r="F650" s="1">
        <v>485562</v>
      </c>
      <c r="G650" s="1">
        <v>0</v>
      </c>
      <c r="H650" s="1">
        <v>727</v>
      </c>
      <c r="I650" s="2">
        <v>1914364</v>
      </c>
    </row>
    <row r="651" spans="1:10" x14ac:dyDescent="0.35">
      <c r="A651" s="1">
        <v>5679.1</v>
      </c>
      <c r="B651" s="1">
        <v>11.3</v>
      </c>
      <c r="C651" s="1">
        <v>23</v>
      </c>
      <c r="D651" s="1">
        <v>6</v>
      </c>
      <c r="E651" s="1">
        <v>52364</v>
      </c>
      <c r="F651" s="1">
        <v>79464</v>
      </c>
      <c r="G651" s="1">
        <v>1</v>
      </c>
      <c r="J651" s="1">
        <v>32230</v>
      </c>
    </row>
    <row r="652" spans="1:10" x14ac:dyDescent="0.35">
      <c r="A652" s="1">
        <v>30189.48</v>
      </c>
      <c r="B652" s="1">
        <v>22.1</v>
      </c>
      <c r="D652" s="1">
        <v>7</v>
      </c>
      <c r="E652" s="1">
        <v>762489</v>
      </c>
      <c r="F652" s="1">
        <v>955504</v>
      </c>
      <c r="G652" s="1">
        <v>0</v>
      </c>
      <c r="H652" s="1">
        <v>713</v>
      </c>
      <c r="I652" s="2">
        <v>1269808</v>
      </c>
      <c r="J652" s="1">
        <v>356444</v>
      </c>
    </row>
    <row r="653" spans="1:10" x14ac:dyDescent="0.35">
      <c r="A653" s="1">
        <v>5957.07</v>
      </c>
      <c r="B653" s="1">
        <v>12.7</v>
      </c>
      <c r="D653" s="1">
        <v>5</v>
      </c>
      <c r="E653" s="1">
        <v>116204</v>
      </c>
      <c r="F653" s="1">
        <v>190586</v>
      </c>
      <c r="G653" s="1">
        <v>0</v>
      </c>
      <c r="H653" s="1">
        <v>699</v>
      </c>
      <c r="I653" s="2">
        <v>348707</v>
      </c>
      <c r="J653" s="1">
        <v>111034</v>
      </c>
    </row>
    <row r="654" spans="1:10" x14ac:dyDescent="0.35">
      <c r="A654" s="1">
        <v>20942.560000000001</v>
      </c>
      <c r="B654" s="1">
        <v>13</v>
      </c>
      <c r="D654" s="1">
        <v>18</v>
      </c>
      <c r="E654" s="1">
        <v>294481</v>
      </c>
      <c r="F654" s="1">
        <v>538670</v>
      </c>
      <c r="G654" s="1">
        <v>0</v>
      </c>
      <c r="H654" s="1">
        <v>743</v>
      </c>
      <c r="I654" s="2">
        <v>985530</v>
      </c>
      <c r="J654" s="1">
        <v>389620</v>
      </c>
    </row>
    <row r="655" spans="1:10" x14ac:dyDescent="0.35">
      <c r="A655" s="1">
        <v>61932.02</v>
      </c>
      <c r="B655" s="1">
        <v>21.7</v>
      </c>
      <c r="C655" s="1">
        <v>23</v>
      </c>
      <c r="D655" s="1">
        <v>14</v>
      </c>
      <c r="E655" s="1">
        <v>363641</v>
      </c>
      <c r="F655" s="1">
        <v>487344</v>
      </c>
      <c r="G655" s="1">
        <v>0</v>
      </c>
      <c r="H655" s="1">
        <v>614</v>
      </c>
      <c r="I655" s="2">
        <v>2374392</v>
      </c>
      <c r="J655" s="1">
        <v>782320</v>
      </c>
    </row>
    <row r="656" spans="1:10" x14ac:dyDescent="0.35">
      <c r="A656" s="1">
        <v>33542.6</v>
      </c>
      <c r="B656" s="1">
        <v>16.8</v>
      </c>
      <c r="C656" s="1">
        <v>26</v>
      </c>
      <c r="D656" s="1">
        <v>13</v>
      </c>
      <c r="E656" s="1">
        <v>303601</v>
      </c>
      <c r="F656" s="1">
        <v>586850</v>
      </c>
      <c r="G656" s="1">
        <v>0</v>
      </c>
      <c r="H656" s="1">
        <v>713</v>
      </c>
      <c r="I656" s="2">
        <v>1788945</v>
      </c>
      <c r="J656" s="1">
        <v>523292</v>
      </c>
    </row>
    <row r="657" spans="1:10" x14ac:dyDescent="0.35">
      <c r="A657" s="1">
        <v>10853.94</v>
      </c>
      <c r="B657" s="1">
        <v>12.4</v>
      </c>
      <c r="D657" s="1">
        <v>7</v>
      </c>
      <c r="E657" s="1">
        <v>107274</v>
      </c>
      <c r="F657" s="1">
        <v>239338</v>
      </c>
      <c r="G657" s="1">
        <v>0</v>
      </c>
      <c r="J657" s="1">
        <v>217624</v>
      </c>
    </row>
    <row r="658" spans="1:10" x14ac:dyDescent="0.35">
      <c r="A658" s="1">
        <v>43985</v>
      </c>
      <c r="B658" s="1">
        <v>20.7</v>
      </c>
      <c r="D658" s="1">
        <v>16</v>
      </c>
      <c r="E658" s="1">
        <v>446329</v>
      </c>
      <c r="F658" s="1">
        <v>891022</v>
      </c>
      <c r="G658" s="1">
        <v>1</v>
      </c>
      <c r="J658" s="1">
        <v>322740</v>
      </c>
    </row>
    <row r="659" spans="1:10" x14ac:dyDescent="0.35">
      <c r="A659" s="1">
        <v>36329.14</v>
      </c>
      <c r="B659" s="1">
        <v>27.6</v>
      </c>
      <c r="D659" s="1">
        <v>14</v>
      </c>
      <c r="E659" s="1">
        <v>1385062</v>
      </c>
      <c r="F659" s="1">
        <v>2187922</v>
      </c>
      <c r="G659" s="1">
        <v>0</v>
      </c>
      <c r="H659" s="1">
        <v>740</v>
      </c>
      <c r="I659" s="2">
        <v>5316447</v>
      </c>
      <c r="J659" s="1">
        <v>268620</v>
      </c>
    </row>
    <row r="660" spans="1:10" x14ac:dyDescent="0.35">
      <c r="A660" s="1">
        <v>11738.39</v>
      </c>
      <c r="B660" s="1">
        <v>17.100000000000001</v>
      </c>
      <c r="D660" s="1">
        <v>19</v>
      </c>
      <c r="E660" s="1">
        <v>229216</v>
      </c>
      <c r="F660" s="1">
        <v>804254</v>
      </c>
      <c r="G660" s="1">
        <v>0</v>
      </c>
      <c r="H660" s="1">
        <v>736</v>
      </c>
      <c r="I660" s="2">
        <v>494247</v>
      </c>
    </row>
    <row r="661" spans="1:10" x14ac:dyDescent="0.35">
      <c r="A661" s="1">
        <v>34189.74</v>
      </c>
      <c r="B661" s="1">
        <v>19.399999999999999</v>
      </c>
      <c r="C661" s="1">
        <v>20</v>
      </c>
      <c r="D661" s="1">
        <v>13</v>
      </c>
      <c r="E661" s="1">
        <v>324235</v>
      </c>
      <c r="F661" s="1">
        <v>1191806</v>
      </c>
      <c r="G661" s="1">
        <v>0</v>
      </c>
      <c r="H661" s="1">
        <v>743</v>
      </c>
      <c r="I661" s="2">
        <v>1899430</v>
      </c>
      <c r="J661" s="1">
        <v>215622</v>
      </c>
    </row>
    <row r="662" spans="1:10" x14ac:dyDescent="0.35">
      <c r="A662" s="1">
        <v>6499.52</v>
      </c>
      <c r="B662" s="1">
        <v>20</v>
      </c>
      <c r="C662" s="1">
        <v>37</v>
      </c>
      <c r="D662" s="1">
        <v>26</v>
      </c>
      <c r="E662" s="1">
        <v>237595</v>
      </c>
      <c r="F662" s="1">
        <v>2116224</v>
      </c>
      <c r="G662" s="1">
        <v>0</v>
      </c>
      <c r="H662" s="1">
        <v>741</v>
      </c>
      <c r="I662" s="2">
        <v>1822328</v>
      </c>
      <c r="J662" s="1">
        <v>222112</v>
      </c>
    </row>
    <row r="663" spans="1:10" x14ac:dyDescent="0.35">
      <c r="A663" s="1">
        <v>1704.87</v>
      </c>
      <c r="B663" s="1">
        <v>14.9</v>
      </c>
      <c r="C663" s="1">
        <v>50</v>
      </c>
      <c r="D663" s="1">
        <v>3</v>
      </c>
      <c r="E663" s="1">
        <v>33250</v>
      </c>
      <c r="F663" s="1">
        <v>120340</v>
      </c>
      <c r="G663" s="1">
        <v>0</v>
      </c>
      <c r="J663" s="1">
        <v>65714</v>
      </c>
    </row>
    <row r="664" spans="1:10" x14ac:dyDescent="0.35">
      <c r="A664" s="1">
        <v>23848.23</v>
      </c>
      <c r="B664" s="1">
        <v>23.6</v>
      </c>
      <c r="C664" s="1">
        <v>48</v>
      </c>
      <c r="D664" s="1">
        <v>18</v>
      </c>
      <c r="E664" s="1">
        <v>1964923</v>
      </c>
      <c r="F664" s="1">
        <v>3321406</v>
      </c>
      <c r="G664" s="1">
        <v>0</v>
      </c>
      <c r="J664" s="1">
        <v>660924</v>
      </c>
    </row>
    <row r="665" spans="1:10" x14ac:dyDescent="0.35">
      <c r="A665" s="1">
        <v>23430.99</v>
      </c>
      <c r="B665" s="1">
        <v>17.5</v>
      </c>
      <c r="D665" s="1">
        <v>15</v>
      </c>
      <c r="E665" s="1">
        <v>129713</v>
      </c>
      <c r="F665" s="1">
        <v>181830</v>
      </c>
      <c r="G665" s="1">
        <v>0</v>
      </c>
      <c r="H665" s="1">
        <v>700</v>
      </c>
      <c r="I665" s="2">
        <v>1597577</v>
      </c>
      <c r="J665" s="1">
        <v>429572</v>
      </c>
    </row>
    <row r="666" spans="1:10" x14ac:dyDescent="0.35">
      <c r="A666" s="1">
        <v>39551.54</v>
      </c>
      <c r="B666" s="1">
        <v>11.9</v>
      </c>
      <c r="C666" s="1">
        <v>77</v>
      </c>
      <c r="D666" s="1">
        <v>28</v>
      </c>
      <c r="E666" s="1">
        <v>559056</v>
      </c>
      <c r="F666" s="1">
        <v>1219086</v>
      </c>
      <c r="G666" s="1">
        <v>0</v>
      </c>
      <c r="J666" s="1">
        <v>484484</v>
      </c>
    </row>
    <row r="667" spans="1:10" x14ac:dyDescent="0.35">
      <c r="A667" s="1">
        <v>19400.330000000002</v>
      </c>
      <c r="B667" s="1">
        <v>11</v>
      </c>
      <c r="C667" s="1">
        <v>4</v>
      </c>
      <c r="D667" s="1">
        <v>23</v>
      </c>
      <c r="E667" s="1">
        <v>112765</v>
      </c>
      <c r="F667" s="1">
        <v>419848</v>
      </c>
      <c r="G667" s="1">
        <v>0</v>
      </c>
      <c r="J667" s="1">
        <v>393382</v>
      </c>
    </row>
    <row r="668" spans="1:10" x14ac:dyDescent="0.35">
      <c r="A668" s="1">
        <v>5264.14</v>
      </c>
      <c r="B668" s="1">
        <v>16.8</v>
      </c>
      <c r="D668" s="1">
        <v>6</v>
      </c>
      <c r="E668" s="1">
        <v>213199</v>
      </c>
      <c r="F668" s="1">
        <v>599192</v>
      </c>
      <c r="G668" s="1">
        <v>0</v>
      </c>
      <c r="H668" s="1">
        <v>749</v>
      </c>
      <c r="I668" s="2">
        <v>1623892</v>
      </c>
      <c r="J668" s="1">
        <v>318538</v>
      </c>
    </row>
    <row r="669" spans="1:10" x14ac:dyDescent="0.35">
      <c r="A669" s="1">
        <v>37156.21</v>
      </c>
      <c r="B669" s="1">
        <v>25.6</v>
      </c>
      <c r="C669" s="1">
        <v>52</v>
      </c>
      <c r="D669" s="1">
        <v>8</v>
      </c>
      <c r="E669" s="1">
        <v>313633</v>
      </c>
      <c r="F669" s="1">
        <v>465586</v>
      </c>
      <c r="G669" s="1">
        <v>0</v>
      </c>
      <c r="H669" s="1">
        <v>741</v>
      </c>
      <c r="I669" s="2">
        <v>1865591</v>
      </c>
      <c r="J669" s="1">
        <v>135014</v>
      </c>
    </row>
    <row r="670" spans="1:10" x14ac:dyDescent="0.35">
      <c r="A670" s="1">
        <v>7904.76</v>
      </c>
      <c r="B670" s="1">
        <v>21</v>
      </c>
      <c r="D670" s="1">
        <v>9</v>
      </c>
      <c r="E670" s="1">
        <v>281979</v>
      </c>
      <c r="F670" s="1">
        <v>528330</v>
      </c>
      <c r="G670" s="1">
        <v>0</v>
      </c>
      <c r="H670" s="1">
        <v>727</v>
      </c>
      <c r="I670" s="2">
        <v>1629858</v>
      </c>
      <c r="J670" s="1">
        <v>333036</v>
      </c>
    </row>
    <row r="671" spans="1:10" x14ac:dyDescent="0.35">
      <c r="A671" s="1">
        <v>8780.4699999999993</v>
      </c>
      <c r="B671" s="1">
        <v>16.5</v>
      </c>
      <c r="D671" s="1">
        <v>8</v>
      </c>
      <c r="E671" s="1">
        <v>97983</v>
      </c>
      <c r="F671" s="1">
        <v>144892</v>
      </c>
      <c r="G671" s="1">
        <v>1</v>
      </c>
      <c r="H671" s="1">
        <v>716</v>
      </c>
      <c r="I671" s="2">
        <v>758024</v>
      </c>
      <c r="J671" s="1">
        <v>351076</v>
      </c>
    </row>
    <row r="672" spans="1:10" x14ac:dyDescent="0.35">
      <c r="A672" s="1">
        <v>2942.72</v>
      </c>
      <c r="B672" s="1">
        <v>37.1</v>
      </c>
      <c r="D672" s="1">
        <v>4</v>
      </c>
      <c r="E672" s="1">
        <v>294880</v>
      </c>
      <c r="F672" s="1">
        <v>351648</v>
      </c>
      <c r="G672" s="1">
        <v>0</v>
      </c>
      <c r="H672" s="1">
        <v>729</v>
      </c>
      <c r="I672" s="2">
        <v>523925</v>
      </c>
    </row>
    <row r="673" spans="1:10" x14ac:dyDescent="0.35">
      <c r="A673" s="1">
        <v>29400.6</v>
      </c>
      <c r="B673" s="1">
        <v>17</v>
      </c>
      <c r="D673" s="1">
        <v>7</v>
      </c>
      <c r="E673" s="1">
        <v>23028</v>
      </c>
      <c r="F673" s="1">
        <v>28666</v>
      </c>
      <c r="G673" s="1">
        <v>1</v>
      </c>
      <c r="H673" s="1">
        <v>669</v>
      </c>
      <c r="I673" s="2">
        <v>1828009</v>
      </c>
      <c r="J673" s="1">
        <v>209462</v>
      </c>
    </row>
    <row r="674" spans="1:10" x14ac:dyDescent="0.35">
      <c r="A674" s="1">
        <v>16245</v>
      </c>
      <c r="B674" s="1">
        <v>19</v>
      </c>
      <c r="D674" s="1">
        <v>7</v>
      </c>
      <c r="E674" s="1">
        <v>68818</v>
      </c>
      <c r="F674" s="1">
        <v>105424</v>
      </c>
      <c r="G674" s="1">
        <v>0</v>
      </c>
      <c r="H674" s="1">
        <v>741</v>
      </c>
      <c r="I674" s="2">
        <v>1839048</v>
      </c>
    </row>
    <row r="675" spans="1:10" x14ac:dyDescent="0.35">
      <c r="A675" s="1">
        <v>12354.18</v>
      </c>
      <c r="B675" s="1">
        <v>14.8</v>
      </c>
      <c r="D675" s="1">
        <v>19</v>
      </c>
      <c r="E675" s="1">
        <v>377739</v>
      </c>
      <c r="F675" s="1">
        <v>1003178</v>
      </c>
      <c r="G675" s="1">
        <v>0</v>
      </c>
      <c r="H675" s="1">
        <v>728</v>
      </c>
      <c r="I675" s="2">
        <v>956460</v>
      </c>
      <c r="J675" s="1">
        <v>221496</v>
      </c>
    </row>
    <row r="676" spans="1:10" x14ac:dyDescent="0.35">
      <c r="A676" s="1">
        <v>3988.67</v>
      </c>
      <c r="B676" s="1">
        <v>37.4</v>
      </c>
      <c r="D676" s="1">
        <v>8</v>
      </c>
      <c r="E676" s="1">
        <v>182020</v>
      </c>
      <c r="F676" s="1">
        <v>470470</v>
      </c>
      <c r="G676" s="1">
        <v>0</v>
      </c>
      <c r="J676" s="1">
        <v>60368</v>
      </c>
    </row>
    <row r="677" spans="1:10" x14ac:dyDescent="0.35">
      <c r="A677" s="1">
        <v>20890.88</v>
      </c>
      <c r="B677" s="1">
        <v>10.8</v>
      </c>
      <c r="D677" s="1">
        <v>13</v>
      </c>
      <c r="E677" s="1">
        <v>246373</v>
      </c>
      <c r="F677" s="1">
        <v>690734</v>
      </c>
      <c r="G677" s="1">
        <v>0</v>
      </c>
      <c r="J677" s="1">
        <v>329120</v>
      </c>
    </row>
    <row r="678" spans="1:10" x14ac:dyDescent="0.35">
      <c r="A678" s="1">
        <v>9692.85</v>
      </c>
      <c r="B678" s="1">
        <v>17.899999999999999</v>
      </c>
      <c r="C678" s="1">
        <v>22</v>
      </c>
      <c r="D678" s="1">
        <v>20</v>
      </c>
      <c r="E678" s="1">
        <v>65436</v>
      </c>
      <c r="F678" s="1">
        <v>190872</v>
      </c>
      <c r="G678" s="1">
        <v>0</v>
      </c>
      <c r="H678" s="1">
        <v>742</v>
      </c>
      <c r="I678" s="2">
        <v>842859</v>
      </c>
      <c r="J678" s="1">
        <v>54230</v>
      </c>
    </row>
    <row r="679" spans="1:10" x14ac:dyDescent="0.35">
      <c r="A679" s="1">
        <v>35197.120000000003</v>
      </c>
      <c r="B679" s="1">
        <v>24.2</v>
      </c>
      <c r="D679" s="1">
        <v>20</v>
      </c>
      <c r="E679" s="1">
        <v>271111</v>
      </c>
      <c r="F679" s="1">
        <v>527582</v>
      </c>
      <c r="G679" s="1">
        <v>0</v>
      </c>
      <c r="H679" s="1">
        <v>686</v>
      </c>
      <c r="I679" s="2">
        <v>1299581</v>
      </c>
      <c r="J679" s="1">
        <v>64592</v>
      </c>
    </row>
    <row r="680" spans="1:10" x14ac:dyDescent="0.35">
      <c r="A680" s="1">
        <v>10273.870000000001</v>
      </c>
      <c r="B680" s="1">
        <v>14.7</v>
      </c>
      <c r="D680" s="1">
        <v>16</v>
      </c>
      <c r="E680" s="1">
        <v>307420</v>
      </c>
      <c r="F680" s="1">
        <v>908050</v>
      </c>
      <c r="G680" s="1">
        <v>0</v>
      </c>
      <c r="H680" s="1">
        <v>741</v>
      </c>
      <c r="I680" s="2">
        <v>805790</v>
      </c>
      <c r="J680" s="1">
        <v>152592</v>
      </c>
    </row>
    <row r="681" spans="1:10" x14ac:dyDescent="0.35">
      <c r="A681" s="1">
        <v>29680.28</v>
      </c>
      <c r="B681" s="1">
        <v>16.600000000000001</v>
      </c>
      <c r="D681" s="1">
        <v>8</v>
      </c>
      <c r="E681" s="1">
        <v>254828</v>
      </c>
      <c r="F681" s="1">
        <v>337634</v>
      </c>
      <c r="G681" s="1">
        <v>0</v>
      </c>
      <c r="H681" s="1">
        <v>709</v>
      </c>
      <c r="I681" s="2">
        <v>1648896</v>
      </c>
      <c r="J681" s="1">
        <v>322520</v>
      </c>
    </row>
    <row r="682" spans="1:10" x14ac:dyDescent="0.35">
      <c r="A682" s="1">
        <v>7964.99</v>
      </c>
      <c r="B682" s="1">
        <v>13.3</v>
      </c>
      <c r="D682" s="1">
        <v>14</v>
      </c>
      <c r="E682" s="1">
        <v>154508</v>
      </c>
      <c r="F682" s="1">
        <v>586586</v>
      </c>
      <c r="G682" s="1">
        <v>1</v>
      </c>
      <c r="H682" s="1">
        <v>701</v>
      </c>
      <c r="I682" s="2">
        <v>1063183</v>
      </c>
      <c r="J682" s="1">
        <v>111914</v>
      </c>
    </row>
    <row r="683" spans="1:10" x14ac:dyDescent="0.35">
      <c r="A683" s="1">
        <v>6880.66</v>
      </c>
      <c r="B683" s="1">
        <v>14.5</v>
      </c>
      <c r="C683" s="1">
        <v>74</v>
      </c>
      <c r="D683" s="1">
        <v>5</v>
      </c>
      <c r="E683" s="1">
        <v>229026</v>
      </c>
      <c r="F683" s="1">
        <v>328218</v>
      </c>
      <c r="G683" s="1">
        <v>0</v>
      </c>
      <c r="H683" s="1">
        <v>721</v>
      </c>
      <c r="I683" s="2">
        <v>655310</v>
      </c>
      <c r="J683" s="1">
        <v>237116</v>
      </c>
    </row>
    <row r="684" spans="1:10" x14ac:dyDescent="0.35">
      <c r="A684" s="1">
        <v>956.46</v>
      </c>
      <c r="B684" s="1">
        <v>8</v>
      </c>
      <c r="D684" s="1">
        <v>4</v>
      </c>
      <c r="E684" s="1">
        <v>18734</v>
      </c>
      <c r="F684" s="1">
        <v>123904</v>
      </c>
      <c r="G684" s="1">
        <v>0</v>
      </c>
      <c r="J684" s="1">
        <v>68112</v>
      </c>
    </row>
    <row r="685" spans="1:10" x14ac:dyDescent="0.35">
      <c r="A685" s="1">
        <v>19149.150000000001</v>
      </c>
      <c r="B685" s="1">
        <v>11.4</v>
      </c>
      <c r="C685" s="1">
        <v>36</v>
      </c>
      <c r="D685" s="1">
        <v>26</v>
      </c>
      <c r="E685" s="1">
        <v>600153</v>
      </c>
      <c r="F685" s="1">
        <v>769560</v>
      </c>
      <c r="G685" s="1">
        <v>0</v>
      </c>
      <c r="H685" s="1">
        <v>682</v>
      </c>
      <c r="I685" s="2">
        <v>823612</v>
      </c>
      <c r="J685" s="1">
        <v>341550</v>
      </c>
    </row>
    <row r="686" spans="1:10" x14ac:dyDescent="0.35">
      <c r="A686" s="1">
        <v>44610.48</v>
      </c>
      <c r="B686" s="1">
        <v>22.8</v>
      </c>
      <c r="D686" s="1">
        <v>14</v>
      </c>
      <c r="E686" s="1">
        <v>548663</v>
      </c>
      <c r="F686" s="1">
        <v>935660</v>
      </c>
      <c r="G686" s="1">
        <v>0</v>
      </c>
      <c r="H686" s="1">
        <v>706</v>
      </c>
      <c r="I686" s="2">
        <v>1784423</v>
      </c>
      <c r="J686" s="1">
        <v>671506</v>
      </c>
    </row>
    <row r="687" spans="1:10" x14ac:dyDescent="0.35">
      <c r="A687" s="1">
        <v>6600.03</v>
      </c>
      <c r="B687" s="1">
        <v>13.6</v>
      </c>
      <c r="C687" s="1">
        <v>18</v>
      </c>
      <c r="D687" s="1">
        <v>5</v>
      </c>
      <c r="E687" s="1">
        <v>224143</v>
      </c>
      <c r="F687" s="1">
        <v>286462</v>
      </c>
      <c r="G687" s="1">
        <v>0</v>
      </c>
      <c r="H687" s="1">
        <v>680</v>
      </c>
      <c r="I687" s="2">
        <v>929575</v>
      </c>
      <c r="J687" s="1">
        <v>279862</v>
      </c>
    </row>
    <row r="688" spans="1:10" x14ac:dyDescent="0.35">
      <c r="A688" s="1">
        <v>10777.37</v>
      </c>
      <c r="B688" s="1">
        <v>19.399999999999999</v>
      </c>
      <c r="C688" s="1">
        <v>14</v>
      </c>
      <c r="D688" s="1">
        <v>19</v>
      </c>
      <c r="E688" s="1">
        <v>134729</v>
      </c>
      <c r="F688" s="1">
        <v>496826</v>
      </c>
      <c r="G688" s="1">
        <v>0</v>
      </c>
      <c r="J688" s="1">
        <v>116072</v>
      </c>
    </row>
    <row r="689" spans="1:10" x14ac:dyDescent="0.35">
      <c r="A689" s="1">
        <v>26698.23</v>
      </c>
      <c r="B689" s="1">
        <v>17.399999999999999</v>
      </c>
      <c r="C689" s="1">
        <v>36</v>
      </c>
      <c r="D689" s="1">
        <v>9</v>
      </c>
      <c r="E689" s="1">
        <v>616968</v>
      </c>
      <c r="F689" s="1">
        <v>948706</v>
      </c>
      <c r="G689" s="1">
        <v>0</v>
      </c>
      <c r="H689" s="1">
        <v>692</v>
      </c>
      <c r="I689" s="2">
        <v>959215</v>
      </c>
      <c r="J689" s="1">
        <v>333212</v>
      </c>
    </row>
    <row r="690" spans="1:10" x14ac:dyDescent="0.35">
      <c r="A690" s="1">
        <v>17271</v>
      </c>
      <c r="B690" s="1">
        <v>31.7</v>
      </c>
      <c r="C690" s="1">
        <v>9</v>
      </c>
      <c r="D690" s="1">
        <v>10</v>
      </c>
      <c r="E690" s="1">
        <v>175427</v>
      </c>
      <c r="F690" s="1">
        <v>365332</v>
      </c>
      <c r="G690" s="1">
        <v>0</v>
      </c>
      <c r="H690" s="1">
        <v>709</v>
      </c>
      <c r="I690" s="2">
        <v>1817996</v>
      </c>
    </row>
    <row r="691" spans="1:10" x14ac:dyDescent="0.35">
      <c r="A691" s="1">
        <v>12604.98</v>
      </c>
      <c r="B691" s="1">
        <v>22.5</v>
      </c>
      <c r="C691" s="1">
        <v>55</v>
      </c>
      <c r="D691" s="1">
        <v>5</v>
      </c>
      <c r="E691" s="1">
        <v>245746</v>
      </c>
      <c r="F691" s="1">
        <v>353034</v>
      </c>
      <c r="G691" s="1">
        <v>0</v>
      </c>
      <c r="H691" s="1">
        <v>720</v>
      </c>
      <c r="I691" s="2">
        <v>575130</v>
      </c>
      <c r="J691" s="1">
        <v>208670</v>
      </c>
    </row>
    <row r="692" spans="1:10" x14ac:dyDescent="0.35">
      <c r="A692" s="1">
        <v>11060.66</v>
      </c>
      <c r="B692" s="1">
        <v>25.2</v>
      </c>
      <c r="C692" s="1">
        <v>51</v>
      </c>
      <c r="D692" s="1">
        <v>13</v>
      </c>
      <c r="E692" s="1">
        <v>213712</v>
      </c>
      <c r="F692" s="1">
        <v>899866</v>
      </c>
      <c r="G692" s="1">
        <v>1</v>
      </c>
      <c r="H692" s="1">
        <v>734</v>
      </c>
      <c r="I692" s="2">
        <v>1413524</v>
      </c>
      <c r="J692" s="1">
        <v>219692</v>
      </c>
    </row>
    <row r="693" spans="1:10" x14ac:dyDescent="0.35">
      <c r="A693" s="1">
        <v>66194.67</v>
      </c>
      <c r="B693" s="1">
        <v>34.200000000000003</v>
      </c>
      <c r="C693" s="1">
        <v>24</v>
      </c>
      <c r="D693" s="1">
        <v>28</v>
      </c>
      <c r="E693" s="1">
        <v>368695</v>
      </c>
      <c r="F693" s="1">
        <v>843678</v>
      </c>
      <c r="G693" s="1">
        <v>0</v>
      </c>
      <c r="H693" s="1">
        <v>742</v>
      </c>
      <c r="I693" s="2">
        <v>5972460</v>
      </c>
    </row>
    <row r="694" spans="1:10" x14ac:dyDescent="0.35">
      <c r="A694" s="1">
        <v>40593.879999999997</v>
      </c>
      <c r="B694" s="1">
        <v>25.5</v>
      </c>
      <c r="D694" s="1">
        <v>10</v>
      </c>
      <c r="E694" s="1">
        <v>876090</v>
      </c>
      <c r="F694" s="1">
        <v>1172754</v>
      </c>
      <c r="G694" s="1">
        <v>0</v>
      </c>
      <c r="H694" s="1">
        <v>713</v>
      </c>
      <c r="I694" s="2">
        <v>2330749</v>
      </c>
      <c r="J694" s="1">
        <v>707872</v>
      </c>
    </row>
    <row r="695" spans="1:10" x14ac:dyDescent="0.35">
      <c r="A695" s="1">
        <v>13489.24</v>
      </c>
      <c r="B695" s="1">
        <v>16.7</v>
      </c>
      <c r="D695" s="1">
        <v>7</v>
      </c>
      <c r="E695" s="1">
        <v>128687</v>
      </c>
      <c r="F695" s="1">
        <v>161260</v>
      </c>
      <c r="G695" s="1">
        <v>0</v>
      </c>
      <c r="H695" s="1">
        <v>697</v>
      </c>
      <c r="I695" s="2">
        <v>1964429</v>
      </c>
      <c r="J695" s="1">
        <v>77286</v>
      </c>
    </row>
    <row r="696" spans="1:10" x14ac:dyDescent="0.35">
      <c r="A696" s="1">
        <v>56924.76</v>
      </c>
      <c r="B696" s="1">
        <v>22.5</v>
      </c>
      <c r="C696" s="1">
        <v>13</v>
      </c>
      <c r="D696" s="1">
        <v>12</v>
      </c>
      <c r="E696" s="1">
        <v>245575</v>
      </c>
      <c r="F696" s="1">
        <v>653708</v>
      </c>
      <c r="G696" s="1">
        <v>0</v>
      </c>
      <c r="J696" s="1">
        <v>303380</v>
      </c>
    </row>
    <row r="697" spans="1:10" x14ac:dyDescent="0.35">
      <c r="A697" s="1">
        <v>22684.1</v>
      </c>
      <c r="B697" s="1">
        <v>15.4</v>
      </c>
      <c r="D697" s="1">
        <v>10</v>
      </c>
      <c r="E697" s="1">
        <v>349999</v>
      </c>
      <c r="F697" s="1">
        <v>927366</v>
      </c>
      <c r="G697" s="1">
        <v>0</v>
      </c>
      <c r="H697" s="1">
        <v>746</v>
      </c>
      <c r="I697" s="2">
        <v>968715</v>
      </c>
      <c r="J697" s="1">
        <v>246774</v>
      </c>
    </row>
    <row r="698" spans="1:10" x14ac:dyDescent="0.35">
      <c r="A698" s="1">
        <v>12620.75</v>
      </c>
      <c r="B698" s="1">
        <v>32.9</v>
      </c>
      <c r="D698" s="1">
        <v>13</v>
      </c>
      <c r="E698" s="1">
        <v>427652</v>
      </c>
      <c r="F698" s="1">
        <v>868736</v>
      </c>
      <c r="G698" s="1">
        <v>0</v>
      </c>
      <c r="H698" s="1">
        <v>739</v>
      </c>
      <c r="I698" s="2">
        <v>655633</v>
      </c>
      <c r="J698" s="1">
        <v>265694</v>
      </c>
    </row>
    <row r="699" spans="1:10" x14ac:dyDescent="0.35">
      <c r="A699" s="1">
        <v>11153.95</v>
      </c>
      <c r="B699" s="1">
        <v>14</v>
      </c>
      <c r="C699" s="1">
        <v>81</v>
      </c>
      <c r="D699" s="1">
        <v>11</v>
      </c>
      <c r="E699" s="1">
        <v>196669</v>
      </c>
      <c r="F699" s="1">
        <v>393976</v>
      </c>
      <c r="G699" s="1">
        <v>1</v>
      </c>
      <c r="J699" s="1">
        <v>265738</v>
      </c>
    </row>
    <row r="700" spans="1:10" x14ac:dyDescent="0.35">
      <c r="A700" s="1">
        <v>4373.99</v>
      </c>
      <c r="B700" s="1">
        <v>12.2</v>
      </c>
      <c r="D700" s="1">
        <v>6</v>
      </c>
      <c r="E700" s="1">
        <v>109459</v>
      </c>
      <c r="F700" s="1">
        <v>278564</v>
      </c>
      <c r="G700" s="1">
        <v>0</v>
      </c>
      <c r="H700" s="1">
        <v>687</v>
      </c>
      <c r="I700" s="2">
        <v>1286490</v>
      </c>
      <c r="J700" s="1">
        <v>288420</v>
      </c>
    </row>
    <row r="701" spans="1:10" x14ac:dyDescent="0.35">
      <c r="A701" s="1">
        <v>17259.03</v>
      </c>
      <c r="B701" s="1">
        <v>19.3</v>
      </c>
      <c r="C701" s="1">
        <v>25</v>
      </c>
      <c r="D701" s="1">
        <v>8</v>
      </c>
      <c r="E701" s="1">
        <v>282055</v>
      </c>
      <c r="F701" s="1">
        <v>713064</v>
      </c>
      <c r="G701" s="1">
        <v>0</v>
      </c>
      <c r="J701" s="1">
        <v>787336</v>
      </c>
    </row>
    <row r="702" spans="1:10" x14ac:dyDescent="0.35">
      <c r="A702" s="1">
        <v>14293.89</v>
      </c>
      <c r="B702" s="1">
        <v>24.5</v>
      </c>
      <c r="C702" s="1">
        <v>57</v>
      </c>
      <c r="D702" s="1">
        <v>14</v>
      </c>
      <c r="E702" s="1">
        <v>272916</v>
      </c>
      <c r="F702" s="1">
        <v>673772</v>
      </c>
      <c r="G702" s="1">
        <v>0</v>
      </c>
      <c r="H702" s="1">
        <v>696</v>
      </c>
      <c r="I702" s="2">
        <v>675298</v>
      </c>
      <c r="J702" s="1">
        <v>271700</v>
      </c>
    </row>
    <row r="703" spans="1:10" x14ac:dyDescent="0.35">
      <c r="A703" s="1">
        <v>23913.02</v>
      </c>
      <c r="B703" s="1">
        <v>23.4</v>
      </c>
      <c r="C703" s="1">
        <v>22</v>
      </c>
      <c r="D703" s="1">
        <v>11</v>
      </c>
      <c r="E703" s="1">
        <v>499681</v>
      </c>
      <c r="F703" s="1">
        <v>690448</v>
      </c>
      <c r="G703" s="1">
        <v>0</v>
      </c>
      <c r="H703" s="1">
        <v>737</v>
      </c>
      <c r="I703" s="2">
        <v>2913270</v>
      </c>
      <c r="J703" s="1">
        <v>449768</v>
      </c>
    </row>
    <row r="704" spans="1:10" x14ac:dyDescent="0.35">
      <c r="A704" s="1">
        <v>33694.03</v>
      </c>
      <c r="B704" s="1">
        <v>18.899999999999999</v>
      </c>
      <c r="C704" s="1">
        <v>61</v>
      </c>
      <c r="D704" s="1">
        <v>9</v>
      </c>
      <c r="E704" s="1">
        <v>107141</v>
      </c>
      <c r="F704" s="1">
        <v>275704</v>
      </c>
      <c r="G704" s="1">
        <v>3</v>
      </c>
      <c r="H704" s="1">
        <v>700</v>
      </c>
      <c r="I704" s="2">
        <v>1663906</v>
      </c>
    </row>
    <row r="705" spans="1:10" x14ac:dyDescent="0.35">
      <c r="A705" s="1">
        <v>28198.66</v>
      </c>
      <c r="B705" s="1">
        <v>29.2</v>
      </c>
      <c r="C705" s="1">
        <v>8</v>
      </c>
      <c r="D705" s="1">
        <v>22</v>
      </c>
      <c r="E705" s="1">
        <v>565782</v>
      </c>
      <c r="F705" s="1">
        <v>843128</v>
      </c>
      <c r="G705" s="1">
        <v>0</v>
      </c>
      <c r="H705" s="1">
        <v>707</v>
      </c>
      <c r="I705" s="2">
        <v>1634703</v>
      </c>
      <c r="J705" s="1">
        <v>222684</v>
      </c>
    </row>
    <row r="706" spans="1:10" x14ac:dyDescent="0.35">
      <c r="A706" s="1">
        <v>2120.4</v>
      </c>
      <c r="B706" s="1">
        <v>6.8</v>
      </c>
      <c r="D706" s="1">
        <v>3</v>
      </c>
      <c r="E706" s="1">
        <v>80028</v>
      </c>
      <c r="F706" s="1">
        <v>188320</v>
      </c>
      <c r="G706" s="1">
        <v>0</v>
      </c>
      <c r="H706" s="1">
        <v>739</v>
      </c>
      <c r="I706" s="2">
        <v>378632</v>
      </c>
      <c r="J706" s="1">
        <v>196196</v>
      </c>
    </row>
    <row r="707" spans="1:10" x14ac:dyDescent="0.35">
      <c r="A707" s="1">
        <v>11603.49</v>
      </c>
      <c r="B707" s="1">
        <v>21</v>
      </c>
      <c r="D707" s="1">
        <v>9</v>
      </c>
      <c r="E707" s="1">
        <v>79572</v>
      </c>
      <c r="F707" s="1">
        <v>662882</v>
      </c>
      <c r="G707" s="1">
        <v>0</v>
      </c>
      <c r="H707" s="1">
        <v>751</v>
      </c>
      <c r="I707" s="2">
        <v>1611618</v>
      </c>
      <c r="J707" s="1">
        <v>219538</v>
      </c>
    </row>
    <row r="708" spans="1:10" x14ac:dyDescent="0.35">
      <c r="A708" s="1">
        <v>14482.56</v>
      </c>
      <c r="B708" s="1">
        <v>21</v>
      </c>
      <c r="D708" s="1">
        <v>12</v>
      </c>
      <c r="E708" s="1">
        <v>232560</v>
      </c>
      <c r="F708" s="1">
        <v>359524</v>
      </c>
      <c r="G708" s="1">
        <v>0</v>
      </c>
      <c r="H708" s="1">
        <v>713</v>
      </c>
      <c r="I708" s="2">
        <v>808317</v>
      </c>
      <c r="J708" s="1">
        <v>297902</v>
      </c>
    </row>
    <row r="709" spans="1:10" x14ac:dyDescent="0.35">
      <c r="A709" s="1">
        <v>30443.13</v>
      </c>
      <c r="B709" s="1">
        <v>20.100000000000001</v>
      </c>
      <c r="C709" s="1">
        <v>23</v>
      </c>
      <c r="D709" s="1">
        <v>12</v>
      </c>
      <c r="E709" s="1">
        <v>357523</v>
      </c>
      <c r="F709" s="1">
        <v>810128</v>
      </c>
      <c r="G709" s="1">
        <v>0</v>
      </c>
      <c r="J709" s="1">
        <v>394548</v>
      </c>
    </row>
    <row r="710" spans="1:10" x14ac:dyDescent="0.35">
      <c r="A710" s="1">
        <v>23772.799999999999</v>
      </c>
      <c r="B710" s="1">
        <v>22.6</v>
      </c>
      <c r="C710" s="1">
        <v>11</v>
      </c>
      <c r="D710" s="1">
        <v>11</v>
      </c>
      <c r="E710" s="1">
        <v>53827</v>
      </c>
      <c r="F710" s="1">
        <v>214918</v>
      </c>
      <c r="G710" s="1">
        <v>0</v>
      </c>
      <c r="H710" s="1">
        <v>733</v>
      </c>
      <c r="I710" s="2">
        <v>891480</v>
      </c>
      <c r="J710" s="1">
        <v>322300</v>
      </c>
    </row>
    <row r="711" spans="1:10" x14ac:dyDescent="0.35">
      <c r="A711" s="1">
        <v>20384.91</v>
      </c>
      <c r="B711" s="1">
        <v>17.600000000000001</v>
      </c>
      <c r="D711" s="1">
        <v>11</v>
      </c>
      <c r="E711" s="1">
        <v>358720</v>
      </c>
      <c r="F711" s="1">
        <v>553828</v>
      </c>
      <c r="G711" s="1">
        <v>0</v>
      </c>
      <c r="J711" s="1">
        <v>208604</v>
      </c>
    </row>
    <row r="712" spans="1:10" x14ac:dyDescent="0.35">
      <c r="A712" s="1">
        <v>37649.07</v>
      </c>
      <c r="B712" s="1">
        <v>32.6</v>
      </c>
      <c r="C712" s="1">
        <v>27</v>
      </c>
      <c r="D712" s="1">
        <v>19</v>
      </c>
      <c r="E712" s="1">
        <v>452618</v>
      </c>
      <c r="F712" s="1">
        <v>1000142</v>
      </c>
      <c r="G712" s="1">
        <v>0</v>
      </c>
      <c r="H712" s="1">
        <v>738</v>
      </c>
      <c r="I712" s="2">
        <v>1981529</v>
      </c>
    </row>
    <row r="713" spans="1:10" x14ac:dyDescent="0.35">
      <c r="A713" s="1">
        <v>2868.62</v>
      </c>
      <c r="B713" s="1">
        <v>12.4</v>
      </c>
      <c r="D713" s="1">
        <v>12</v>
      </c>
      <c r="E713" s="1">
        <v>38589</v>
      </c>
      <c r="F713" s="1">
        <v>312466</v>
      </c>
      <c r="G713" s="1">
        <v>0</v>
      </c>
      <c r="H713" s="1">
        <v>668</v>
      </c>
      <c r="I713" s="2">
        <v>1233765</v>
      </c>
      <c r="J713" s="1">
        <v>407132</v>
      </c>
    </row>
    <row r="714" spans="1:10" x14ac:dyDescent="0.35">
      <c r="A714" s="1">
        <v>7767.2</v>
      </c>
      <c r="B714" s="1">
        <v>22.2</v>
      </c>
      <c r="D714" s="1">
        <v>4</v>
      </c>
      <c r="E714" s="1">
        <v>48108</v>
      </c>
      <c r="F714" s="1">
        <v>216766</v>
      </c>
      <c r="G714" s="1">
        <v>0</v>
      </c>
      <c r="J714" s="1">
        <v>82610</v>
      </c>
    </row>
    <row r="715" spans="1:10" x14ac:dyDescent="0.35">
      <c r="A715" s="1">
        <v>19015.96</v>
      </c>
      <c r="B715" s="1">
        <v>17.5</v>
      </c>
      <c r="C715" s="1">
        <v>29</v>
      </c>
      <c r="D715" s="1">
        <v>12</v>
      </c>
      <c r="E715" s="1">
        <v>88616</v>
      </c>
      <c r="F715" s="1">
        <v>190014</v>
      </c>
      <c r="G715" s="1">
        <v>0</v>
      </c>
      <c r="H715" s="1">
        <v>739</v>
      </c>
      <c r="I715" s="2">
        <v>1374650</v>
      </c>
      <c r="J715" s="1">
        <v>357588</v>
      </c>
    </row>
    <row r="716" spans="1:10" x14ac:dyDescent="0.35">
      <c r="A716" s="1">
        <v>44505.03</v>
      </c>
      <c r="B716" s="1">
        <v>21.2</v>
      </c>
      <c r="C716" s="1">
        <v>9</v>
      </c>
      <c r="D716" s="1">
        <v>13</v>
      </c>
      <c r="E716" s="1">
        <v>72884</v>
      </c>
      <c r="F716" s="1">
        <v>120384</v>
      </c>
      <c r="G716" s="1">
        <v>0</v>
      </c>
      <c r="H716" s="1">
        <v>712</v>
      </c>
      <c r="I716" s="2">
        <v>1633202</v>
      </c>
      <c r="J716" s="1">
        <v>128942</v>
      </c>
    </row>
    <row r="717" spans="1:10" x14ac:dyDescent="0.35">
      <c r="A717" s="1">
        <v>17338.07</v>
      </c>
      <c r="B717" s="1">
        <v>20.5</v>
      </c>
      <c r="D717" s="1">
        <v>21</v>
      </c>
      <c r="E717" s="1">
        <v>147972</v>
      </c>
      <c r="F717" s="1">
        <v>176264</v>
      </c>
      <c r="G717" s="1">
        <v>0</v>
      </c>
      <c r="H717" s="1">
        <v>707</v>
      </c>
      <c r="I717" s="2">
        <v>819128</v>
      </c>
      <c r="J717" s="1">
        <v>223168</v>
      </c>
    </row>
    <row r="718" spans="1:10" x14ac:dyDescent="0.35">
      <c r="A718" s="1">
        <v>11435.91</v>
      </c>
      <c r="B718" s="1">
        <v>27.9</v>
      </c>
      <c r="C718" s="1">
        <v>69</v>
      </c>
      <c r="D718" s="1">
        <v>6</v>
      </c>
      <c r="E718" s="1">
        <v>181773</v>
      </c>
      <c r="F718" s="1">
        <v>313654</v>
      </c>
      <c r="G718" s="1">
        <v>0</v>
      </c>
      <c r="H718" s="1">
        <v>727</v>
      </c>
      <c r="I718" s="2">
        <v>1095217</v>
      </c>
      <c r="J718" s="1">
        <v>214940</v>
      </c>
    </row>
    <row r="719" spans="1:10" x14ac:dyDescent="0.35">
      <c r="A719" s="1">
        <v>22817.29</v>
      </c>
      <c r="B719" s="1">
        <v>14.7</v>
      </c>
      <c r="D719" s="1">
        <v>10</v>
      </c>
      <c r="E719" s="1">
        <v>447317</v>
      </c>
      <c r="F719" s="1">
        <v>824736</v>
      </c>
      <c r="G719" s="1">
        <v>0</v>
      </c>
      <c r="J719" s="1">
        <v>698742</v>
      </c>
    </row>
    <row r="720" spans="1:10" x14ac:dyDescent="0.35">
      <c r="A720" s="1">
        <v>7113.03</v>
      </c>
      <c r="B720" s="1">
        <v>19.399999999999999</v>
      </c>
      <c r="C720" s="1">
        <v>24</v>
      </c>
      <c r="D720" s="1">
        <v>10</v>
      </c>
      <c r="E720" s="1">
        <v>103208</v>
      </c>
      <c r="F720" s="1">
        <v>156838</v>
      </c>
      <c r="G720" s="1">
        <v>0</v>
      </c>
      <c r="J720" s="1">
        <v>174306</v>
      </c>
    </row>
    <row r="721" spans="1:10" x14ac:dyDescent="0.35">
      <c r="A721" s="1">
        <v>36280.5</v>
      </c>
      <c r="B721" s="1">
        <v>26.1</v>
      </c>
      <c r="C721" s="1">
        <v>21</v>
      </c>
      <c r="D721" s="1">
        <v>10</v>
      </c>
      <c r="E721" s="1">
        <v>1194188</v>
      </c>
      <c r="F721" s="1">
        <v>1632532</v>
      </c>
      <c r="G721" s="1">
        <v>0</v>
      </c>
      <c r="J721" s="1">
        <v>434016</v>
      </c>
    </row>
    <row r="722" spans="1:10" x14ac:dyDescent="0.35">
      <c r="A722" s="1">
        <v>30908.44</v>
      </c>
      <c r="B722" s="1">
        <v>17.600000000000001</v>
      </c>
      <c r="D722" s="1">
        <v>15</v>
      </c>
      <c r="E722" s="1">
        <v>492290</v>
      </c>
      <c r="F722" s="1">
        <v>708994</v>
      </c>
      <c r="G722" s="1">
        <v>0</v>
      </c>
      <c r="J722" s="1">
        <v>393668</v>
      </c>
    </row>
    <row r="723" spans="1:10" x14ac:dyDescent="0.35">
      <c r="A723" s="1">
        <v>15483.1</v>
      </c>
      <c r="B723" s="1">
        <v>32.299999999999997</v>
      </c>
      <c r="D723" s="1">
        <v>12</v>
      </c>
      <c r="E723" s="1">
        <v>137332</v>
      </c>
      <c r="F723" s="1">
        <v>255222</v>
      </c>
      <c r="G723" s="1">
        <v>2</v>
      </c>
      <c r="H723" s="1">
        <v>715</v>
      </c>
      <c r="I723" s="2">
        <v>1175929</v>
      </c>
      <c r="J723" s="1">
        <v>216128</v>
      </c>
    </row>
    <row r="724" spans="1:10" x14ac:dyDescent="0.35">
      <c r="A724" s="1">
        <v>13112.28</v>
      </c>
      <c r="B724" s="1">
        <v>16.600000000000001</v>
      </c>
      <c r="C724" s="1">
        <v>36</v>
      </c>
      <c r="D724" s="1">
        <v>7</v>
      </c>
      <c r="E724" s="1">
        <v>171570</v>
      </c>
      <c r="F724" s="1">
        <v>309914</v>
      </c>
      <c r="G724" s="1">
        <v>1</v>
      </c>
      <c r="H724" s="1">
        <v>720</v>
      </c>
      <c r="I724" s="2">
        <v>1404879</v>
      </c>
      <c r="J724" s="1">
        <v>246202</v>
      </c>
    </row>
    <row r="725" spans="1:10" x14ac:dyDescent="0.35">
      <c r="A725" s="1">
        <v>10312.82</v>
      </c>
      <c r="B725" s="1">
        <v>14.5</v>
      </c>
      <c r="D725" s="1">
        <v>14</v>
      </c>
      <c r="E725" s="1">
        <v>149568</v>
      </c>
      <c r="F725" s="1">
        <v>548042</v>
      </c>
      <c r="G725" s="1">
        <v>1</v>
      </c>
      <c r="H725" s="1">
        <v>722</v>
      </c>
      <c r="I725" s="2">
        <v>628197</v>
      </c>
      <c r="J725" s="1">
        <v>105798</v>
      </c>
    </row>
    <row r="726" spans="1:10" x14ac:dyDescent="0.35">
      <c r="A726" s="1">
        <v>11203.54</v>
      </c>
      <c r="B726" s="1">
        <v>8.9</v>
      </c>
      <c r="D726" s="1">
        <v>10</v>
      </c>
      <c r="E726" s="1">
        <v>126027</v>
      </c>
      <c r="F726" s="1">
        <v>173316</v>
      </c>
      <c r="G726" s="1">
        <v>0</v>
      </c>
      <c r="J726" s="1">
        <v>66638</v>
      </c>
    </row>
    <row r="727" spans="1:10" x14ac:dyDescent="0.35">
      <c r="A727" s="1">
        <v>15258.9</v>
      </c>
      <c r="B727" s="1">
        <v>9.5</v>
      </c>
      <c r="D727" s="1">
        <v>17</v>
      </c>
      <c r="E727" s="1">
        <v>157529</v>
      </c>
      <c r="F727" s="1">
        <v>413600</v>
      </c>
      <c r="G727" s="1">
        <v>0</v>
      </c>
      <c r="H727" s="1">
        <v>741</v>
      </c>
      <c r="I727" s="2">
        <v>1028698</v>
      </c>
    </row>
    <row r="728" spans="1:10" x14ac:dyDescent="0.35">
      <c r="A728" s="1">
        <v>25222.5</v>
      </c>
      <c r="B728" s="1">
        <v>10.6</v>
      </c>
      <c r="C728" s="1">
        <v>57</v>
      </c>
      <c r="D728" s="1">
        <v>14</v>
      </c>
      <c r="E728" s="1">
        <v>327484</v>
      </c>
      <c r="F728" s="1">
        <v>820754</v>
      </c>
      <c r="G728" s="1">
        <v>0</v>
      </c>
      <c r="H728" s="1">
        <v>718</v>
      </c>
      <c r="I728" s="2">
        <v>1186949</v>
      </c>
      <c r="J728" s="1">
        <v>423214</v>
      </c>
    </row>
    <row r="729" spans="1:10" x14ac:dyDescent="0.35">
      <c r="A729" s="1">
        <v>21790.34</v>
      </c>
      <c r="B729" s="1">
        <v>23.9</v>
      </c>
      <c r="C729" s="1">
        <v>31</v>
      </c>
      <c r="D729" s="1">
        <v>14</v>
      </c>
      <c r="E729" s="1">
        <v>161063</v>
      </c>
      <c r="F729" s="1">
        <v>409882</v>
      </c>
      <c r="G729" s="1">
        <v>0</v>
      </c>
      <c r="H729" s="1">
        <v>723</v>
      </c>
      <c r="I729" s="2">
        <v>1281778</v>
      </c>
      <c r="J729" s="1">
        <v>188298</v>
      </c>
    </row>
    <row r="730" spans="1:10" x14ac:dyDescent="0.35">
      <c r="A730" s="1">
        <v>4184.18</v>
      </c>
      <c r="B730" s="1">
        <v>10.1</v>
      </c>
      <c r="D730" s="1">
        <v>3</v>
      </c>
      <c r="E730" s="1">
        <v>35701</v>
      </c>
      <c r="F730" s="1">
        <v>86658</v>
      </c>
      <c r="G730" s="1">
        <v>0</v>
      </c>
      <c r="H730" s="1">
        <v>693</v>
      </c>
      <c r="I730" s="2">
        <v>767752</v>
      </c>
      <c r="J730" s="1">
        <v>111122</v>
      </c>
    </row>
    <row r="731" spans="1:10" x14ac:dyDescent="0.35">
      <c r="A731" s="1">
        <v>33090.21</v>
      </c>
      <c r="B731" s="1">
        <v>21</v>
      </c>
      <c r="D731" s="1">
        <v>10</v>
      </c>
      <c r="E731" s="1">
        <v>498579</v>
      </c>
      <c r="F731" s="1">
        <v>607046</v>
      </c>
      <c r="G731" s="1">
        <v>0</v>
      </c>
      <c r="H731" s="1">
        <v>741</v>
      </c>
      <c r="I731" s="2">
        <v>1306193</v>
      </c>
      <c r="J731" s="1">
        <v>259270</v>
      </c>
    </row>
    <row r="732" spans="1:10" x14ac:dyDescent="0.35">
      <c r="A732" s="1">
        <v>25581.98</v>
      </c>
      <c r="B732" s="1">
        <v>17.899999999999999</v>
      </c>
      <c r="C732" s="1">
        <v>14</v>
      </c>
      <c r="D732" s="1">
        <v>10</v>
      </c>
      <c r="E732" s="1">
        <v>79952</v>
      </c>
      <c r="F732" s="1">
        <v>183304</v>
      </c>
      <c r="G732" s="1">
        <v>0</v>
      </c>
      <c r="H732" s="1">
        <v>740</v>
      </c>
      <c r="I732" s="2">
        <v>1352344</v>
      </c>
      <c r="J732" s="1">
        <v>178948</v>
      </c>
    </row>
    <row r="733" spans="1:10" x14ac:dyDescent="0.35">
      <c r="A733" s="1">
        <v>29257.91</v>
      </c>
      <c r="B733" s="1">
        <v>18.600000000000001</v>
      </c>
      <c r="C733" s="1">
        <v>10</v>
      </c>
      <c r="D733" s="1">
        <v>7</v>
      </c>
      <c r="E733" s="1">
        <v>160493</v>
      </c>
      <c r="F733" s="1">
        <v>239162</v>
      </c>
      <c r="G733" s="1">
        <v>1</v>
      </c>
      <c r="H733" s="1">
        <v>704</v>
      </c>
      <c r="I733" s="2">
        <v>2721674</v>
      </c>
      <c r="J733" s="1">
        <v>217338</v>
      </c>
    </row>
    <row r="734" spans="1:10" x14ac:dyDescent="0.35">
      <c r="A734" s="1">
        <v>8300.91</v>
      </c>
      <c r="B734" s="1">
        <v>14.1</v>
      </c>
      <c r="D734" s="1">
        <v>8</v>
      </c>
      <c r="E734" s="1">
        <v>158213</v>
      </c>
      <c r="F734" s="1">
        <v>380050</v>
      </c>
      <c r="G734" s="1">
        <v>0</v>
      </c>
      <c r="H734" s="1">
        <v>731</v>
      </c>
      <c r="I734" s="2">
        <v>614118</v>
      </c>
      <c r="J734" s="1">
        <v>263362</v>
      </c>
    </row>
    <row r="735" spans="1:10" x14ac:dyDescent="0.35">
      <c r="A735" s="1">
        <v>31749</v>
      </c>
      <c r="B735" s="1">
        <v>18.2</v>
      </c>
      <c r="D735" s="1">
        <v>13</v>
      </c>
      <c r="E735" s="1">
        <v>817589</v>
      </c>
      <c r="F735" s="1">
        <v>2674232</v>
      </c>
      <c r="G735" s="1">
        <v>0</v>
      </c>
      <c r="H735" s="1">
        <v>751</v>
      </c>
      <c r="I735" s="2">
        <v>3228708</v>
      </c>
      <c r="J735" s="1">
        <v>395846</v>
      </c>
    </row>
    <row r="736" spans="1:10" x14ac:dyDescent="0.35">
      <c r="A736" s="1">
        <v>24942.44</v>
      </c>
      <c r="B736" s="1">
        <v>8.4</v>
      </c>
      <c r="D736" s="1">
        <v>9</v>
      </c>
      <c r="E736" s="1">
        <v>76893</v>
      </c>
      <c r="F736" s="1">
        <v>436414</v>
      </c>
      <c r="G736" s="1">
        <v>0</v>
      </c>
      <c r="H736" s="1">
        <v>719</v>
      </c>
      <c r="I736" s="2">
        <v>5701140</v>
      </c>
      <c r="J736" s="1">
        <v>560010</v>
      </c>
    </row>
    <row r="737" spans="1:10" x14ac:dyDescent="0.35">
      <c r="A737" s="1">
        <v>6014.83</v>
      </c>
      <c r="B737" s="1">
        <v>8</v>
      </c>
      <c r="D737" s="1">
        <v>7</v>
      </c>
      <c r="E737" s="1">
        <v>93005</v>
      </c>
      <c r="F737" s="1">
        <v>192302</v>
      </c>
      <c r="G737" s="1">
        <v>0</v>
      </c>
      <c r="H737" s="1">
        <v>699</v>
      </c>
      <c r="I737" s="2">
        <v>992845</v>
      </c>
      <c r="J737" s="1">
        <v>287408</v>
      </c>
    </row>
    <row r="738" spans="1:10" x14ac:dyDescent="0.35">
      <c r="A738" s="1">
        <v>17820.099999999999</v>
      </c>
      <c r="B738" s="1">
        <v>15</v>
      </c>
      <c r="D738" s="1">
        <v>27</v>
      </c>
      <c r="E738" s="1">
        <v>448647</v>
      </c>
      <c r="F738" s="1">
        <v>630454</v>
      </c>
      <c r="G738" s="1">
        <v>0</v>
      </c>
      <c r="J738" s="1">
        <v>623436</v>
      </c>
    </row>
    <row r="739" spans="1:10" x14ac:dyDescent="0.35">
      <c r="A739" s="1">
        <v>19026.98</v>
      </c>
      <c r="B739" s="1">
        <v>9.9</v>
      </c>
      <c r="D739" s="1">
        <v>8</v>
      </c>
      <c r="E739" s="1">
        <v>181678</v>
      </c>
      <c r="F739" s="1">
        <v>385308</v>
      </c>
      <c r="G739" s="1">
        <v>1</v>
      </c>
      <c r="J739" s="1">
        <v>259820</v>
      </c>
    </row>
    <row r="740" spans="1:10" x14ac:dyDescent="0.35">
      <c r="A740" s="1">
        <v>14210.86</v>
      </c>
      <c r="B740" s="1">
        <v>18.8</v>
      </c>
      <c r="D740" s="1">
        <v>21</v>
      </c>
      <c r="E740" s="1">
        <v>9177</v>
      </c>
      <c r="F740" s="1">
        <v>2125178</v>
      </c>
      <c r="G740" s="1">
        <v>0</v>
      </c>
      <c r="H740" s="1">
        <v>750</v>
      </c>
      <c r="I740" s="2">
        <v>634182</v>
      </c>
      <c r="J740" s="1">
        <v>107998</v>
      </c>
    </row>
    <row r="741" spans="1:10" x14ac:dyDescent="0.35">
      <c r="A741" s="1">
        <v>19568.48</v>
      </c>
      <c r="B741" s="1">
        <v>7.6</v>
      </c>
      <c r="D741" s="1">
        <v>8</v>
      </c>
      <c r="E741" s="1">
        <v>144780</v>
      </c>
      <c r="F741" s="1">
        <v>315722</v>
      </c>
      <c r="G741" s="1">
        <v>0</v>
      </c>
      <c r="H741" s="1">
        <v>717</v>
      </c>
      <c r="I741" s="2">
        <v>1168272</v>
      </c>
      <c r="J741" s="1">
        <v>450912</v>
      </c>
    </row>
    <row r="742" spans="1:10" x14ac:dyDescent="0.35">
      <c r="A742" s="1">
        <v>5552.18</v>
      </c>
      <c r="B742" s="1">
        <v>32.1</v>
      </c>
      <c r="C742" s="1">
        <v>43</v>
      </c>
      <c r="D742" s="1">
        <v>9</v>
      </c>
      <c r="E742" s="1">
        <v>189449</v>
      </c>
      <c r="F742" s="1">
        <v>753786</v>
      </c>
      <c r="G742" s="1">
        <v>0</v>
      </c>
      <c r="J742" s="1">
        <v>225808</v>
      </c>
    </row>
    <row r="743" spans="1:10" x14ac:dyDescent="0.35">
      <c r="A743" s="1">
        <v>20251.150000000001</v>
      </c>
      <c r="B743" s="1">
        <v>5</v>
      </c>
      <c r="D743" s="1">
        <v>5</v>
      </c>
      <c r="E743" s="1">
        <v>134045</v>
      </c>
      <c r="F743" s="1">
        <v>257818</v>
      </c>
      <c r="G743" s="1">
        <v>0</v>
      </c>
      <c r="H743" s="1">
        <v>723</v>
      </c>
      <c r="I743" s="2">
        <v>655025</v>
      </c>
      <c r="J743" s="1">
        <v>182028</v>
      </c>
    </row>
    <row r="744" spans="1:10" x14ac:dyDescent="0.35">
      <c r="A744" s="1">
        <v>22256.41</v>
      </c>
      <c r="B744" s="1">
        <v>12.8</v>
      </c>
      <c r="D744" s="1">
        <v>14</v>
      </c>
      <c r="E744" s="1">
        <v>352564</v>
      </c>
      <c r="F744" s="1">
        <v>459206</v>
      </c>
      <c r="G744" s="1">
        <v>0</v>
      </c>
      <c r="J744" s="1">
        <v>448184</v>
      </c>
    </row>
    <row r="745" spans="1:10" x14ac:dyDescent="0.35">
      <c r="A745" s="1">
        <v>9843.33</v>
      </c>
      <c r="B745" s="1">
        <v>21.9</v>
      </c>
      <c r="C745" s="1">
        <v>53</v>
      </c>
      <c r="D745" s="1">
        <v>11</v>
      </c>
      <c r="E745" s="1">
        <v>111245</v>
      </c>
      <c r="F745" s="1">
        <v>326942</v>
      </c>
      <c r="G745" s="1">
        <v>0</v>
      </c>
      <c r="J745" s="1">
        <v>219604</v>
      </c>
    </row>
    <row r="746" spans="1:10" x14ac:dyDescent="0.35">
      <c r="A746" s="1">
        <v>105676.48</v>
      </c>
      <c r="B746" s="1">
        <v>23.1</v>
      </c>
      <c r="C746" s="1">
        <v>4</v>
      </c>
      <c r="D746" s="1">
        <v>15</v>
      </c>
      <c r="E746" s="1">
        <v>149720</v>
      </c>
      <c r="F746" s="1">
        <v>912428</v>
      </c>
      <c r="G746" s="1">
        <v>0</v>
      </c>
      <c r="H746" s="1">
        <v>723</v>
      </c>
      <c r="I746" s="2">
        <v>9057984</v>
      </c>
    </row>
    <row r="747" spans="1:10" x14ac:dyDescent="0.35">
      <c r="A747" s="1">
        <v>12697.51</v>
      </c>
      <c r="B747" s="1">
        <v>13.4</v>
      </c>
      <c r="C747" s="1">
        <v>43</v>
      </c>
      <c r="D747" s="1">
        <v>19</v>
      </c>
      <c r="E747" s="1">
        <v>209741</v>
      </c>
      <c r="F747" s="1">
        <v>527956</v>
      </c>
      <c r="G747" s="1">
        <v>0</v>
      </c>
      <c r="H747" s="1">
        <v>730</v>
      </c>
      <c r="I747" s="2">
        <v>983041</v>
      </c>
      <c r="J747" s="1">
        <v>214764</v>
      </c>
    </row>
    <row r="748" spans="1:10" x14ac:dyDescent="0.35">
      <c r="A748" s="1">
        <v>11364.85</v>
      </c>
      <c r="B748" s="1">
        <v>19.100000000000001</v>
      </c>
      <c r="C748" s="1">
        <v>15</v>
      </c>
      <c r="D748" s="1">
        <v>12</v>
      </c>
      <c r="E748" s="1">
        <v>393015</v>
      </c>
      <c r="F748" s="1">
        <v>770000</v>
      </c>
      <c r="G748" s="1">
        <v>0</v>
      </c>
      <c r="J748" s="1">
        <v>320078</v>
      </c>
    </row>
    <row r="749" spans="1:10" x14ac:dyDescent="0.35">
      <c r="A749" s="1">
        <v>13962.15</v>
      </c>
      <c r="B749" s="1">
        <v>42.4</v>
      </c>
      <c r="D749" s="1">
        <v>9</v>
      </c>
      <c r="E749" s="1">
        <v>168511</v>
      </c>
      <c r="F749" s="1">
        <v>1283700</v>
      </c>
      <c r="G749" s="1">
        <v>0</v>
      </c>
      <c r="H749" s="1">
        <v>749</v>
      </c>
      <c r="I749" s="2">
        <v>664867</v>
      </c>
      <c r="J749" s="1">
        <v>175956</v>
      </c>
    </row>
    <row r="750" spans="1:10" x14ac:dyDescent="0.35">
      <c r="A750" s="1">
        <v>28047.99</v>
      </c>
      <c r="B750" s="1">
        <v>12</v>
      </c>
      <c r="D750" s="1">
        <v>36</v>
      </c>
      <c r="E750" s="1">
        <v>569962</v>
      </c>
      <c r="F750" s="1">
        <v>1499916</v>
      </c>
      <c r="G750" s="1">
        <v>0</v>
      </c>
      <c r="H750" s="1">
        <v>719</v>
      </c>
      <c r="I750" s="2">
        <v>1152654</v>
      </c>
      <c r="J750" s="1">
        <v>400400</v>
      </c>
    </row>
    <row r="751" spans="1:10" x14ac:dyDescent="0.35">
      <c r="A751" s="1">
        <v>19879.509999999998</v>
      </c>
      <c r="B751" s="1">
        <v>28.8</v>
      </c>
      <c r="C751" s="1">
        <v>34</v>
      </c>
      <c r="D751" s="1">
        <v>24</v>
      </c>
      <c r="E751" s="1">
        <v>451934</v>
      </c>
      <c r="F751" s="1">
        <v>1202960</v>
      </c>
      <c r="G751" s="1">
        <v>0</v>
      </c>
      <c r="H751" s="1">
        <v>692</v>
      </c>
      <c r="I751" s="2">
        <v>1217102</v>
      </c>
      <c r="J751" s="1">
        <v>628584</v>
      </c>
    </row>
    <row r="752" spans="1:10" x14ac:dyDescent="0.35">
      <c r="A752" s="1">
        <v>28106.13</v>
      </c>
      <c r="B752" s="1">
        <v>22</v>
      </c>
      <c r="D752" s="1">
        <v>13</v>
      </c>
      <c r="E752" s="1">
        <v>526034</v>
      </c>
      <c r="F752" s="1">
        <v>1602854</v>
      </c>
      <c r="G752" s="1">
        <v>0</v>
      </c>
      <c r="J752" s="1">
        <v>626362</v>
      </c>
    </row>
    <row r="753" spans="1:10" x14ac:dyDescent="0.35">
      <c r="A753" s="1">
        <v>29920.82</v>
      </c>
      <c r="B753" s="1">
        <v>12.6</v>
      </c>
      <c r="C753" s="1">
        <v>39</v>
      </c>
      <c r="D753" s="1">
        <v>6</v>
      </c>
      <c r="E753" s="1">
        <v>255987</v>
      </c>
      <c r="F753" s="1">
        <v>432080</v>
      </c>
      <c r="G753" s="1">
        <v>0</v>
      </c>
      <c r="H753" s="1">
        <v>723</v>
      </c>
      <c r="I753" s="2">
        <v>3387244</v>
      </c>
      <c r="J753" s="1">
        <v>540364</v>
      </c>
    </row>
    <row r="754" spans="1:10" x14ac:dyDescent="0.35">
      <c r="A754" s="1">
        <v>4665.83</v>
      </c>
      <c r="B754" s="1">
        <v>23.1</v>
      </c>
      <c r="D754" s="1">
        <v>6</v>
      </c>
      <c r="E754" s="1">
        <v>128231</v>
      </c>
      <c r="F754" s="1">
        <v>159830</v>
      </c>
      <c r="G754" s="1">
        <v>0</v>
      </c>
      <c r="H754" s="1">
        <v>712</v>
      </c>
      <c r="I754" s="2">
        <v>583224</v>
      </c>
      <c r="J754" s="1">
        <v>162074</v>
      </c>
    </row>
    <row r="755" spans="1:10" x14ac:dyDescent="0.35">
      <c r="A755" s="1">
        <v>6967.49</v>
      </c>
      <c r="B755" s="1">
        <v>13.5</v>
      </c>
      <c r="D755" s="1">
        <v>8</v>
      </c>
      <c r="E755" s="1">
        <v>300846</v>
      </c>
      <c r="F755" s="1">
        <v>556468</v>
      </c>
      <c r="G755" s="1">
        <v>0</v>
      </c>
      <c r="H755" s="1">
        <v>703</v>
      </c>
      <c r="I755" s="2">
        <v>1117770</v>
      </c>
      <c r="J755" s="1">
        <v>345136</v>
      </c>
    </row>
    <row r="756" spans="1:10" x14ac:dyDescent="0.35">
      <c r="A756" s="1">
        <v>12336.89</v>
      </c>
      <c r="B756" s="1">
        <v>5.8</v>
      </c>
      <c r="D756" s="1">
        <v>9</v>
      </c>
      <c r="E756" s="1">
        <v>233206</v>
      </c>
      <c r="F756" s="1">
        <v>342232</v>
      </c>
      <c r="G756" s="1">
        <v>0</v>
      </c>
      <c r="H756" s="1">
        <v>686</v>
      </c>
      <c r="I756" s="2">
        <v>576042</v>
      </c>
      <c r="J756" s="1">
        <v>266794</v>
      </c>
    </row>
    <row r="757" spans="1:10" x14ac:dyDescent="0.35">
      <c r="A757" s="1">
        <v>28256.799999999999</v>
      </c>
      <c r="B757" s="1">
        <v>22.1</v>
      </c>
      <c r="D757" s="1">
        <v>10</v>
      </c>
      <c r="E757" s="1">
        <v>235885</v>
      </c>
      <c r="F757" s="1">
        <v>537658</v>
      </c>
      <c r="G757" s="1">
        <v>0</v>
      </c>
      <c r="H757" s="1">
        <v>741</v>
      </c>
      <c r="I757" s="2">
        <v>1541280</v>
      </c>
      <c r="J757" s="1">
        <v>446160</v>
      </c>
    </row>
    <row r="758" spans="1:10" x14ac:dyDescent="0.35">
      <c r="A758" s="1">
        <v>8836.9</v>
      </c>
      <c r="B758" s="1">
        <v>16.899999999999999</v>
      </c>
      <c r="D758" s="1">
        <v>13</v>
      </c>
      <c r="E758" s="1">
        <v>127224</v>
      </c>
      <c r="F758" s="1">
        <v>403612</v>
      </c>
      <c r="G758" s="1">
        <v>1</v>
      </c>
      <c r="H758" s="1">
        <v>743</v>
      </c>
      <c r="I758" s="2">
        <v>1685889</v>
      </c>
      <c r="J758" s="1">
        <v>347028</v>
      </c>
    </row>
    <row r="759" spans="1:10" x14ac:dyDescent="0.35">
      <c r="A759" s="1">
        <v>19455.810000000001</v>
      </c>
      <c r="B759" s="1">
        <v>13.8</v>
      </c>
      <c r="D759" s="1">
        <v>17</v>
      </c>
      <c r="E759" s="1">
        <v>434302</v>
      </c>
      <c r="F759" s="1">
        <v>557502</v>
      </c>
      <c r="G759" s="1">
        <v>0</v>
      </c>
      <c r="J759" s="1">
        <v>267454</v>
      </c>
    </row>
    <row r="760" spans="1:10" x14ac:dyDescent="0.35">
      <c r="A760" s="1">
        <v>29528.66</v>
      </c>
      <c r="B760" s="1">
        <v>22</v>
      </c>
      <c r="C760" s="1">
        <v>78</v>
      </c>
      <c r="D760" s="1">
        <v>12</v>
      </c>
      <c r="E760" s="1">
        <v>356421</v>
      </c>
      <c r="F760" s="1">
        <v>953106</v>
      </c>
      <c r="G760" s="1">
        <v>0</v>
      </c>
      <c r="J760" s="1">
        <v>220022</v>
      </c>
    </row>
    <row r="761" spans="1:10" x14ac:dyDescent="0.35">
      <c r="A761" s="1">
        <v>9015.31</v>
      </c>
      <c r="B761" s="1">
        <v>22.8</v>
      </c>
      <c r="D761" s="1">
        <v>7</v>
      </c>
      <c r="E761" s="1">
        <v>342665</v>
      </c>
      <c r="F761" s="1">
        <v>549538</v>
      </c>
      <c r="G761" s="1">
        <v>0</v>
      </c>
      <c r="H761" s="1">
        <v>738</v>
      </c>
      <c r="I761" s="2">
        <v>1355688</v>
      </c>
      <c r="J761" s="1">
        <v>283426</v>
      </c>
    </row>
    <row r="762" spans="1:10" x14ac:dyDescent="0.35">
      <c r="A762" s="1">
        <v>24095.61</v>
      </c>
      <c r="B762" s="1">
        <v>23.5</v>
      </c>
      <c r="C762" s="1">
        <v>70</v>
      </c>
      <c r="D762" s="1">
        <v>7</v>
      </c>
      <c r="E762" s="1">
        <v>286387</v>
      </c>
      <c r="F762" s="1">
        <v>908490</v>
      </c>
      <c r="G762" s="1">
        <v>0</v>
      </c>
      <c r="H762" s="1">
        <v>724</v>
      </c>
      <c r="I762" s="2">
        <v>1752408</v>
      </c>
      <c r="J762" s="1">
        <v>270556</v>
      </c>
    </row>
    <row r="763" spans="1:10" x14ac:dyDescent="0.35">
      <c r="A763" s="1">
        <v>24198.59</v>
      </c>
      <c r="B763" s="1">
        <v>17.5</v>
      </c>
      <c r="C763" s="1">
        <v>11</v>
      </c>
      <c r="D763" s="1">
        <v>9</v>
      </c>
      <c r="E763" s="1">
        <v>321024</v>
      </c>
      <c r="F763" s="1">
        <v>477158</v>
      </c>
      <c r="G763" s="1">
        <v>0</v>
      </c>
      <c r="H763" s="1">
        <v>711</v>
      </c>
      <c r="I763" s="2">
        <v>1262550</v>
      </c>
      <c r="J763" s="1">
        <v>322476</v>
      </c>
    </row>
    <row r="764" spans="1:10" x14ac:dyDescent="0.35">
      <c r="A764" s="1">
        <v>16986.189999999999</v>
      </c>
      <c r="B764" s="1">
        <v>22.6</v>
      </c>
      <c r="C764" s="1">
        <v>9</v>
      </c>
      <c r="D764" s="1">
        <v>12</v>
      </c>
      <c r="E764" s="1">
        <v>233035</v>
      </c>
      <c r="F764" s="1">
        <v>439472</v>
      </c>
      <c r="G764" s="1">
        <v>0</v>
      </c>
      <c r="H764" s="1">
        <v>691</v>
      </c>
      <c r="I764" s="2">
        <v>1315066</v>
      </c>
      <c r="J764" s="1">
        <v>441364</v>
      </c>
    </row>
    <row r="765" spans="1:10" x14ac:dyDescent="0.35">
      <c r="A765" s="1">
        <v>35099.08</v>
      </c>
      <c r="B765" s="1">
        <v>15.4</v>
      </c>
      <c r="D765" s="1">
        <v>15</v>
      </c>
      <c r="E765" s="1">
        <v>187929</v>
      </c>
      <c r="F765" s="1">
        <v>465960</v>
      </c>
      <c r="G765" s="1">
        <v>1</v>
      </c>
      <c r="H765" s="1">
        <v>726</v>
      </c>
      <c r="I765" s="2">
        <v>1488289</v>
      </c>
    </row>
    <row r="766" spans="1:10" x14ac:dyDescent="0.35">
      <c r="A766" s="1">
        <v>13288.79</v>
      </c>
      <c r="B766" s="1">
        <v>14.3</v>
      </c>
      <c r="D766" s="1">
        <v>13</v>
      </c>
      <c r="E766" s="1">
        <v>211831</v>
      </c>
      <c r="F766" s="1">
        <v>1075800</v>
      </c>
      <c r="G766" s="1">
        <v>0</v>
      </c>
      <c r="H766" s="1">
        <v>748</v>
      </c>
      <c r="I766" s="2">
        <v>1361787</v>
      </c>
      <c r="J766" s="1">
        <v>247786</v>
      </c>
    </row>
    <row r="767" spans="1:10" x14ac:dyDescent="0.35">
      <c r="A767" s="1">
        <v>5132.28</v>
      </c>
      <c r="B767" s="1">
        <v>20.5</v>
      </c>
      <c r="C767" s="1">
        <v>24</v>
      </c>
      <c r="D767" s="1">
        <v>11</v>
      </c>
      <c r="E767" s="1">
        <v>226537</v>
      </c>
      <c r="F767" s="1">
        <v>495858</v>
      </c>
      <c r="G767" s="1">
        <v>0</v>
      </c>
      <c r="H767" s="1">
        <v>704</v>
      </c>
      <c r="I767" s="2">
        <v>927523</v>
      </c>
      <c r="J767" s="1">
        <v>334070</v>
      </c>
    </row>
    <row r="768" spans="1:10" x14ac:dyDescent="0.35">
      <c r="A768" s="1">
        <v>5130.38</v>
      </c>
      <c r="B768" s="1">
        <v>24.2</v>
      </c>
      <c r="D768" s="1">
        <v>13</v>
      </c>
      <c r="E768" s="1">
        <v>76665</v>
      </c>
      <c r="F768" s="1">
        <v>1431650</v>
      </c>
      <c r="G768" s="1">
        <v>0</v>
      </c>
      <c r="H768" s="1">
        <v>747</v>
      </c>
      <c r="I768" s="2">
        <v>830813</v>
      </c>
      <c r="J768" s="1">
        <v>54824</v>
      </c>
    </row>
    <row r="769" spans="1:10" x14ac:dyDescent="0.35">
      <c r="A769" s="1">
        <v>14815.63</v>
      </c>
      <c r="B769" s="1">
        <v>21.9</v>
      </c>
      <c r="C769" s="1">
        <v>25</v>
      </c>
      <c r="D769" s="1">
        <v>17</v>
      </c>
      <c r="E769" s="1">
        <v>489782</v>
      </c>
      <c r="F769" s="1">
        <v>624580</v>
      </c>
      <c r="G769" s="1">
        <v>0</v>
      </c>
      <c r="H769" s="1">
        <v>704</v>
      </c>
      <c r="I769" s="2">
        <v>1139658</v>
      </c>
    </row>
    <row r="770" spans="1:10" x14ac:dyDescent="0.35">
      <c r="A770" s="1">
        <v>49236.6</v>
      </c>
      <c r="B770" s="1">
        <v>16.5</v>
      </c>
      <c r="D770" s="1">
        <v>14</v>
      </c>
      <c r="E770" s="1">
        <v>673873</v>
      </c>
      <c r="F770" s="1">
        <v>865040</v>
      </c>
      <c r="G770" s="1">
        <v>0</v>
      </c>
      <c r="H770" s="1">
        <v>713</v>
      </c>
      <c r="I770" s="2">
        <v>2710274</v>
      </c>
      <c r="J770" s="1">
        <v>403480</v>
      </c>
    </row>
    <row r="771" spans="1:10" x14ac:dyDescent="0.35">
      <c r="A771" s="1">
        <v>1006.24</v>
      </c>
      <c r="B771" s="1">
        <v>9.4</v>
      </c>
      <c r="C771" s="1">
        <v>42</v>
      </c>
      <c r="D771" s="1">
        <v>13</v>
      </c>
      <c r="E771" s="1">
        <v>28139</v>
      </c>
      <c r="F771" s="1">
        <v>221650</v>
      </c>
      <c r="G771" s="1">
        <v>0</v>
      </c>
      <c r="H771" s="1">
        <v>738</v>
      </c>
      <c r="I771" s="2">
        <v>702088</v>
      </c>
      <c r="J771" s="1">
        <v>105468</v>
      </c>
    </row>
    <row r="772" spans="1:10" x14ac:dyDescent="0.35">
      <c r="A772" s="1">
        <v>50339.93</v>
      </c>
      <c r="B772" s="1">
        <v>26.3</v>
      </c>
      <c r="C772" s="1">
        <v>54</v>
      </c>
      <c r="D772" s="1">
        <v>18</v>
      </c>
      <c r="E772" s="1">
        <v>533672</v>
      </c>
      <c r="F772" s="1">
        <v>698258</v>
      </c>
      <c r="G772" s="1">
        <v>0</v>
      </c>
      <c r="H772" s="1">
        <v>612</v>
      </c>
      <c r="I772" s="2">
        <v>2279544</v>
      </c>
    </row>
    <row r="773" spans="1:10" x14ac:dyDescent="0.35">
      <c r="A773" s="1">
        <v>2813.71</v>
      </c>
      <c r="B773" s="1">
        <v>21.2</v>
      </c>
      <c r="C773" s="1">
        <v>52</v>
      </c>
      <c r="D773" s="1">
        <v>10</v>
      </c>
      <c r="E773" s="1">
        <v>76627</v>
      </c>
      <c r="F773" s="1">
        <v>243078</v>
      </c>
      <c r="G773" s="1">
        <v>0</v>
      </c>
      <c r="H773" s="1">
        <v>732</v>
      </c>
      <c r="I773" s="2">
        <v>1395227</v>
      </c>
      <c r="J773" s="1">
        <v>137852</v>
      </c>
    </row>
    <row r="774" spans="1:10" x14ac:dyDescent="0.35">
      <c r="A774" s="1">
        <v>10378.18</v>
      </c>
      <c r="B774" s="1">
        <v>14.3</v>
      </c>
      <c r="D774" s="1">
        <v>4</v>
      </c>
      <c r="E774" s="1">
        <v>83942</v>
      </c>
      <c r="F774" s="1">
        <v>126390</v>
      </c>
      <c r="G774" s="1">
        <v>0</v>
      </c>
      <c r="H774" s="1">
        <v>723</v>
      </c>
      <c r="I774" s="2">
        <v>543837</v>
      </c>
      <c r="J774" s="1">
        <v>131274</v>
      </c>
    </row>
    <row r="775" spans="1:10" x14ac:dyDescent="0.35">
      <c r="A775" s="1">
        <v>3389.22</v>
      </c>
      <c r="B775" s="1">
        <v>21.9</v>
      </c>
      <c r="C775" s="1">
        <v>69</v>
      </c>
      <c r="D775" s="1">
        <v>6</v>
      </c>
      <c r="E775" s="1">
        <v>92663</v>
      </c>
      <c r="F775" s="1">
        <v>264286</v>
      </c>
      <c r="G775" s="1">
        <v>0</v>
      </c>
      <c r="J775" s="1">
        <v>182116</v>
      </c>
    </row>
    <row r="776" spans="1:10" x14ac:dyDescent="0.35">
      <c r="A776" s="1">
        <v>31721.26</v>
      </c>
      <c r="B776" s="1">
        <v>16.7</v>
      </c>
      <c r="C776" s="1">
        <v>63</v>
      </c>
      <c r="D776" s="1">
        <v>8</v>
      </c>
      <c r="E776" s="1">
        <v>164008</v>
      </c>
      <c r="F776" s="1">
        <v>199914</v>
      </c>
      <c r="G776" s="1">
        <v>0</v>
      </c>
      <c r="H776" s="1">
        <v>654</v>
      </c>
      <c r="I776" s="2">
        <v>1640745</v>
      </c>
      <c r="J776" s="1">
        <v>46156</v>
      </c>
    </row>
    <row r="777" spans="1:10" x14ac:dyDescent="0.35">
      <c r="A777" s="1">
        <v>5925.34</v>
      </c>
      <c r="B777" s="1">
        <v>5.5</v>
      </c>
      <c r="D777" s="1">
        <v>5</v>
      </c>
      <c r="E777" s="1">
        <v>33706</v>
      </c>
      <c r="F777" s="1">
        <v>112486</v>
      </c>
      <c r="G777" s="1">
        <v>0</v>
      </c>
      <c r="H777" s="1">
        <v>725</v>
      </c>
      <c r="I777" s="2">
        <v>582825</v>
      </c>
      <c r="J777" s="1">
        <v>67496</v>
      </c>
    </row>
    <row r="778" spans="1:10" x14ac:dyDescent="0.35">
      <c r="A778" s="1">
        <v>8055.81</v>
      </c>
      <c r="B778" s="1">
        <v>17.100000000000001</v>
      </c>
      <c r="D778" s="1">
        <v>8</v>
      </c>
      <c r="E778" s="1">
        <v>117838</v>
      </c>
      <c r="F778" s="1">
        <v>339394</v>
      </c>
      <c r="G778" s="1">
        <v>0</v>
      </c>
      <c r="H778" s="1">
        <v>735</v>
      </c>
      <c r="I778" s="2">
        <v>485792</v>
      </c>
      <c r="J778" s="1">
        <v>138380</v>
      </c>
    </row>
    <row r="779" spans="1:10" x14ac:dyDescent="0.35">
      <c r="A779" s="1">
        <v>14965.92</v>
      </c>
      <c r="B779" s="1">
        <v>19.8</v>
      </c>
      <c r="D779" s="1">
        <v>6</v>
      </c>
      <c r="E779" s="1">
        <v>178410</v>
      </c>
      <c r="F779" s="1">
        <v>398816</v>
      </c>
      <c r="G779" s="1">
        <v>7</v>
      </c>
      <c r="H779" s="1">
        <v>740</v>
      </c>
      <c r="I779" s="2">
        <v>1340222</v>
      </c>
      <c r="J779" s="1">
        <v>172436</v>
      </c>
    </row>
    <row r="780" spans="1:10" x14ac:dyDescent="0.35">
      <c r="A780" s="1">
        <v>36388.61</v>
      </c>
      <c r="B780" s="1">
        <v>22</v>
      </c>
      <c r="C780" s="1">
        <v>42</v>
      </c>
      <c r="D780" s="1">
        <v>28</v>
      </c>
      <c r="E780" s="1">
        <v>565820</v>
      </c>
      <c r="F780" s="1">
        <v>1353638</v>
      </c>
      <c r="G780" s="1">
        <v>0</v>
      </c>
      <c r="J780" s="1">
        <v>788326</v>
      </c>
    </row>
    <row r="781" spans="1:10" x14ac:dyDescent="0.35">
      <c r="A781" s="1">
        <v>35789.54</v>
      </c>
      <c r="B781" s="1">
        <v>14.6</v>
      </c>
      <c r="D781" s="1">
        <v>14</v>
      </c>
      <c r="E781" s="1">
        <v>464987</v>
      </c>
      <c r="F781" s="1">
        <v>749892</v>
      </c>
      <c r="G781" s="1">
        <v>0</v>
      </c>
      <c r="H781" s="1">
        <v>738</v>
      </c>
      <c r="I781" s="2">
        <v>1970072</v>
      </c>
      <c r="J781" s="1">
        <v>336732</v>
      </c>
    </row>
    <row r="782" spans="1:10" x14ac:dyDescent="0.35">
      <c r="A782" s="1">
        <v>28173.96</v>
      </c>
      <c r="B782" s="1">
        <v>28.5</v>
      </c>
      <c r="D782" s="1">
        <v>9</v>
      </c>
      <c r="E782" s="1">
        <v>521322</v>
      </c>
      <c r="F782" s="1">
        <v>658988</v>
      </c>
      <c r="G782" s="1">
        <v>0</v>
      </c>
      <c r="H782" s="1">
        <v>735</v>
      </c>
      <c r="I782" s="2">
        <v>1211782</v>
      </c>
      <c r="J782" s="1">
        <v>107932</v>
      </c>
    </row>
    <row r="783" spans="1:10" x14ac:dyDescent="0.35">
      <c r="A783" s="1">
        <v>13402.03</v>
      </c>
      <c r="B783" s="1">
        <v>21.1</v>
      </c>
      <c r="C783" s="1">
        <v>16</v>
      </c>
      <c r="D783" s="1">
        <v>9</v>
      </c>
      <c r="E783" s="1">
        <v>61788</v>
      </c>
      <c r="F783" s="1">
        <v>123354</v>
      </c>
      <c r="G783" s="1">
        <v>1</v>
      </c>
      <c r="H783" s="1">
        <v>711</v>
      </c>
      <c r="I783" s="2">
        <v>765833</v>
      </c>
      <c r="J783" s="1">
        <v>346060</v>
      </c>
    </row>
    <row r="784" spans="1:10" x14ac:dyDescent="0.35">
      <c r="A784" s="1">
        <v>9163.51</v>
      </c>
      <c r="B784" s="1">
        <v>10.8</v>
      </c>
      <c r="D784" s="1">
        <v>8</v>
      </c>
      <c r="E784" s="1">
        <v>117952</v>
      </c>
      <c r="F784" s="1">
        <v>207570</v>
      </c>
      <c r="G784" s="1">
        <v>0</v>
      </c>
      <c r="H784" s="1">
        <v>735</v>
      </c>
      <c r="I784" s="2">
        <v>1223144</v>
      </c>
      <c r="J784" s="1">
        <v>217888</v>
      </c>
    </row>
    <row r="785" spans="1:10" x14ac:dyDescent="0.35">
      <c r="A785" s="1">
        <v>4806.43</v>
      </c>
      <c r="B785" s="1">
        <v>27.8</v>
      </c>
      <c r="C785" s="1">
        <v>20</v>
      </c>
      <c r="D785" s="1">
        <v>13</v>
      </c>
      <c r="E785" s="1">
        <v>25536</v>
      </c>
      <c r="F785" s="1">
        <v>151646</v>
      </c>
      <c r="G785" s="1">
        <v>0</v>
      </c>
      <c r="H785" s="1">
        <v>738</v>
      </c>
      <c r="I785" s="2">
        <v>934800</v>
      </c>
    </row>
    <row r="786" spans="1:10" x14ac:dyDescent="0.35">
      <c r="A786" s="1">
        <v>8095.33</v>
      </c>
      <c r="B786" s="1">
        <v>12.7</v>
      </c>
      <c r="D786" s="1">
        <v>9</v>
      </c>
      <c r="E786" s="1">
        <v>173812</v>
      </c>
      <c r="F786" s="1">
        <v>322520</v>
      </c>
      <c r="G786" s="1">
        <v>0</v>
      </c>
      <c r="H786" s="1">
        <v>745</v>
      </c>
      <c r="I786" s="2">
        <v>681226</v>
      </c>
    </row>
    <row r="787" spans="1:10" x14ac:dyDescent="0.35">
      <c r="A787" s="1">
        <v>16050.63</v>
      </c>
      <c r="B787" s="1">
        <v>11</v>
      </c>
      <c r="C787" s="1">
        <v>13</v>
      </c>
      <c r="D787" s="1">
        <v>10</v>
      </c>
      <c r="E787" s="1">
        <v>113373</v>
      </c>
      <c r="F787" s="1">
        <v>314072</v>
      </c>
      <c r="G787" s="1">
        <v>0</v>
      </c>
      <c r="H787" s="1">
        <v>688</v>
      </c>
      <c r="I787" s="2">
        <v>934990</v>
      </c>
      <c r="J787" s="1">
        <v>216524</v>
      </c>
    </row>
    <row r="788" spans="1:10" x14ac:dyDescent="0.35">
      <c r="A788" s="1">
        <v>11681.39</v>
      </c>
      <c r="B788" s="1">
        <v>13.3</v>
      </c>
      <c r="C788" s="1">
        <v>20</v>
      </c>
      <c r="D788" s="1">
        <v>15</v>
      </c>
      <c r="E788" s="1">
        <v>237937</v>
      </c>
      <c r="F788" s="1">
        <v>683672</v>
      </c>
      <c r="G788" s="1">
        <v>0</v>
      </c>
      <c r="H788" s="1">
        <v>719</v>
      </c>
      <c r="I788" s="2">
        <v>940785</v>
      </c>
      <c r="J788" s="1">
        <v>261448</v>
      </c>
    </row>
    <row r="789" spans="1:10" x14ac:dyDescent="0.35">
      <c r="A789" s="1">
        <v>8711.31</v>
      </c>
      <c r="B789" s="1">
        <v>18.5</v>
      </c>
      <c r="D789" s="1">
        <v>9</v>
      </c>
      <c r="E789" s="1">
        <v>383667</v>
      </c>
      <c r="F789" s="1">
        <v>789052</v>
      </c>
      <c r="G789" s="1">
        <v>0</v>
      </c>
      <c r="H789" s="1">
        <v>738</v>
      </c>
      <c r="I789" s="2">
        <v>1130120</v>
      </c>
      <c r="J789" s="1">
        <v>430804</v>
      </c>
    </row>
    <row r="790" spans="1:10" x14ac:dyDescent="0.35">
      <c r="A790" s="1">
        <v>14034.16</v>
      </c>
      <c r="B790" s="1">
        <v>11</v>
      </c>
      <c r="C790" s="1">
        <v>18</v>
      </c>
      <c r="D790" s="1">
        <v>7</v>
      </c>
      <c r="E790" s="1">
        <v>110865</v>
      </c>
      <c r="F790" s="1">
        <v>186604</v>
      </c>
      <c r="G790" s="1">
        <v>0</v>
      </c>
      <c r="H790" s="1">
        <v>741</v>
      </c>
      <c r="I790" s="2">
        <v>1439402</v>
      </c>
      <c r="J790" s="1">
        <v>163878</v>
      </c>
    </row>
    <row r="791" spans="1:10" x14ac:dyDescent="0.35">
      <c r="A791" s="1">
        <v>16141.64</v>
      </c>
      <c r="B791" s="1">
        <v>17.3</v>
      </c>
      <c r="C791" s="1">
        <v>54</v>
      </c>
      <c r="D791" s="1">
        <v>10</v>
      </c>
      <c r="E791" s="1">
        <v>269667</v>
      </c>
      <c r="F791" s="1">
        <v>374858</v>
      </c>
      <c r="G791" s="1">
        <v>4</v>
      </c>
      <c r="H791" s="1">
        <v>709</v>
      </c>
      <c r="I791" s="2">
        <v>561450</v>
      </c>
      <c r="J791" s="1">
        <v>227546</v>
      </c>
    </row>
    <row r="792" spans="1:10" x14ac:dyDescent="0.35">
      <c r="A792" s="1">
        <v>25160.75</v>
      </c>
      <c r="B792" s="1">
        <v>22.2</v>
      </c>
      <c r="D792" s="1">
        <v>15</v>
      </c>
      <c r="E792" s="1">
        <v>354483</v>
      </c>
      <c r="F792" s="1">
        <v>862290</v>
      </c>
      <c r="G792" s="1">
        <v>0</v>
      </c>
      <c r="H792" s="1">
        <v>652</v>
      </c>
      <c r="I792" s="2">
        <v>1374897</v>
      </c>
      <c r="J792" s="1">
        <v>560516</v>
      </c>
    </row>
    <row r="793" spans="1:10" x14ac:dyDescent="0.35">
      <c r="A793" s="1">
        <v>27126.11</v>
      </c>
      <c r="B793" s="1">
        <v>34.1</v>
      </c>
      <c r="D793" s="1">
        <v>7</v>
      </c>
      <c r="E793" s="1">
        <v>726484</v>
      </c>
      <c r="F793" s="1">
        <v>1055450</v>
      </c>
      <c r="G793" s="1">
        <v>0</v>
      </c>
      <c r="H793" s="1">
        <v>719</v>
      </c>
      <c r="I793" s="2">
        <v>2393487</v>
      </c>
      <c r="J793" s="1">
        <v>470316</v>
      </c>
    </row>
    <row r="794" spans="1:10" x14ac:dyDescent="0.35">
      <c r="A794" s="1">
        <v>5015.8100000000004</v>
      </c>
      <c r="B794" s="1">
        <v>16.100000000000001</v>
      </c>
      <c r="D794" s="1">
        <v>6</v>
      </c>
      <c r="E794" s="1">
        <v>145825</v>
      </c>
      <c r="F794" s="1">
        <v>182138</v>
      </c>
      <c r="G794" s="1">
        <v>0</v>
      </c>
      <c r="H794" s="1">
        <v>704</v>
      </c>
      <c r="I794" s="2">
        <v>711455</v>
      </c>
      <c r="J794" s="1">
        <v>190784</v>
      </c>
    </row>
    <row r="795" spans="1:10" x14ac:dyDescent="0.35">
      <c r="A795" s="1">
        <v>18251.02</v>
      </c>
      <c r="B795" s="1">
        <v>27.7</v>
      </c>
      <c r="D795" s="1">
        <v>10</v>
      </c>
      <c r="E795" s="1">
        <v>273847</v>
      </c>
      <c r="F795" s="1">
        <v>461560</v>
      </c>
      <c r="G795" s="1">
        <v>1</v>
      </c>
      <c r="H795" s="1">
        <v>725</v>
      </c>
      <c r="I795" s="2">
        <v>829597</v>
      </c>
      <c r="J795" s="1">
        <v>395846</v>
      </c>
    </row>
    <row r="796" spans="1:10" x14ac:dyDescent="0.35">
      <c r="A796" s="1">
        <v>19467.78</v>
      </c>
      <c r="B796" s="1">
        <v>16.5</v>
      </c>
      <c r="D796" s="1">
        <v>15</v>
      </c>
      <c r="E796" s="1">
        <v>515394</v>
      </c>
      <c r="F796" s="1">
        <v>1143230</v>
      </c>
      <c r="G796" s="1">
        <v>0</v>
      </c>
      <c r="H796" s="1">
        <v>673</v>
      </c>
      <c r="I796" s="2">
        <v>981578</v>
      </c>
      <c r="J796" s="1">
        <v>450120</v>
      </c>
    </row>
    <row r="797" spans="1:10" x14ac:dyDescent="0.35">
      <c r="A797" s="1">
        <v>29164.240000000002</v>
      </c>
      <c r="B797" s="1">
        <v>13.1</v>
      </c>
      <c r="D797" s="1">
        <v>10</v>
      </c>
      <c r="E797" s="1">
        <v>589988</v>
      </c>
      <c r="F797" s="1">
        <v>898876</v>
      </c>
      <c r="G797" s="1">
        <v>0</v>
      </c>
      <c r="H797" s="1">
        <v>725</v>
      </c>
      <c r="I797" s="2">
        <v>1698885</v>
      </c>
    </row>
    <row r="798" spans="1:10" x14ac:dyDescent="0.35">
      <c r="A798" s="1">
        <v>51409.06</v>
      </c>
      <c r="B798" s="1">
        <v>12.8</v>
      </c>
      <c r="C798" s="1">
        <v>42</v>
      </c>
      <c r="D798" s="1">
        <v>12</v>
      </c>
      <c r="E798" s="1">
        <v>938923</v>
      </c>
      <c r="F798" s="1">
        <v>1248192</v>
      </c>
      <c r="G798" s="1">
        <v>0</v>
      </c>
      <c r="H798" s="1">
        <v>722</v>
      </c>
      <c r="I798" s="2">
        <v>2909945</v>
      </c>
      <c r="J798" s="1">
        <v>399014</v>
      </c>
    </row>
    <row r="799" spans="1:10" x14ac:dyDescent="0.35">
      <c r="A799" s="1">
        <v>10125.67</v>
      </c>
      <c r="B799" s="1">
        <v>13.1</v>
      </c>
      <c r="C799" s="1">
        <v>68</v>
      </c>
      <c r="D799" s="1">
        <v>12</v>
      </c>
      <c r="E799" s="1">
        <v>914812</v>
      </c>
      <c r="F799" s="1">
        <v>2021470</v>
      </c>
      <c r="G799" s="1">
        <v>0</v>
      </c>
      <c r="J799" s="1">
        <v>116710</v>
      </c>
    </row>
    <row r="800" spans="1:10" x14ac:dyDescent="0.35">
      <c r="A800" s="1">
        <v>17928.21</v>
      </c>
      <c r="B800" s="1">
        <v>21</v>
      </c>
      <c r="D800" s="1">
        <v>12</v>
      </c>
      <c r="E800" s="1">
        <v>258305</v>
      </c>
      <c r="F800" s="1">
        <v>441144</v>
      </c>
      <c r="G800" s="1">
        <v>0</v>
      </c>
      <c r="H800" s="1">
        <v>690</v>
      </c>
      <c r="I800" s="2">
        <v>1044373</v>
      </c>
      <c r="J800" s="1">
        <v>270402</v>
      </c>
    </row>
    <row r="801" spans="1:10" x14ac:dyDescent="0.35">
      <c r="A801" s="1">
        <v>9088.4599999999991</v>
      </c>
      <c r="B801" s="1">
        <v>17</v>
      </c>
      <c r="C801" s="1">
        <v>50</v>
      </c>
      <c r="D801" s="1">
        <v>9</v>
      </c>
      <c r="E801" s="1">
        <v>332139</v>
      </c>
      <c r="F801" s="1">
        <v>467280</v>
      </c>
      <c r="G801" s="1">
        <v>0</v>
      </c>
      <c r="H801" s="1">
        <v>735</v>
      </c>
      <c r="I801" s="2">
        <v>948366</v>
      </c>
      <c r="J801" s="1">
        <v>129184</v>
      </c>
    </row>
    <row r="802" spans="1:10" x14ac:dyDescent="0.35">
      <c r="A802" s="1">
        <v>2976.73</v>
      </c>
      <c r="B802" s="1">
        <v>10.6</v>
      </c>
      <c r="D802" s="1">
        <v>4</v>
      </c>
      <c r="E802" s="1">
        <v>98534</v>
      </c>
      <c r="F802" s="1">
        <v>131604</v>
      </c>
      <c r="G802" s="1">
        <v>0</v>
      </c>
      <c r="H802" s="1">
        <v>664</v>
      </c>
      <c r="I802" s="2">
        <v>1347955</v>
      </c>
      <c r="J802" s="1">
        <v>247500</v>
      </c>
    </row>
    <row r="803" spans="1:10" x14ac:dyDescent="0.35">
      <c r="A803" s="1">
        <v>14893.91</v>
      </c>
      <c r="B803" s="1">
        <v>24.6</v>
      </c>
      <c r="C803" s="1">
        <v>47</v>
      </c>
      <c r="D803" s="1">
        <v>8</v>
      </c>
      <c r="E803" s="1">
        <v>234973</v>
      </c>
      <c r="F803" s="1">
        <v>305382</v>
      </c>
      <c r="G803" s="1">
        <v>0</v>
      </c>
      <c r="H803" s="1">
        <v>702</v>
      </c>
      <c r="I803" s="2">
        <v>1385480</v>
      </c>
    </row>
    <row r="804" spans="1:10" x14ac:dyDescent="0.35">
      <c r="A804" s="1">
        <v>22404.42</v>
      </c>
      <c r="B804" s="1">
        <v>9.6999999999999993</v>
      </c>
      <c r="C804" s="1">
        <v>7</v>
      </c>
      <c r="D804" s="1">
        <v>10</v>
      </c>
      <c r="E804" s="1">
        <v>311372</v>
      </c>
      <c r="F804" s="1">
        <v>785466</v>
      </c>
      <c r="G804" s="1">
        <v>0</v>
      </c>
      <c r="H804" s="1">
        <v>669</v>
      </c>
      <c r="I804" s="2">
        <v>875748</v>
      </c>
      <c r="J804" s="1">
        <v>396792</v>
      </c>
    </row>
    <row r="805" spans="1:10" x14ac:dyDescent="0.35">
      <c r="A805" s="1">
        <v>11665.81</v>
      </c>
      <c r="B805" s="1">
        <v>8.6999999999999993</v>
      </c>
      <c r="D805" s="1">
        <v>6</v>
      </c>
      <c r="E805" s="1">
        <v>16910</v>
      </c>
      <c r="F805" s="1">
        <v>89760</v>
      </c>
      <c r="G805" s="1">
        <v>0</v>
      </c>
      <c r="H805" s="1">
        <v>744</v>
      </c>
      <c r="I805" s="2">
        <v>813903</v>
      </c>
      <c r="J805" s="1">
        <v>109582</v>
      </c>
    </row>
    <row r="806" spans="1:10" x14ac:dyDescent="0.35">
      <c r="A806" s="1">
        <v>21072.71</v>
      </c>
      <c r="B806" s="1">
        <v>34</v>
      </c>
      <c r="D806" s="1">
        <v>11</v>
      </c>
      <c r="E806" s="1">
        <v>612731</v>
      </c>
      <c r="F806" s="1">
        <v>1204544</v>
      </c>
      <c r="G806" s="1">
        <v>0</v>
      </c>
      <c r="H806" s="1">
        <v>739</v>
      </c>
      <c r="I806" s="2">
        <v>1461689</v>
      </c>
    </row>
    <row r="807" spans="1:10" x14ac:dyDescent="0.35">
      <c r="A807" s="1">
        <v>12297.94</v>
      </c>
      <c r="B807" s="1">
        <v>20</v>
      </c>
      <c r="C807" s="1">
        <v>36</v>
      </c>
      <c r="D807" s="1">
        <v>6</v>
      </c>
      <c r="E807" s="1">
        <v>132924</v>
      </c>
      <c r="F807" s="1">
        <v>249480</v>
      </c>
      <c r="G807" s="1">
        <v>0</v>
      </c>
      <c r="J807" s="1">
        <v>264924</v>
      </c>
    </row>
    <row r="808" spans="1:10" x14ac:dyDescent="0.35">
      <c r="A808" s="1">
        <v>15062.63</v>
      </c>
      <c r="B808" s="1">
        <v>13</v>
      </c>
      <c r="D808" s="1">
        <v>18</v>
      </c>
      <c r="E808" s="1">
        <v>351633</v>
      </c>
      <c r="F808" s="1">
        <v>962522</v>
      </c>
      <c r="G808" s="1">
        <v>0</v>
      </c>
      <c r="H808" s="1">
        <v>735</v>
      </c>
      <c r="I808" s="2">
        <v>762660</v>
      </c>
      <c r="J808" s="1">
        <v>391314</v>
      </c>
    </row>
    <row r="809" spans="1:10" x14ac:dyDescent="0.35">
      <c r="A809" s="1">
        <v>24049.63</v>
      </c>
      <c r="B809" s="1">
        <v>12.8</v>
      </c>
      <c r="D809" s="1">
        <v>9</v>
      </c>
      <c r="E809" s="1">
        <v>441009</v>
      </c>
      <c r="F809" s="1">
        <v>622732</v>
      </c>
      <c r="G809" s="1">
        <v>0</v>
      </c>
      <c r="H809" s="1">
        <v>716</v>
      </c>
      <c r="I809" s="2">
        <v>1323825</v>
      </c>
      <c r="J809" s="1">
        <v>520454</v>
      </c>
    </row>
    <row r="810" spans="1:10" x14ac:dyDescent="0.35">
      <c r="A810" s="1">
        <v>20897.72</v>
      </c>
      <c r="B810" s="1">
        <v>31.4</v>
      </c>
      <c r="D810" s="1">
        <v>13</v>
      </c>
      <c r="E810" s="1">
        <v>138130</v>
      </c>
      <c r="F810" s="1">
        <v>443058</v>
      </c>
      <c r="G810" s="1">
        <v>1</v>
      </c>
      <c r="H810" s="1">
        <v>733</v>
      </c>
      <c r="I810" s="2">
        <v>1885522</v>
      </c>
      <c r="J810" s="1">
        <v>330792</v>
      </c>
    </row>
    <row r="811" spans="1:10" x14ac:dyDescent="0.35">
      <c r="A811" s="1">
        <v>26404.68</v>
      </c>
      <c r="B811" s="1">
        <v>15</v>
      </c>
      <c r="D811" s="1">
        <v>15</v>
      </c>
      <c r="E811" s="1">
        <v>310118</v>
      </c>
      <c r="F811" s="1">
        <v>712492</v>
      </c>
      <c r="G811" s="1">
        <v>0</v>
      </c>
      <c r="H811" s="1">
        <v>748</v>
      </c>
      <c r="I811" s="2">
        <v>1576411</v>
      </c>
    </row>
    <row r="812" spans="1:10" x14ac:dyDescent="0.35">
      <c r="A812" s="1">
        <v>25150.3</v>
      </c>
      <c r="B812" s="1">
        <v>18.899999999999999</v>
      </c>
      <c r="D812" s="1">
        <v>6</v>
      </c>
      <c r="E812" s="1">
        <v>465785</v>
      </c>
      <c r="F812" s="1">
        <v>887062</v>
      </c>
      <c r="G812" s="1">
        <v>1</v>
      </c>
      <c r="H812" s="1">
        <v>746</v>
      </c>
      <c r="I812" s="2">
        <v>1580116</v>
      </c>
    </row>
    <row r="813" spans="1:10" x14ac:dyDescent="0.35">
      <c r="A813" s="1">
        <v>17327.05</v>
      </c>
      <c r="B813" s="1">
        <v>19.5</v>
      </c>
      <c r="D813" s="1">
        <v>9</v>
      </c>
      <c r="E813" s="1">
        <v>385757</v>
      </c>
      <c r="F813" s="1">
        <v>685058</v>
      </c>
      <c r="G813" s="1">
        <v>0</v>
      </c>
      <c r="H813" s="1">
        <v>690</v>
      </c>
      <c r="I813" s="2">
        <v>595783</v>
      </c>
      <c r="J813" s="1">
        <v>222530</v>
      </c>
    </row>
    <row r="814" spans="1:10" x14ac:dyDescent="0.35">
      <c r="A814" s="1">
        <v>6427.89</v>
      </c>
      <c r="B814" s="1">
        <v>16.5</v>
      </c>
      <c r="D814" s="1">
        <v>3</v>
      </c>
      <c r="E814" s="1">
        <v>110903</v>
      </c>
      <c r="F814" s="1">
        <v>214390</v>
      </c>
      <c r="G814" s="1">
        <v>0</v>
      </c>
      <c r="H814" s="1">
        <v>715</v>
      </c>
      <c r="I814" s="2">
        <v>1254228</v>
      </c>
      <c r="J814" s="1">
        <v>446820</v>
      </c>
    </row>
    <row r="815" spans="1:10" x14ac:dyDescent="0.35">
      <c r="A815" s="1">
        <v>27029.78</v>
      </c>
      <c r="B815" s="1">
        <v>19</v>
      </c>
      <c r="C815" s="1">
        <v>42</v>
      </c>
      <c r="D815" s="1">
        <v>10</v>
      </c>
      <c r="E815" s="1">
        <v>371906</v>
      </c>
      <c r="F815" s="1">
        <v>563640</v>
      </c>
      <c r="G815" s="1">
        <v>0</v>
      </c>
      <c r="H815" s="1">
        <v>691</v>
      </c>
      <c r="I815" s="2">
        <v>953990</v>
      </c>
      <c r="J815" s="1">
        <v>79530</v>
      </c>
    </row>
    <row r="816" spans="1:10" x14ac:dyDescent="0.35">
      <c r="A816" s="1">
        <v>18880.490000000002</v>
      </c>
      <c r="B816" s="1">
        <v>15.4</v>
      </c>
      <c r="C816" s="1">
        <v>81</v>
      </c>
      <c r="D816" s="1">
        <v>6</v>
      </c>
      <c r="E816" s="1">
        <v>30267</v>
      </c>
      <c r="F816" s="1">
        <v>87626</v>
      </c>
      <c r="G816" s="1">
        <v>0</v>
      </c>
      <c r="H816" s="1">
        <v>721</v>
      </c>
      <c r="I816" s="2">
        <v>794960</v>
      </c>
      <c r="J816" s="1">
        <v>262988</v>
      </c>
    </row>
    <row r="817" spans="1:10" x14ac:dyDescent="0.35">
      <c r="A817" s="1">
        <v>8306.23</v>
      </c>
      <c r="B817" s="1">
        <v>7.9</v>
      </c>
      <c r="C817" s="1">
        <v>43</v>
      </c>
      <c r="D817" s="1">
        <v>15</v>
      </c>
      <c r="E817" s="1">
        <v>125153</v>
      </c>
      <c r="F817" s="1">
        <v>296956</v>
      </c>
      <c r="G817" s="1">
        <v>0</v>
      </c>
      <c r="H817" s="1">
        <v>742</v>
      </c>
      <c r="I817" s="2">
        <v>459325</v>
      </c>
      <c r="J817" s="1">
        <v>110814</v>
      </c>
    </row>
    <row r="818" spans="1:10" x14ac:dyDescent="0.35">
      <c r="A818" s="1">
        <v>6914.86</v>
      </c>
      <c r="B818" s="1">
        <v>13</v>
      </c>
      <c r="C818" s="1">
        <v>18</v>
      </c>
      <c r="D818" s="1">
        <v>21</v>
      </c>
      <c r="E818" s="1">
        <v>48944</v>
      </c>
      <c r="F818" s="1">
        <v>57244</v>
      </c>
      <c r="G818" s="1">
        <v>0</v>
      </c>
      <c r="H818" s="1">
        <v>678</v>
      </c>
      <c r="I818" s="2">
        <v>1823715</v>
      </c>
      <c r="J818" s="1">
        <v>385308</v>
      </c>
    </row>
    <row r="819" spans="1:10" x14ac:dyDescent="0.35">
      <c r="A819" s="1">
        <v>3900.51</v>
      </c>
      <c r="B819" s="1">
        <v>9.8000000000000007</v>
      </c>
      <c r="C819" s="1">
        <v>31</v>
      </c>
      <c r="D819" s="1">
        <v>11</v>
      </c>
      <c r="E819" s="1">
        <v>84835</v>
      </c>
      <c r="F819" s="1">
        <v>383724</v>
      </c>
      <c r="G819" s="1">
        <v>0</v>
      </c>
      <c r="H819" s="1">
        <v>694</v>
      </c>
      <c r="I819" s="2">
        <v>475665</v>
      </c>
      <c r="J819" s="1">
        <v>158620</v>
      </c>
    </row>
    <row r="820" spans="1:10" x14ac:dyDescent="0.35">
      <c r="A820" s="1">
        <v>59285.89</v>
      </c>
      <c r="B820" s="1">
        <v>11.4</v>
      </c>
      <c r="D820" s="1">
        <v>20</v>
      </c>
      <c r="E820" s="1">
        <v>408082</v>
      </c>
      <c r="F820" s="1">
        <v>806322</v>
      </c>
      <c r="G820" s="1">
        <v>0</v>
      </c>
      <c r="J820" s="1">
        <v>768856</v>
      </c>
    </row>
    <row r="821" spans="1:10" x14ac:dyDescent="0.35">
      <c r="A821" s="1">
        <v>13864.3</v>
      </c>
      <c r="B821" s="1">
        <v>12.8</v>
      </c>
      <c r="D821" s="1">
        <v>12</v>
      </c>
      <c r="E821" s="1">
        <v>168454</v>
      </c>
      <c r="F821" s="1">
        <v>263560</v>
      </c>
      <c r="G821" s="1">
        <v>0</v>
      </c>
      <c r="H821" s="1">
        <v>724</v>
      </c>
      <c r="I821" s="2">
        <v>816753</v>
      </c>
      <c r="J821" s="1">
        <v>146366</v>
      </c>
    </row>
    <row r="822" spans="1:10" x14ac:dyDescent="0.35">
      <c r="A822" s="1">
        <v>16925.580000000002</v>
      </c>
      <c r="B822" s="1">
        <v>27</v>
      </c>
      <c r="D822" s="1">
        <v>9</v>
      </c>
      <c r="E822" s="1">
        <v>242801</v>
      </c>
      <c r="F822" s="1">
        <v>594396</v>
      </c>
      <c r="G822" s="1">
        <v>0</v>
      </c>
      <c r="H822" s="1">
        <v>745</v>
      </c>
      <c r="I822" s="2">
        <v>1128372</v>
      </c>
      <c r="J822" s="1">
        <v>435512</v>
      </c>
    </row>
    <row r="823" spans="1:10" x14ac:dyDescent="0.35">
      <c r="A823" s="1">
        <v>9835.5400000000009</v>
      </c>
      <c r="B823" s="1">
        <v>10.4</v>
      </c>
      <c r="D823" s="1">
        <v>4</v>
      </c>
      <c r="E823" s="1">
        <v>43605</v>
      </c>
      <c r="F823" s="1">
        <v>157322</v>
      </c>
      <c r="G823" s="1">
        <v>0</v>
      </c>
      <c r="H823" s="1">
        <v>720</v>
      </c>
      <c r="I823" s="2">
        <v>584288</v>
      </c>
      <c r="J823" s="1">
        <v>130944</v>
      </c>
    </row>
    <row r="824" spans="1:10" x14ac:dyDescent="0.35">
      <c r="A824" s="1">
        <v>7345.4</v>
      </c>
      <c r="B824" s="1">
        <v>10.6</v>
      </c>
      <c r="C824" s="1">
        <v>38</v>
      </c>
      <c r="D824" s="1">
        <v>5</v>
      </c>
      <c r="E824" s="1">
        <v>30115</v>
      </c>
      <c r="F824" s="1">
        <v>65032</v>
      </c>
      <c r="G824" s="1">
        <v>0</v>
      </c>
      <c r="H824" s="1">
        <v>735</v>
      </c>
      <c r="I824" s="2">
        <v>579899</v>
      </c>
      <c r="J824" s="1">
        <v>134684</v>
      </c>
    </row>
    <row r="825" spans="1:10" x14ac:dyDescent="0.35">
      <c r="A825" s="1">
        <v>10859.26</v>
      </c>
      <c r="B825" s="1">
        <v>20.7</v>
      </c>
      <c r="C825" s="1">
        <v>68</v>
      </c>
      <c r="D825" s="1">
        <v>12</v>
      </c>
      <c r="E825" s="1">
        <v>289180</v>
      </c>
      <c r="F825" s="1">
        <v>667018</v>
      </c>
      <c r="G825" s="1">
        <v>0</v>
      </c>
      <c r="H825" s="1">
        <v>750</v>
      </c>
      <c r="I825" s="2">
        <v>2129273</v>
      </c>
      <c r="J825" s="1">
        <v>352220</v>
      </c>
    </row>
    <row r="826" spans="1:10" x14ac:dyDescent="0.35">
      <c r="A826" s="1">
        <v>12712.71</v>
      </c>
      <c r="B826" s="1">
        <v>16.399999999999999</v>
      </c>
      <c r="C826" s="1">
        <v>56</v>
      </c>
      <c r="D826" s="1">
        <v>9</v>
      </c>
      <c r="E826" s="1">
        <v>119586</v>
      </c>
      <c r="F826" s="1">
        <v>387904</v>
      </c>
      <c r="G826" s="1">
        <v>0</v>
      </c>
      <c r="H826" s="1">
        <v>717</v>
      </c>
      <c r="I826" s="2">
        <v>1194606</v>
      </c>
      <c r="J826" s="1">
        <v>133012</v>
      </c>
    </row>
    <row r="827" spans="1:10" x14ac:dyDescent="0.35">
      <c r="A827" s="1">
        <v>21015.33</v>
      </c>
      <c r="B827" s="1">
        <v>12.8</v>
      </c>
      <c r="C827" s="1">
        <v>30</v>
      </c>
      <c r="D827" s="1">
        <v>10</v>
      </c>
      <c r="E827" s="1">
        <v>121106</v>
      </c>
      <c r="F827" s="1">
        <v>308198</v>
      </c>
      <c r="G827" s="1">
        <v>0</v>
      </c>
      <c r="H827" s="1">
        <v>730</v>
      </c>
      <c r="I827" s="2">
        <v>1236197</v>
      </c>
      <c r="J827" s="1">
        <v>260260</v>
      </c>
    </row>
    <row r="828" spans="1:10" x14ac:dyDescent="0.35">
      <c r="A828" s="1">
        <v>63459.81</v>
      </c>
      <c r="B828" s="1">
        <v>17</v>
      </c>
      <c r="D828" s="1">
        <v>18</v>
      </c>
      <c r="E828" s="1">
        <v>633536</v>
      </c>
      <c r="F828" s="1">
        <v>1047926</v>
      </c>
      <c r="G828" s="1">
        <v>0</v>
      </c>
      <c r="H828" s="1">
        <v>691</v>
      </c>
      <c r="I828" s="2">
        <v>2799707</v>
      </c>
      <c r="J828" s="1">
        <v>769230</v>
      </c>
    </row>
    <row r="829" spans="1:10" x14ac:dyDescent="0.35">
      <c r="A829" s="1">
        <v>13529.71</v>
      </c>
      <c r="B829" s="1">
        <v>17</v>
      </c>
      <c r="D829" s="1">
        <v>6</v>
      </c>
      <c r="E829" s="1">
        <v>354730</v>
      </c>
      <c r="F829" s="1">
        <v>416130</v>
      </c>
      <c r="G829" s="1">
        <v>0</v>
      </c>
      <c r="H829" s="1">
        <v>719</v>
      </c>
      <c r="I829" s="2">
        <v>721582</v>
      </c>
      <c r="J829" s="1">
        <v>360052</v>
      </c>
    </row>
    <row r="830" spans="1:10" x14ac:dyDescent="0.35">
      <c r="A830" s="1">
        <v>15892.36</v>
      </c>
      <c r="B830" s="1">
        <v>15.4</v>
      </c>
      <c r="D830" s="1">
        <v>12</v>
      </c>
      <c r="E830" s="1">
        <v>449236</v>
      </c>
      <c r="F830" s="1">
        <v>959706</v>
      </c>
      <c r="G830" s="1">
        <v>0</v>
      </c>
      <c r="J830" s="1">
        <v>524524</v>
      </c>
    </row>
    <row r="831" spans="1:10" x14ac:dyDescent="0.35">
      <c r="A831" s="1">
        <v>22227.72</v>
      </c>
      <c r="B831" s="1">
        <v>8.4</v>
      </c>
      <c r="C831" s="1">
        <v>68</v>
      </c>
      <c r="D831" s="1">
        <v>10</v>
      </c>
      <c r="E831" s="1">
        <v>250705</v>
      </c>
      <c r="F831" s="1">
        <v>468204</v>
      </c>
      <c r="G831" s="1">
        <v>0</v>
      </c>
      <c r="H831" s="1">
        <v>698</v>
      </c>
      <c r="I831" s="2">
        <v>2469753</v>
      </c>
      <c r="J831" s="1">
        <v>259028</v>
      </c>
    </row>
    <row r="832" spans="1:10" x14ac:dyDescent="0.35">
      <c r="A832" s="1">
        <v>15657.33</v>
      </c>
      <c r="B832" s="1">
        <v>10</v>
      </c>
      <c r="C832" s="1">
        <v>71</v>
      </c>
      <c r="D832" s="1">
        <v>11</v>
      </c>
      <c r="E832" s="1">
        <v>195966</v>
      </c>
      <c r="F832" s="1">
        <v>387882</v>
      </c>
      <c r="G832" s="1">
        <v>0</v>
      </c>
      <c r="H832" s="1">
        <v>746</v>
      </c>
      <c r="I832" s="2">
        <v>1578881</v>
      </c>
      <c r="J832" s="1">
        <v>267542</v>
      </c>
    </row>
    <row r="833" spans="1:10" x14ac:dyDescent="0.35">
      <c r="A833" s="1">
        <v>9476.6299999999992</v>
      </c>
      <c r="B833" s="1">
        <v>17</v>
      </c>
      <c r="D833" s="1">
        <v>5</v>
      </c>
      <c r="E833" s="1">
        <v>84265</v>
      </c>
      <c r="F833" s="1">
        <v>109032</v>
      </c>
      <c r="G833" s="1">
        <v>0</v>
      </c>
      <c r="J833" s="1">
        <v>174438</v>
      </c>
    </row>
    <row r="834" spans="1:10" x14ac:dyDescent="0.35">
      <c r="A834" s="1">
        <v>11548.58</v>
      </c>
      <c r="B834" s="1">
        <v>10.199999999999999</v>
      </c>
      <c r="D834" s="1">
        <v>8</v>
      </c>
      <c r="E834" s="1">
        <v>250382</v>
      </c>
      <c r="F834" s="1">
        <v>365134</v>
      </c>
      <c r="G834" s="1">
        <v>0</v>
      </c>
      <c r="J834" s="1">
        <v>249326</v>
      </c>
    </row>
    <row r="835" spans="1:10" x14ac:dyDescent="0.35">
      <c r="A835" s="1">
        <v>12345.25</v>
      </c>
      <c r="B835" s="1">
        <v>20.8</v>
      </c>
      <c r="C835" s="1">
        <v>37</v>
      </c>
      <c r="D835" s="1">
        <v>12</v>
      </c>
      <c r="E835" s="1">
        <v>74385</v>
      </c>
      <c r="F835" s="1">
        <v>206030</v>
      </c>
      <c r="G835" s="1">
        <v>1</v>
      </c>
      <c r="H835" s="1">
        <v>743</v>
      </c>
      <c r="I835" s="2">
        <v>1299486</v>
      </c>
      <c r="J835" s="1">
        <v>221276</v>
      </c>
    </row>
    <row r="836" spans="1:10" x14ac:dyDescent="0.35">
      <c r="A836" s="1">
        <v>42446.57</v>
      </c>
      <c r="B836" s="1">
        <v>18.3</v>
      </c>
      <c r="C836" s="1">
        <v>68</v>
      </c>
      <c r="D836" s="1">
        <v>17</v>
      </c>
      <c r="E836" s="1">
        <v>563920</v>
      </c>
      <c r="F836" s="1">
        <v>814176</v>
      </c>
      <c r="G836" s="1">
        <v>0</v>
      </c>
      <c r="H836" s="1">
        <v>712</v>
      </c>
      <c r="I836" s="2">
        <v>2723840</v>
      </c>
      <c r="J836" s="1">
        <v>222420</v>
      </c>
    </row>
    <row r="837" spans="1:10" x14ac:dyDescent="0.35">
      <c r="A837" s="1">
        <v>5097.32</v>
      </c>
      <c r="B837" s="1">
        <v>16.3</v>
      </c>
      <c r="C837" s="1">
        <v>18</v>
      </c>
      <c r="D837" s="1">
        <v>8</v>
      </c>
      <c r="E837" s="1">
        <v>211964</v>
      </c>
      <c r="F837" s="1">
        <v>322102</v>
      </c>
      <c r="G837" s="1">
        <v>0</v>
      </c>
      <c r="J837" s="1">
        <v>402578</v>
      </c>
    </row>
    <row r="838" spans="1:10" x14ac:dyDescent="0.35">
      <c r="A838" s="1">
        <v>28811.03</v>
      </c>
      <c r="B838" s="1">
        <v>22.6</v>
      </c>
      <c r="D838" s="1">
        <v>13</v>
      </c>
      <c r="E838" s="1">
        <v>276602</v>
      </c>
      <c r="F838" s="1">
        <v>423654</v>
      </c>
      <c r="G838" s="1">
        <v>0</v>
      </c>
      <c r="H838" s="1">
        <v>738</v>
      </c>
      <c r="I838" s="2">
        <v>1585930</v>
      </c>
      <c r="J838" s="1">
        <v>280852</v>
      </c>
    </row>
    <row r="839" spans="1:10" x14ac:dyDescent="0.35">
      <c r="A839" s="1">
        <v>6489.64</v>
      </c>
      <c r="B839" s="1">
        <v>24.5</v>
      </c>
      <c r="D839" s="1">
        <v>5</v>
      </c>
      <c r="E839" s="1">
        <v>134026</v>
      </c>
      <c r="F839" s="1">
        <v>170346</v>
      </c>
      <c r="G839" s="1">
        <v>1</v>
      </c>
      <c r="H839" s="1">
        <v>723</v>
      </c>
      <c r="I839" s="2">
        <v>905521</v>
      </c>
    </row>
    <row r="840" spans="1:10" x14ac:dyDescent="0.35">
      <c r="A840" s="1">
        <v>17412.93</v>
      </c>
      <c r="B840" s="1">
        <v>11.8</v>
      </c>
      <c r="C840" s="1">
        <v>77</v>
      </c>
      <c r="D840" s="1">
        <v>8</v>
      </c>
      <c r="E840" s="1">
        <v>298756</v>
      </c>
      <c r="F840" s="1">
        <v>353694</v>
      </c>
      <c r="G840" s="1">
        <v>0</v>
      </c>
      <c r="H840" s="1">
        <v>740</v>
      </c>
      <c r="I840" s="2">
        <v>1726910</v>
      </c>
      <c r="J840" s="1">
        <v>386694</v>
      </c>
    </row>
    <row r="841" spans="1:10" x14ac:dyDescent="0.35">
      <c r="A841" s="1">
        <v>27715.11</v>
      </c>
      <c r="B841" s="1">
        <v>16.100000000000001</v>
      </c>
      <c r="D841" s="1">
        <v>8</v>
      </c>
      <c r="E841" s="1">
        <v>188708</v>
      </c>
      <c r="F841" s="1">
        <v>272448</v>
      </c>
      <c r="G841" s="1">
        <v>0</v>
      </c>
      <c r="J841" s="1">
        <v>351692</v>
      </c>
    </row>
    <row r="842" spans="1:10" x14ac:dyDescent="0.35">
      <c r="A842" s="1">
        <v>10683.13</v>
      </c>
      <c r="B842" s="1">
        <v>7.7</v>
      </c>
      <c r="D842" s="1">
        <v>7</v>
      </c>
      <c r="E842" s="1">
        <v>119377</v>
      </c>
      <c r="F842" s="1">
        <v>219736</v>
      </c>
      <c r="G842" s="1">
        <v>0</v>
      </c>
      <c r="H842" s="1">
        <v>721</v>
      </c>
      <c r="I842" s="2">
        <v>696730</v>
      </c>
      <c r="J842" s="1">
        <v>224092</v>
      </c>
    </row>
    <row r="843" spans="1:10" x14ac:dyDescent="0.35">
      <c r="A843" s="1">
        <v>4956.34</v>
      </c>
      <c r="B843" s="1">
        <v>15.4</v>
      </c>
      <c r="C843" s="1">
        <v>15</v>
      </c>
      <c r="D843" s="1">
        <v>8</v>
      </c>
      <c r="E843" s="1">
        <v>159486</v>
      </c>
      <c r="F843" s="1">
        <v>721402</v>
      </c>
      <c r="G843" s="1">
        <v>0</v>
      </c>
      <c r="H843" s="1">
        <v>732</v>
      </c>
      <c r="I843" s="2">
        <v>948575</v>
      </c>
      <c r="J843" s="1">
        <v>65912</v>
      </c>
    </row>
    <row r="844" spans="1:10" x14ac:dyDescent="0.35">
      <c r="A844" s="1">
        <v>19221.919999999998</v>
      </c>
      <c r="B844" s="1">
        <v>6.4</v>
      </c>
      <c r="C844" s="1">
        <v>17</v>
      </c>
      <c r="D844" s="1">
        <v>8</v>
      </c>
      <c r="E844" s="1">
        <v>72523</v>
      </c>
      <c r="F844" s="1">
        <v>174218</v>
      </c>
      <c r="G844" s="1">
        <v>0</v>
      </c>
      <c r="H844" s="1">
        <v>675</v>
      </c>
      <c r="I844" s="2">
        <v>705394</v>
      </c>
      <c r="J844" s="1">
        <v>177144</v>
      </c>
    </row>
    <row r="845" spans="1:10" x14ac:dyDescent="0.35">
      <c r="A845" s="1">
        <v>5281.24</v>
      </c>
      <c r="B845" s="1">
        <v>15.4</v>
      </c>
      <c r="D845" s="1">
        <v>10</v>
      </c>
      <c r="E845" s="1">
        <v>213579</v>
      </c>
      <c r="F845" s="1">
        <v>353782</v>
      </c>
      <c r="G845" s="1">
        <v>0</v>
      </c>
      <c r="H845" s="1">
        <v>738</v>
      </c>
      <c r="I845" s="2">
        <v>768170</v>
      </c>
      <c r="J845" s="1">
        <v>94908</v>
      </c>
    </row>
    <row r="846" spans="1:10" x14ac:dyDescent="0.35">
      <c r="A846" s="1">
        <v>13398.04</v>
      </c>
      <c r="B846" s="1">
        <v>15.7</v>
      </c>
      <c r="D846" s="1">
        <v>17</v>
      </c>
      <c r="E846" s="1">
        <v>169043</v>
      </c>
      <c r="F846" s="1">
        <v>194370</v>
      </c>
      <c r="G846" s="1">
        <v>0</v>
      </c>
      <c r="J846" s="1">
        <v>157234</v>
      </c>
    </row>
    <row r="847" spans="1:10" x14ac:dyDescent="0.35">
      <c r="A847" s="1">
        <v>22443.94</v>
      </c>
      <c r="B847" s="1">
        <v>15.7</v>
      </c>
      <c r="C847" s="1">
        <v>42</v>
      </c>
      <c r="D847" s="1">
        <v>8</v>
      </c>
      <c r="E847" s="1">
        <v>306888</v>
      </c>
      <c r="F847" s="1">
        <v>560494</v>
      </c>
      <c r="G847" s="1">
        <v>0</v>
      </c>
      <c r="J847" s="1">
        <v>294316</v>
      </c>
    </row>
    <row r="848" spans="1:10" x14ac:dyDescent="0.35">
      <c r="A848" s="1">
        <v>12067.66</v>
      </c>
      <c r="B848" s="1">
        <v>18.5</v>
      </c>
      <c r="D848" s="1">
        <v>7</v>
      </c>
      <c r="E848" s="1">
        <v>393585</v>
      </c>
      <c r="F848" s="1">
        <v>525646</v>
      </c>
      <c r="G848" s="1">
        <v>0</v>
      </c>
      <c r="H848" s="1">
        <v>741</v>
      </c>
      <c r="I848" s="2">
        <v>591071</v>
      </c>
      <c r="J848" s="1">
        <v>220770</v>
      </c>
    </row>
    <row r="849" spans="1:10" x14ac:dyDescent="0.35">
      <c r="A849" s="1">
        <v>12656.47</v>
      </c>
      <c r="B849" s="1">
        <v>21.4</v>
      </c>
      <c r="D849" s="1">
        <v>8</v>
      </c>
      <c r="E849" s="1">
        <v>598044</v>
      </c>
      <c r="F849" s="1">
        <v>969826</v>
      </c>
      <c r="G849" s="1">
        <v>0</v>
      </c>
      <c r="H849" s="1">
        <v>717</v>
      </c>
      <c r="I849" s="2">
        <v>1116744</v>
      </c>
      <c r="J849" s="1">
        <v>568414</v>
      </c>
    </row>
    <row r="850" spans="1:10" x14ac:dyDescent="0.35">
      <c r="A850" s="1">
        <v>22845.22</v>
      </c>
      <c r="B850" s="1">
        <v>15.9</v>
      </c>
      <c r="C850" s="1">
        <v>20</v>
      </c>
      <c r="D850" s="1">
        <v>27</v>
      </c>
      <c r="E850" s="1">
        <v>348061</v>
      </c>
      <c r="F850" s="1">
        <v>907676</v>
      </c>
      <c r="G850" s="1">
        <v>0</v>
      </c>
      <c r="H850" s="1">
        <v>728</v>
      </c>
      <c r="I850" s="2">
        <v>948594</v>
      </c>
      <c r="J850" s="1">
        <v>380512</v>
      </c>
    </row>
    <row r="851" spans="1:10" x14ac:dyDescent="0.35">
      <c r="A851" s="1">
        <v>16275.59</v>
      </c>
      <c r="B851" s="1">
        <v>9.3000000000000007</v>
      </c>
      <c r="D851" s="1">
        <v>11</v>
      </c>
      <c r="E851" s="1">
        <v>155515</v>
      </c>
      <c r="F851" s="1">
        <v>424688</v>
      </c>
      <c r="G851" s="1">
        <v>0</v>
      </c>
      <c r="J851" s="1">
        <v>177012</v>
      </c>
    </row>
    <row r="852" spans="1:10" x14ac:dyDescent="0.35">
      <c r="A852" s="1">
        <v>13314.63</v>
      </c>
      <c r="B852" s="1">
        <v>22.3</v>
      </c>
      <c r="D852" s="1">
        <v>11</v>
      </c>
      <c r="E852" s="1">
        <v>167124</v>
      </c>
      <c r="F852" s="1">
        <v>435798</v>
      </c>
      <c r="G852" s="1">
        <v>0</v>
      </c>
      <c r="H852" s="1">
        <v>673</v>
      </c>
      <c r="I852" s="2">
        <v>578892</v>
      </c>
      <c r="J852" s="1">
        <v>227722</v>
      </c>
    </row>
    <row r="853" spans="1:10" x14ac:dyDescent="0.35">
      <c r="A853" s="1">
        <v>16976.12</v>
      </c>
      <c r="B853" s="1">
        <v>14</v>
      </c>
      <c r="D853" s="1">
        <v>13</v>
      </c>
      <c r="E853" s="1">
        <v>191159</v>
      </c>
      <c r="F853" s="1">
        <v>799106</v>
      </c>
      <c r="G853" s="1">
        <v>1</v>
      </c>
      <c r="H853" s="1">
        <v>741</v>
      </c>
      <c r="I853" s="2">
        <v>1297548</v>
      </c>
      <c r="J853" s="1">
        <v>180290</v>
      </c>
    </row>
    <row r="854" spans="1:10" x14ac:dyDescent="0.35">
      <c r="A854" s="1">
        <v>10970.22</v>
      </c>
      <c r="B854" s="1">
        <v>23</v>
      </c>
      <c r="D854" s="1">
        <v>17</v>
      </c>
      <c r="E854" s="1">
        <v>194959</v>
      </c>
      <c r="F854" s="1">
        <v>832964</v>
      </c>
      <c r="G854" s="1">
        <v>0</v>
      </c>
      <c r="J854" s="1">
        <v>145552</v>
      </c>
    </row>
    <row r="855" spans="1:10" x14ac:dyDescent="0.35">
      <c r="A855" s="1">
        <v>32114.18</v>
      </c>
      <c r="B855" s="1">
        <v>26.1</v>
      </c>
      <c r="C855" s="1">
        <v>5</v>
      </c>
      <c r="D855" s="1">
        <v>19</v>
      </c>
      <c r="E855" s="1">
        <v>1959071</v>
      </c>
      <c r="F855" s="1">
        <v>6164114</v>
      </c>
      <c r="G855" s="1">
        <v>0</v>
      </c>
      <c r="H855" s="1">
        <v>716</v>
      </c>
      <c r="I855" s="2">
        <v>4379215</v>
      </c>
    </row>
    <row r="856" spans="1:10" x14ac:dyDescent="0.35">
      <c r="A856" s="1">
        <v>11894.57</v>
      </c>
      <c r="B856" s="1">
        <v>12.7</v>
      </c>
      <c r="D856" s="1">
        <v>9</v>
      </c>
      <c r="E856" s="1">
        <v>64619</v>
      </c>
      <c r="F856" s="1">
        <v>135564</v>
      </c>
      <c r="G856" s="1">
        <v>0</v>
      </c>
      <c r="J856" s="1">
        <v>218614</v>
      </c>
    </row>
    <row r="857" spans="1:10" x14ac:dyDescent="0.35">
      <c r="A857" s="1">
        <v>22863.84</v>
      </c>
      <c r="B857" s="1">
        <v>16.7</v>
      </c>
      <c r="D857" s="1">
        <v>16</v>
      </c>
      <c r="E857" s="1">
        <v>483949</v>
      </c>
      <c r="F857" s="1">
        <v>1262074</v>
      </c>
      <c r="G857" s="1">
        <v>0</v>
      </c>
      <c r="H857" s="1">
        <v>745</v>
      </c>
      <c r="I857" s="2">
        <v>1774676</v>
      </c>
    </row>
    <row r="858" spans="1:10" x14ac:dyDescent="0.35">
      <c r="A858" s="1">
        <v>8009.45</v>
      </c>
      <c r="B858" s="1">
        <v>14.8</v>
      </c>
      <c r="C858" s="1">
        <v>11</v>
      </c>
      <c r="D858" s="1">
        <v>7</v>
      </c>
      <c r="E858" s="1">
        <v>5928</v>
      </c>
      <c r="F858" s="1">
        <v>52800</v>
      </c>
      <c r="G858" s="1">
        <v>0</v>
      </c>
      <c r="H858" s="1">
        <v>668</v>
      </c>
      <c r="I858" s="2">
        <v>624929</v>
      </c>
    </row>
    <row r="859" spans="1:10" x14ac:dyDescent="0.35">
      <c r="A859" s="1">
        <v>19341.05</v>
      </c>
      <c r="B859" s="1">
        <v>12.4</v>
      </c>
      <c r="D859" s="1">
        <v>18</v>
      </c>
      <c r="E859" s="1">
        <v>349771</v>
      </c>
      <c r="F859" s="1">
        <v>433136</v>
      </c>
      <c r="G859" s="1">
        <v>0</v>
      </c>
      <c r="J859" s="1">
        <v>391314</v>
      </c>
    </row>
    <row r="860" spans="1:10" x14ac:dyDescent="0.35">
      <c r="A860" s="1">
        <v>13780.51</v>
      </c>
      <c r="B860" s="1">
        <v>22.6</v>
      </c>
      <c r="C860" s="1">
        <v>30</v>
      </c>
      <c r="D860" s="1">
        <v>12</v>
      </c>
      <c r="E860" s="1">
        <v>33326</v>
      </c>
      <c r="F860" s="1">
        <v>85338</v>
      </c>
      <c r="G860" s="1">
        <v>0</v>
      </c>
      <c r="H860" s="1">
        <v>738</v>
      </c>
      <c r="I860" s="2">
        <v>990223</v>
      </c>
      <c r="J860" s="1">
        <v>134882</v>
      </c>
    </row>
    <row r="861" spans="1:10" x14ac:dyDescent="0.35">
      <c r="A861" s="1">
        <v>33349.18</v>
      </c>
      <c r="B861" s="1">
        <v>20.6</v>
      </c>
      <c r="D861" s="1">
        <v>19</v>
      </c>
      <c r="E861" s="1">
        <v>1175549</v>
      </c>
      <c r="F861" s="1">
        <v>1824614</v>
      </c>
      <c r="G861" s="1">
        <v>1</v>
      </c>
      <c r="H861" s="1">
        <v>703</v>
      </c>
      <c r="I861" s="2">
        <v>1569381</v>
      </c>
      <c r="J861" s="1">
        <v>79772</v>
      </c>
    </row>
    <row r="862" spans="1:10" x14ac:dyDescent="0.35">
      <c r="A862" s="1">
        <v>11691.27</v>
      </c>
      <c r="B862" s="1">
        <v>14</v>
      </c>
      <c r="D862" s="1">
        <v>12</v>
      </c>
      <c r="E862" s="1">
        <v>159296</v>
      </c>
      <c r="F862" s="1">
        <v>312620</v>
      </c>
      <c r="G862" s="1">
        <v>1</v>
      </c>
      <c r="H862" s="1">
        <v>735</v>
      </c>
      <c r="I862" s="2">
        <v>599545</v>
      </c>
      <c r="J862" s="1">
        <v>216942</v>
      </c>
    </row>
    <row r="863" spans="1:10" x14ac:dyDescent="0.35">
      <c r="A863" s="1">
        <v>15139.2</v>
      </c>
      <c r="B863" s="1">
        <v>24.5</v>
      </c>
      <c r="C863" s="1">
        <v>31</v>
      </c>
      <c r="D863" s="1">
        <v>4</v>
      </c>
      <c r="E863" s="1">
        <v>51813</v>
      </c>
      <c r="F863" s="1">
        <v>69212</v>
      </c>
      <c r="G863" s="1">
        <v>0</v>
      </c>
      <c r="H863" s="1">
        <v>722</v>
      </c>
      <c r="I863" s="2">
        <v>1306991</v>
      </c>
      <c r="J863" s="1">
        <v>64856</v>
      </c>
    </row>
    <row r="864" spans="1:10" x14ac:dyDescent="0.35">
      <c r="A864" s="1">
        <v>17454.349999999999</v>
      </c>
      <c r="B864" s="1">
        <v>10</v>
      </c>
      <c r="C864" s="1">
        <v>35</v>
      </c>
      <c r="D864" s="1">
        <v>11</v>
      </c>
      <c r="E864" s="1">
        <v>152551</v>
      </c>
      <c r="F864" s="1">
        <v>500368</v>
      </c>
      <c r="G864" s="1">
        <v>0</v>
      </c>
      <c r="J864" s="1">
        <v>171644</v>
      </c>
    </row>
    <row r="865" spans="1:10" x14ac:dyDescent="0.35">
      <c r="A865" s="1">
        <v>12830.13</v>
      </c>
      <c r="B865" s="1">
        <v>15.4</v>
      </c>
      <c r="D865" s="1">
        <v>9</v>
      </c>
      <c r="E865" s="1">
        <v>236170</v>
      </c>
      <c r="F865" s="1">
        <v>836286</v>
      </c>
      <c r="G865" s="1">
        <v>0</v>
      </c>
      <c r="H865" s="1">
        <v>750</v>
      </c>
      <c r="I865" s="2">
        <v>1015588</v>
      </c>
      <c r="J865" s="1">
        <v>195206</v>
      </c>
    </row>
    <row r="866" spans="1:10" x14ac:dyDescent="0.35">
      <c r="A866" s="1">
        <v>16836.09</v>
      </c>
      <c r="B866" s="1">
        <v>21</v>
      </c>
      <c r="D866" s="1">
        <v>17</v>
      </c>
      <c r="E866" s="1">
        <v>426018</v>
      </c>
      <c r="F866" s="1">
        <v>510664</v>
      </c>
      <c r="G866" s="1">
        <v>0</v>
      </c>
      <c r="J866" s="1">
        <v>312422</v>
      </c>
    </row>
    <row r="867" spans="1:10" x14ac:dyDescent="0.35">
      <c r="A867" s="1">
        <v>9857.39</v>
      </c>
      <c r="B867" s="1">
        <v>16.399999999999999</v>
      </c>
      <c r="C867" s="1">
        <v>5</v>
      </c>
      <c r="D867" s="1">
        <v>8</v>
      </c>
      <c r="E867" s="1">
        <v>226708</v>
      </c>
      <c r="F867" s="1">
        <v>418660</v>
      </c>
      <c r="G867" s="1">
        <v>0</v>
      </c>
      <c r="H867" s="1">
        <v>726</v>
      </c>
      <c r="I867" s="2">
        <v>1148436</v>
      </c>
      <c r="J867" s="1">
        <v>467632</v>
      </c>
    </row>
    <row r="868" spans="1:10" x14ac:dyDescent="0.35">
      <c r="A868" s="1">
        <v>15042.11</v>
      </c>
      <c r="B868" s="1">
        <v>21.2</v>
      </c>
      <c r="C868" s="1">
        <v>55</v>
      </c>
      <c r="D868" s="1">
        <v>13</v>
      </c>
      <c r="E868" s="1">
        <v>224808</v>
      </c>
      <c r="F868" s="1">
        <v>321772</v>
      </c>
      <c r="G868" s="1">
        <v>0</v>
      </c>
      <c r="J868" s="1">
        <v>221826</v>
      </c>
    </row>
    <row r="869" spans="1:10" x14ac:dyDescent="0.35">
      <c r="A869" s="1">
        <v>3642.87</v>
      </c>
      <c r="B869" s="1">
        <v>7</v>
      </c>
      <c r="D869" s="1">
        <v>8</v>
      </c>
      <c r="E869" s="1">
        <v>27968</v>
      </c>
      <c r="F869" s="1">
        <v>152790</v>
      </c>
      <c r="G869" s="1">
        <v>0</v>
      </c>
      <c r="J869" s="1">
        <v>43714</v>
      </c>
    </row>
    <row r="870" spans="1:10" x14ac:dyDescent="0.35">
      <c r="A870" s="1">
        <v>15152.88</v>
      </c>
      <c r="B870" s="1">
        <v>22.2</v>
      </c>
      <c r="C870" s="1">
        <v>15</v>
      </c>
      <c r="D870" s="1">
        <v>6</v>
      </c>
      <c r="E870" s="1">
        <v>28690</v>
      </c>
      <c r="F870" s="1">
        <v>64262</v>
      </c>
      <c r="G870" s="1">
        <v>0</v>
      </c>
      <c r="H870" s="1">
        <v>699</v>
      </c>
      <c r="I870" s="2">
        <v>1143610</v>
      </c>
      <c r="J870" s="1">
        <v>555060</v>
      </c>
    </row>
    <row r="871" spans="1:10" x14ac:dyDescent="0.35">
      <c r="A871" s="1">
        <v>19875.52</v>
      </c>
      <c r="B871" s="1">
        <v>12</v>
      </c>
      <c r="C871" s="1">
        <v>4</v>
      </c>
      <c r="D871" s="1">
        <v>11</v>
      </c>
      <c r="E871" s="1">
        <v>0</v>
      </c>
      <c r="F871" s="1">
        <v>0</v>
      </c>
      <c r="G871" s="1">
        <v>0</v>
      </c>
      <c r="J871" s="1">
        <v>117722</v>
      </c>
    </row>
    <row r="872" spans="1:10" x14ac:dyDescent="0.35">
      <c r="A872" s="1">
        <v>4186.84</v>
      </c>
      <c r="B872" s="1">
        <v>20.8</v>
      </c>
      <c r="D872" s="1">
        <v>10</v>
      </c>
      <c r="E872" s="1">
        <v>94145</v>
      </c>
      <c r="F872" s="1">
        <v>502392</v>
      </c>
      <c r="G872" s="1">
        <v>1</v>
      </c>
      <c r="H872" s="1">
        <v>692</v>
      </c>
      <c r="I872" s="2">
        <v>1243645</v>
      </c>
      <c r="J872" s="1">
        <v>590414</v>
      </c>
    </row>
    <row r="873" spans="1:10" x14ac:dyDescent="0.35">
      <c r="A873" s="1">
        <v>24725.08</v>
      </c>
      <c r="B873" s="1">
        <v>14.8</v>
      </c>
      <c r="C873" s="1">
        <v>19</v>
      </c>
      <c r="D873" s="1">
        <v>10</v>
      </c>
      <c r="E873" s="1">
        <v>108471</v>
      </c>
      <c r="F873" s="1">
        <v>156002</v>
      </c>
      <c r="G873" s="1">
        <v>0</v>
      </c>
      <c r="H873" s="1">
        <v>703</v>
      </c>
      <c r="I873" s="2">
        <v>2431962</v>
      </c>
      <c r="J873" s="1">
        <v>189002</v>
      </c>
    </row>
    <row r="874" spans="1:10" x14ac:dyDescent="0.35">
      <c r="A874" s="1">
        <v>17933.150000000001</v>
      </c>
      <c r="B874" s="1">
        <v>28.1</v>
      </c>
      <c r="C874" s="1">
        <v>78</v>
      </c>
      <c r="D874" s="1">
        <v>15</v>
      </c>
      <c r="E874" s="1">
        <v>621832</v>
      </c>
      <c r="F874" s="1">
        <v>1046540</v>
      </c>
      <c r="G874" s="1">
        <v>0</v>
      </c>
      <c r="H874" s="1">
        <v>697</v>
      </c>
      <c r="I874" s="2">
        <v>747213</v>
      </c>
      <c r="J874" s="1">
        <v>395538</v>
      </c>
    </row>
    <row r="875" spans="1:10" x14ac:dyDescent="0.35">
      <c r="A875" s="1">
        <v>7870.18</v>
      </c>
      <c r="B875" s="1">
        <v>15.1</v>
      </c>
      <c r="D875" s="1">
        <v>10</v>
      </c>
      <c r="E875" s="1">
        <v>230888</v>
      </c>
      <c r="F875" s="1">
        <v>286528</v>
      </c>
      <c r="G875" s="1">
        <v>0</v>
      </c>
      <c r="H875" s="1">
        <v>683</v>
      </c>
      <c r="I875" s="2">
        <v>1005784</v>
      </c>
      <c r="J875" s="1">
        <v>447920</v>
      </c>
    </row>
    <row r="876" spans="1:10" x14ac:dyDescent="0.35">
      <c r="A876" s="1">
        <v>34099.11</v>
      </c>
      <c r="B876" s="1">
        <v>19</v>
      </c>
      <c r="D876" s="1">
        <v>31</v>
      </c>
      <c r="E876" s="1">
        <v>704406</v>
      </c>
      <c r="F876" s="1">
        <v>1276418</v>
      </c>
      <c r="G876" s="1">
        <v>0</v>
      </c>
      <c r="H876" s="1">
        <v>726</v>
      </c>
      <c r="I876" s="2">
        <v>1199964</v>
      </c>
    </row>
    <row r="877" spans="1:10" x14ac:dyDescent="0.35">
      <c r="A877" s="1">
        <v>7642.75</v>
      </c>
      <c r="B877" s="1">
        <v>25.5</v>
      </c>
      <c r="C877" s="1">
        <v>52</v>
      </c>
      <c r="D877" s="1">
        <v>10</v>
      </c>
      <c r="E877" s="1">
        <v>197524</v>
      </c>
      <c r="F877" s="1">
        <v>309078</v>
      </c>
      <c r="G877" s="1">
        <v>0</v>
      </c>
      <c r="H877" s="1">
        <v>730</v>
      </c>
      <c r="I877" s="2">
        <v>1133673</v>
      </c>
      <c r="J877" s="1">
        <v>302588</v>
      </c>
    </row>
    <row r="878" spans="1:10" x14ac:dyDescent="0.35">
      <c r="A878" s="1">
        <v>49394.87</v>
      </c>
      <c r="B878" s="1">
        <v>21.7</v>
      </c>
      <c r="C878" s="1">
        <v>6</v>
      </c>
      <c r="D878" s="1">
        <v>7</v>
      </c>
      <c r="E878" s="1">
        <v>431224</v>
      </c>
      <c r="F878" s="1">
        <v>515812</v>
      </c>
      <c r="G878" s="1">
        <v>0</v>
      </c>
      <c r="J878" s="1">
        <v>785026</v>
      </c>
    </row>
    <row r="879" spans="1:10" x14ac:dyDescent="0.35">
      <c r="A879" s="1">
        <v>70936.88</v>
      </c>
      <c r="B879" s="1">
        <v>24</v>
      </c>
      <c r="C879" s="1">
        <v>13</v>
      </c>
      <c r="D879" s="1">
        <v>17</v>
      </c>
      <c r="E879" s="1">
        <v>361627</v>
      </c>
      <c r="F879" s="1">
        <v>1172864</v>
      </c>
      <c r="G879" s="1">
        <v>0</v>
      </c>
      <c r="J879" s="1">
        <v>315920</v>
      </c>
    </row>
    <row r="880" spans="1:10" x14ac:dyDescent="0.35">
      <c r="A880" s="1">
        <v>4598</v>
      </c>
      <c r="B880" s="1">
        <v>10.8</v>
      </c>
      <c r="D880" s="1">
        <v>9</v>
      </c>
      <c r="E880" s="1">
        <v>117344</v>
      </c>
      <c r="F880" s="1">
        <v>358468</v>
      </c>
      <c r="G880" s="1">
        <v>1</v>
      </c>
      <c r="H880" s="1">
        <v>719</v>
      </c>
      <c r="I880" s="2">
        <v>954579</v>
      </c>
      <c r="J880" s="1">
        <v>106106</v>
      </c>
    </row>
    <row r="881" spans="1:10" x14ac:dyDescent="0.35">
      <c r="A881" s="1">
        <v>9075.73</v>
      </c>
      <c r="B881" s="1">
        <v>20.399999999999999</v>
      </c>
      <c r="C881" s="1">
        <v>17</v>
      </c>
      <c r="D881" s="1">
        <v>11</v>
      </c>
      <c r="E881" s="1">
        <v>85101</v>
      </c>
      <c r="F881" s="1">
        <v>226534</v>
      </c>
      <c r="G881" s="1">
        <v>1</v>
      </c>
      <c r="H881" s="1">
        <v>712</v>
      </c>
      <c r="I881" s="2">
        <v>652137</v>
      </c>
    </row>
    <row r="882" spans="1:10" x14ac:dyDescent="0.35">
      <c r="A882" s="1">
        <v>12567.36</v>
      </c>
      <c r="B882" s="1">
        <v>7</v>
      </c>
      <c r="C882" s="1">
        <v>29</v>
      </c>
      <c r="D882" s="1">
        <v>11</v>
      </c>
      <c r="E882" s="1">
        <v>128383</v>
      </c>
      <c r="F882" s="1">
        <v>297902</v>
      </c>
      <c r="G882" s="1">
        <v>0</v>
      </c>
      <c r="J882" s="1">
        <v>134332</v>
      </c>
    </row>
    <row r="883" spans="1:10" x14ac:dyDescent="0.35">
      <c r="A883" s="1">
        <v>13400.7</v>
      </c>
      <c r="B883" s="1">
        <v>11</v>
      </c>
      <c r="C883" s="1">
        <v>44</v>
      </c>
      <c r="D883" s="1">
        <v>18</v>
      </c>
      <c r="E883" s="1">
        <v>201704</v>
      </c>
      <c r="F883" s="1">
        <v>463430</v>
      </c>
      <c r="G883" s="1">
        <v>0</v>
      </c>
      <c r="H883" s="1">
        <v>738</v>
      </c>
      <c r="I883" s="2">
        <v>1531514</v>
      </c>
      <c r="J883" s="1">
        <v>302764</v>
      </c>
    </row>
    <row r="884" spans="1:10" x14ac:dyDescent="0.35">
      <c r="A884" s="1">
        <v>20644.07</v>
      </c>
      <c r="B884" s="1">
        <v>18</v>
      </c>
      <c r="C884" s="1">
        <v>77</v>
      </c>
      <c r="D884" s="1">
        <v>7</v>
      </c>
      <c r="E884" s="1">
        <v>167200</v>
      </c>
      <c r="F884" s="1">
        <v>222772</v>
      </c>
      <c r="G884" s="1">
        <v>1</v>
      </c>
      <c r="H884" s="1">
        <v>646</v>
      </c>
      <c r="I884" s="2">
        <v>1538696</v>
      </c>
      <c r="J884" s="1">
        <v>747736</v>
      </c>
    </row>
    <row r="885" spans="1:10" x14ac:dyDescent="0.35">
      <c r="A885" s="1">
        <v>2647.65</v>
      </c>
      <c r="B885" s="1">
        <v>21.6</v>
      </c>
      <c r="D885" s="1">
        <v>6</v>
      </c>
      <c r="E885" s="1">
        <v>76114</v>
      </c>
      <c r="F885" s="1">
        <v>345620</v>
      </c>
      <c r="G885" s="1">
        <v>0</v>
      </c>
      <c r="H885" s="1">
        <v>736</v>
      </c>
      <c r="I885" s="2">
        <v>1212656</v>
      </c>
      <c r="J885" s="1">
        <v>216018</v>
      </c>
    </row>
    <row r="886" spans="1:10" x14ac:dyDescent="0.35">
      <c r="A886" s="1">
        <v>6983.26</v>
      </c>
      <c r="B886" s="1">
        <v>23</v>
      </c>
      <c r="D886" s="1">
        <v>5</v>
      </c>
      <c r="E886" s="1">
        <v>286634</v>
      </c>
      <c r="F886" s="1">
        <v>563486</v>
      </c>
      <c r="G886" s="1">
        <v>0</v>
      </c>
      <c r="H886" s="1">
        <v>695</v>
      </c>
      <c r="I886" s="2">
        <v>665076</v>
      </c>
      <c r="J886" s="1">
        <v>132022</v>
      </c>
    </row>
    <row r="887" spans="1:10" x14ac:dyDescent="0.35">
      <c r="A887" s="1">
        <v>34339.65</v>
      </c>
      <c r="B887" s="1">
        <v>20.3</v>
      </c>
      <c r="D887" s="1">
        <v>23</v>
      </c>
      <c r="E887" s="1">
        <v>365921</v>
      </c>
      <c r="F887" s="1">
        <v>692318</v>
      </c>
      <c r="G887" s="1">
        <v>0</v>
      </c>
      <c r="J887" s="1">
        <v>181346</v>
      </c>
    </row>
    <row r="888" spans="1:10" x14ac:dyDescent="0.35">
      <c r="A888" s="1">
        <v>12097.68</v>
      </c>
      <c r="B888" s="1">
        <v>24.9</v>
      </c>
      <c r="D888" s="1">
        <v>4</v>
      </c>
      <c r="E888" s="1">
        <v>386289</v>
      </c>
      <c r="F888" s="1">
        <v>989560</v>
      </c>
      <c r="G888" s="1">
        <v>0</v>
      </c>
      <c r="H888" s="1">
        <v>751</v>
      </c>
      <c r="I888" s="2">
        <v>1001186</v>
      </c>
      <c r="J888" s="1">
        <v>129184</v>
      </c>
    </row>
    <row r="889" spans="1:10" x14ac:dyDescent="0.35">
      <c r="A889" s="1">
        <v>13548.14</v>
      </c>
      <c r="B889" s="1">
        <v>20.6</v>
      </c>
      <c r="C889" s="1">
        <v>68</v>
      </c>
      <c r="D889" s="1">
        <v>8</v>
      </c>
      <c r="E889" s="1">
        <v>72200</v>
      </c>
      <c r="F889" s="1">
        <v>179014</v>
      </c>
      <c r="G889" s="1">
        <v>0</v>
      </c>
      <c r="H889" s="1">
        <v>728</v>
      </c>
      <c r="I889" s="2">
        <v>691828</v>
      </c>
      <c r="J889" s="1">
        <v>138160</v>
      </c>
    </row>
    <row r="890" spans="1:10" x14ac:dyDescent="0.35">
      <c r="A890" s="1">
        <v>14016.68</v>
      </c>
      <c r="B890" s="1">
        <v>19</v>
      </c>
      <c r="C890" s="1">
        <v>38</v>
      </c>
      <c r="D890" s="1">
        <v>19</v>
      </c>
      <c r="E890" s="1">
        <v>58520</v>
      </c>
      <c r="F890" s="1">
        <v>376442</v>
      </c>
      <c r="G890" s="1">
        <v>1</v>
      </c>
      <c r="H890" s="1">
        <v>703</v>
      </c>
      <c r="I890" s="2">
        <v>950285</v>
      </c>
      <c r="J890" s="1">
        <v>303688</v>
      </c>
    </row>
    <row r="891" spans="1:10" x14ac:dyDescent="0.35">
      <c r="A891" s="1">
        <v>8009.83</v>
      </c>
      <c r="B891" s="1">
        <v>31.2</v>
      </c>
      <c r="C891" s="1">
        <v>50</v>
      </c>
      <c r="D891" s="1">
        <v>8</v>
      </c>
      <c r="E891" s="1">
        <v>220932</v>
      </c>
      <c r="F891" s="1">
        <v>366498</v>
      </c>
      <c r="G891" s="1">
        <v>0</v>
      </c>
      <c r="H891" s="1">
        <v>722</v>
      </c>
      <c r="I891" s="2">
        <v>568746</v>
      </c>
      <c r="J891" s="1">
        <v>175604</v>
      </c>
    </row>
    <row r="892" spans="1:10" x14ac:dyDescent="0.35">
      <c r="A892" s="1">
        <v>15787.48</v>
      </c>
      <c r="B892" s="1">
        <v>17.2</v>
      </c>
      <c r="D892" s="1">
        <v>7</v>
      </c>
      <c r="E892" s="1">
        <v>175978</v>
      </c>
      <c r="F892" s="1">
        <v>213356</v>
      </c>
      <c r="G892" s="1">
        <v>0</v>
      </c>
      <c r="H892" s="1">
        <v>699</v>
      </c>
      <c r="I892" s="2">
        <v>873050</v>
      </c>
      <c r="J892" s="1">
        <v>112332</v>
      </c>
    </row>
    <row r="893" spans="1:10" x14ac:dyDescent="0.35">
      <c r="A893" s="1">
        <v>17924.22</v>
      </c>
      <c r="B893" s="1">
        <v>28.9</v>
      </c>
      <c r="C893" s="1">
        <v>51</v>
      </c>
      <c r="D893" s="1">
        <v>12</v>
      </c>
      <c r="E893" s="1">
        <v>208506</v>
      </c>
      <c r="F893" s="1">
        <v>253858</v>
      </c>
      <c r="G893" s="1">
        <v>0</v>
      </c>
      <c r="H893" s="1">
        <v>641</v>
      </c>
      <c r="I893" s="2">
        <v>1525472</v>
      </c>
      <c r="J893" s="1">
        <v>331188</v>
      </c>
    </row>
    <row r="894" spans="1:10" x14ac:dyDescent="0.35">
      <c r="A894" s="1">
        <v>3180.6</v>
      </c>
      <c r="B894" s="1">
        <v>17.5</v>
      </c>
      <c r="C894" s="1">
        <v>17</v>
      </c>
      <c r="D894" s="1">
        <v>5</v>
      </c>
      <c r="E894" s="1">
        <v>65056</v>
      </c>
      <c r="F894" s="1">
        <v>269038</v>
      </c>
      <c r="G894" s="1">
        <v>0</v>
      </c>
      <c r="H894" s="1">
        <v>729</v>
      </c>
      <c r="I894" s="2">
        <v>651301</v>
      </c>
      <c r="J894" s="1">
        <v>107734</v>
      </c>
    </row>
    <row r="895" spans="1:10" x14ac:dyDescent="0.35">
      <c r="A895" s="1">
        <v>12209.02</v>
      </c>
      <c r="B895" s="1">
        <v>11.4</v>
      </c>
      <c r="C895" s="1">
        <v>9</v>
      </c>
      <c r="D895" s="1">
        <v>17</v>
      </c>
      <c r="E895" s="1">
        <v>220400</v>
      </c>
      <c r="F895" s="1">
        <v>2126674</v>
      </c>
      <c r="G895" s="1">
        <v>0</v>
      </c>
      <c r="H895" s="1">
        <v>718</v>
      </c>
      <c r="I895" s="2">
        <v>989919</v>
      </c>
      <c r="J895" s="1">
        <v>504284</v>
      </c>
    </row>
    <row r="896" spans="1:10" x14ac:dyDescent="0.35">
      <c r="A896" s="1">
        <v>13481.64</v>
      </c>
      <c r="B896" s="1">
        <v>15</v>
      </c>
      <c r="C896" s="1">
        <v>60</v>
      </c>
      <c r="D896" s="1">
        <v>11</v>
      </c>
      <c r="E896" s="1">
        <v>62833</v>
      </c>
      <c r="F896" s="1">
        <v>112442</v>
      </c>
      <c r="G896" s="1">
        <v>0</v>
      </c>
      <c r="H896" s="1">
        <v>716</v>
      </c>
      <c r="I896" s="2">
        <v>914014</v>
      </c>
      <c r="J896" s="1">
        <v>110242</v>
      </c>
    </row>
    <row r="897" spans="1:10" x14ac:dyDescent="0.35">
      <c r="A897" s="1">
        <v>10356.52</v>
      </c>
      <c r="B897" s="1">
        <v>15.3</v>
      </c>
      <c r="C897" s="1">
        <v>58</v>
      </c>
      <c r="D897" s="1">
        <v>22</v>
      </c>
      <c r="E897" s="1">
        <v>357485</v>
      </c>
      <c r="F897" s="1">
        <v>621500</v>
      </c>
      <c r="G897" s="1">
        <v>0</v>
      </c>
      <c r="H897" s="1">
        <v>714</v>
      </c>
      <c r="I897" s="2">
        <v>1421941</v>
      </c>
      <c r="J897" s="1">
        <v>401038</v>
      </c>
    </row>
    <row r="898" spans="1:10" x14ac:dyDescent="0.35">
      <c r="A898" s="1">
        <v>7381.31</v>
      </c>
      <c r="B898" s="1">
        <v>39</v>
      </c>
      <c r="D898" s="1">
        <v>4</v>
      </c>
      <c r="E898" s="1">
        <v>173090</v>
      </c>
      <c r="F898" s="1">
        <v>209198</v>
      </c>
      <c r="G898" s="1">
        <v>0</v>
      </c>
      <c r="J898" s="1">
        <v>457666</v>
      </c>
    </row>
    <row r="899" spans="1:10" x14ac:dyDescent="0.35">
      <c r="A899" s="1">
        <v>19207.29</v>
      </c>
      <c r="B899" s="1">
        <v>9</v>
      </c>
      <c r="D899" s="1">
        <v>11</v>
      </c>
      <c r="E899" s="1">
        <v>101251</v>
      </c>
      <c r="F899" s="1">
        <v>331188</v>
      </c>
      <c r="G899" s="1">
        <v>1</v>
      </c>
      <c r="J899" s="1">
        <v>291258</v>
      </c>
    </row>
    <row r="900" spans="1:10" x14ac:dyDescent="0.35">
      <c r="A900" s="1">
        <v>11211.71</v>
      </c>
      <c r="B900" s="1">
        <v>16.8</v>
      </c>
      <c r="D900" s="1">
        <v>4</v>
      </c>
      <c r="E900" s="1">
        <v>351842</v>
      </c>
      <c r="F900" s="1">
        <v>442332</v>
      </c>
      <c r="G900" s="1">
        <v>1</v>
      </c>
      <c r="H900" s="1">
        <v>686</v>
      </c>
      <c r="I900" s="2">
        <v>743318</v>
      </c>
      <c r="J900" s="1">
        <v>293744</v>
      </c>
    </row>
    <row r="901" spans="1:10" x14ac:dyDescent="0.35">
      <c r="A901" s="1">
        <v>35627.089999999997</v>
      </c>
      <c r="B901" s="1">
        <v>14.9</v>
      </c>
      <c r="C901" s="1">
        <v>54</v>
      </c>
      <c r="D901" s="1">
        <v>13</v>
      </c>
      <c r="E901" s="1">
        <v>140049</v>
      </c>
      <c r="F901" s="1">
        <v>337106</v>
      </c>
      <c r="G901" s="1">
        <v>0</v>
      </c>
      <c r="H901" s="1">
        <v>718</v>
      </c>
      <c r="I901" s="2">
        <v>1543408</v>
      </c>
      <c r="J901" s="1">
        <v>214456</v>
      </c>
    </row>
    <row r="902" spans="1:10" x14ac:dyDescent="0.35">
      <c r="A902" s="1">
        <v>21325.41</v>
      </c>
      <c r="B902" s="1">
        <v>12.7</v>
      </c>
      <c r="D902" s="1">
        <v>8</v>
      </c>
      <c r="E902" s="1">
        <v>423339</v>
      </c>
      <c r="F902" s="1">
        <v>634128</v>
      </c>
      <c r="G902" s="1">
        <v>0</v>
      </c>
      <c r="J902" s="1">
        <v>485782</v>
      </c>
    </row>
    <row r="903" spans="1:10" x14ac:dyDescent="0.35">
      <c r="A903" s="1">
        <v>33299.78</v>
      </c>
      <c r="B903" s="1">
        <v>16.100000000000001</v>
      </c>
      <c r="D903" s="1">
        <v>11</v>
      </c>
      <c r="E903" s="1">
        <v>456836</v>
      </c>
      <c r="F903" s="1">
        <v>1147432</v>
      </c>
      <c r="G903" s="1">
        <v>0</v>
      </c>
      <c r="H903" s="1">
        <v>720</v>
      </c>
      <c r="I903" s="2">
        <v>2699976</v>
      </c>
      <c r="J903" s="1">
        <v>672804</v>
      </c>
    </row>
    <row r="904" spans="1:10" x14ac:dyDescent="0.35">
      <c r="A904" s="1">
        <v>16127.96</v>
      </c>
      <c r="B904" s="1">
        <v>17.8</v>
      </c>
      <c r="C904" s="1">
        <v>23</v>
      </c>
      <c r="D904" s="1">
        <v>13</v>
      </c>
      <c r="E904" s="1">
        <v>250268</v>
      </c>
      <c r="F904" s="1">
        <v>1038708</v>
      </c>
      <c r="G904" s="1">
        <v>0</v>
      </c>
      <c r="H904" s="1">
        <v>746</v>
      </c>
      <c r="I904" s="2">
        <v>1131792</v>
      </c>
      <c r="J904" s="1">
        <v>192214</v>
      </c>
    </row>
    <row r="905" spans="1:10" x14ac:dyDescent="0.35">
      <c r="A905" s="1">
        <v>14096.1</v>
      </c>
      <c r="B905" s="1">
        <v>15.6</v>
      </c>
      <c r="D905" s="1">
        <v>11</v>
      </c>
      <c r="E905" s="1">
        <v>150366</v>
      </c>
      <c r="F905" s="1">
        <v>191532</v>
      </c>
      <c r="G905" s="1">
        <v>1</v>
      </c>
      <c r="H905" s="1">
        <v>716</v>
      </c>
      <c r="I905" s="2">
        <v>845766</v>
      </c>
      <c r="J905" s="1">
        <v>391732</v>
      </c>
    </row>
    <row r="906" spans="1:10" x14ac:dyDescent="0.35">
      <c r="A906" s="1">
        <v>10439.17</v>
      </c>
      <c r="B906" s="1">
        <v>12.4</v>
      </c>
      <c r="D906" s="1">
        <v>6</v>
      </c>
      <c r="E906" s="1">
        <v>124583</v>
      </c>
      <c r="F906" s="1">
        <v>142560</v>
      </c>
      <c r="G906" s="1">
        <v>0</v>
      </c>
      <c r="H906" s="1">
        <v>723</v>
      </c>
      <c r="I906" s="2">
        <v>852188</v>
      </c>
      <c r="J906" s="1">
        <v>92092</v>
      </c>
    </row>
    <row r="907" spans="1:10" x14ac:dyDescent="0.35">
      <c r="A907" s="1">
        <v>23693.95</v>
      </c>
      <c r="B907" s="1">
        <v>15.6</v>
      </c>
      <c r="C907" s="1">
        <v>45</v>
      </c>
      <c r="D907" s="1">
        <v>11</v>
      </c>
      <c r="E907" s="1">
        <v>14991</v>
      </c>
      <c r="F907" s="1">
        <v>168432</v>
      </c>
      <c r="G907" s="1">
        <v>0</v>
      </c>
      <c r="H907" s="1">
        <v>712</v>
      </c>
      <c r="I907" s="2">
        <v>1766012</v>
      </c>
      <c r="J907" s="1">
        <v>495066</v>
      </c>
    </row>
    <row r="908" spans="1:10" x14ac:dyDescent="0.35">
      <c r="A908" s="1">
        <v>39489.03</v>
      </c>
      <c r="B908" s="1">
        <v>14.2</v>
      </c>
      <c r="D908" s="1">
        <v>14</v>
      </c>
      <c r="E908" s="1">
        <v>343425</v>
      </c>
      <c r="F908" s="1">
        <v>649770</v>
      </c>
      <c r="G908" s="1">
        <v>0</v>
      </c>
      <c r="H908" s="1">
        <v>682</v>
      </c>
      <c r="I908" s="2">
        <v>1444722</v>
      </c>
      <c r="J908" s="1">
        <v>614108</v>
      </c>
    </row>
    <row r="909" spans="1:10" x14ac:dyDescent="0.35">
      <c r="A909" s="1">
        <v>20328.48</v>
      </c>
      <c r="B909" s="1">
        <v>14.8</v>
      </c>
      <c r="D909" s="1">
        <v>18</v>
      </c>
      <c r="E909" s="1">
        <v>190779</v>
      </c>
      <c r="F909" s="1">
        <v>563508</v>
      </c>
      <c r="G909" s="1">
        <v>1</v>
      </c>
      <c r="H909" s="1">
        <v>726</v>
      </c>
      <c r="I909" s="2">
        <v>2301337</v>
      </c>
      <c r="J909" s="1">
        <v>214896</v>
      </c>
    </row>
    <row r="910" spans="1:10" x14ac:dyDescent="0.35">
      <c r="A910" s="1">
        <v>6687.62</v>
      </c>
      <c r="B910" s="1">
        <v>14</v>
      </c>
      <c r="C910" s="1">
        <v>12</v>
      </c>
      <c r="D910" s="1">
        <v>8</v>
      </c>
      <c r="E910" s="1">
        <v>199253</v>
      </c>
      <c r="F910" s="1">
        <v>467060</v>
      </c>
      <c r="G910" s="1">
        <v>1</v>
      </c>
      <c r="H910" s="1">
        <v>719</v>
      </c>
      <c r="I910" s="2">
        <v>1390838</v>
      </c>
      <c r="J910" s="1">
        <v>328790</v>
      </c>
    </row>
    <row r="911" spans="1:10" x14ac:dyDescent="0.35">
      <c r="A911" s="1">
        <v>23852.41</v>
      </c>
      <c r="B911" s="1">
        <v>15.6</v>
      </c>
      <c r="C911" s="1">
        <v>20</v>
      </c>
      <c r="D911" s="1">
        <v>18</v>
      </c>
      <c r="E911" s="1">
        <v>319143</v>
      </c>
      <c r="F911" s="1">
        <v>1144088</v>
      </c>
      <c r="G911" s="1">
        <v>0</v>
      </c>
      <c r="H911" s="1">
        <v>739</v>
      </c>
      <c r="I911" s="2">
        <v>1312976</v>
      </c>
      <c r="J911" s="1">
        <v>325776</v>
      </c>
    </row>
    <row r="912" spans="1:10" x14ac:dyDescent="0.35">
      <c r="A912" s="1">
        <v>3401.95</v>
      </c>
      <c r="B912" s="1">
        <v>22.7</v>
      </c>
      <c r="D912" s="1">
        <v>9</v>
      </c>
      <c r="E912" s="1">
        <v>56772</v>
      </c>
      <c r="F912" s="1">
        <v>792000</v>
      </c>
      <c r="G912" s="1">
        <v>0</v>
      </c>
      <c r="J912" s="1">
        <v>75328</v>
      </c>
    </row>
    <row r="913" spans="1:10" x14ac:dyDescent="0.35">
      <c r="A913" s="1">
        <v>21976.73</v>
      </c>
      <c r="B913" s="1">
        <v>22.5</v>
      </c>
      <c r="C913" s="1">
        <v>34</v>
      </c>
      <c r="D913" s="1">
        <v>10</v>
      </c>
      <c r="E913" s="1">
        <v>257678</v>
      </c>
      <c r="F913" s="1">
        <v>336006</v>
      </c>
      <c r="G913" s="1">
        <v>0</v>
      </c>
      <c r="H913" s="1">
        <v>698</v>
      </c>
      <c r="I913" s="2">
        <v>1382915</v>
      </c>
      <c r="J913" s="1">
        <v>266882</v>
      </c>
    </row>
    <row r="914" spans="1:10" x14ac:dyDescent="0.35">
      <c r="A914" s="1">
        <v>9393.98</v>
      </c>
      <c r="B914" s="1">
        <v>26.1</v>
      </c>
      <c r="C914" s="1">
        <v>44</v>
      </c>
      <c r="D914" s="1">
        <v>6</v>
      </c>
      <c r="E914" s="1">
        <v>3059</v>
      </c>
      <c r="F914" s="1">
        <v>354574</v>
      </c>
      <c r="G914" s="1">
        <v>0</v>
      </c>
      <c r="H914" s="1">
        <v>747</v>
      </c>
      <c r="I914" s="2">
        <v>801762</v>
      </c>
      <c r="J914" s="1">
        <v>171380</v>
      </c>
    </row>
    <row r="915" spans="1:10" x14ac:dyDescent="0.35">
      <c r="A915" s="1">
        <v>15055.03</v>
      </c>
      <c r="B915" s="1">
        <v>19.3</v>
      </c>
      <c r="C915" s="1">
        <v>61</v>
      </c>
      <c r="D915" s="1">
        <v>21</v>
      </c>
      <c r="E915" s="1">
        <v>329593</v>
      </c>
      <c r="F915" s="1">
        <v>529320</v>
      </c>
      <c r="G915" s="1">
        <v>0</v>
      </c>
      <c r="H915" s="1">
        <v>719</v>
      </c>
      <c r="I915" s="2">
        <v>1788736</v>
      </c>
      <c r="J915" s="1">
        <v>225126</v>
      </c>
    </row>
    <row r="916" spans="1:10" x14ac:dyDescent="0.35">
      <c r="A916" s="1">
        <v>32396.33</v>
      </c>
      <c r="B916" s="1">
        <v>14.4</v>
      </c>
      <c r="C916" s="1">
        <v>47</v>
      </c>
      <c r="D916" s="1">
        <v>16</v>
      </c>
      <c r="E916" s="1">
        <v>432060</v>
      </c>
      <c r="F916" s="1">
        <v>756866</v>
      </c>
      <c r="G916" s="1">
        <v>0</v>
      </c>
      <c r="H916" s="1">
        <v>701</v>
      </c>
      <c r="I916" s="2">
        <v>2508095</v>
      </c>
    </row>
    <row r="917" spans="1:10" x14ac:dyDescent="0.35">
      <c r="A917" s="1">
        <v>39032.080000000002</v>
      </c>
      <c r="B917" s="1">
        <v>15.4</v>
      </c>
      <c r="D917" s="1">
        <v>12</v>
      </c>
      <c r="E917" s="1">
        <v>434872</v>
      </c>
      <c r="F917" s="1">
        <v>840620</v>
      </c>
      <c r="G917" s="1">
        <v>0</v>
      </c>
      <c r="H917" s="1">
        <v>734</v>
      </c>
      <c r="I917" s="2">
        <v>1582377</v>
      </c>
      <c r="J917" s="1">
        <v>565840</v>
      </c>
    </row>
    <row r="918" spans="1:10" x14ac:dyDescent="0.35">
      <c r="A918" s="1">
        <v>36822.949999999997</v>
      </c>
      <c r="B918" s="1">
        <v>23</v>
      </c>
      <c r="C918" s="1">
        <v>36</v>
      </c>
      <c r="D918" s="1">
        <v>24</v>
      </c>
      <c r="E918" s="1">
        <v>216999</v>
      </c>
      <c r="F918" s="1">
        <v>370612</v>
      </c>
      <c r="G918" s="1">
        <v>0</v>
      </c>
      <c r="H918" s="1">
        <v>743</v>
      </c>
      <c r="I918" s="2">
        <v>1726074</v>
      </c>
      <c r="J918" s="1">
        <v>155452</v>
      </c>
    </row>
    <row r="919" spans="1:10" x14ac:dyDescent="0.35">
      <c r="A919" s="1">
        <v>13336.86</v>
      </c>
      <c r="B919" s="1">
        <v>15.4</v>
      </c>
      <c r="D919" s="1">
        <v>10</v>
      </c>
      <c r="E919" s="1">
        <v>267007</v>
      </c>
      <c r="F919" s="1">
        <v>411664</v>
      </c>
      <c r="G919" s="1">
        <v>0</v>
      </c>
      <c r="H919" s="1">
        <v>723</v>
      </c>
      <c r="I919" s="2">
        <v>869801</v>
      </c>
      <c r="J919" s="1">
        <v>134288</v>
      </c>
    </row>
    <row r="920" spans="1:10" x14ac:dyDescent="0.35">
      <c r="A920" s="1">
        <v>12386.1</v>
      </c>
      <c r="B920" s="1">
        <v>17.100000000000001</v>
      </c>
      <c r="D920" s="1">
        <v>5</v>
      </c>
      <c r="E920" s="1">
        <v>10184</v>
      </c>
      <c r="F920" s="1">
        <v>92070</v>
      </c>
      <c r="G920" s="1">
        <v>1</v>
      </c>
      <c r="J920" s="1">
        <v>117084</v>
      </c>
    </row>
    <row r="921" spans="1:10" x14ac:dyDescent="0.35">
      <c r="A921" s="1">
        <v>6074.3</v>
      </c>
      <c r="B921" s="1">
        <v>14.4</v>
      </c>
      <c r="D921" s="1">
        <v>10</v>
      </c>
      <c r="E921" s="1">
        <v>192907</v>
      </c>
      <c r="F921" s="1">
        <v>474232</v>
      </c>
      <c r="G921" s="1">
        <v>0</v>
      </c>
      <c r="H921" s="1">
        <v>744</v>
      </c>
      <c r="I921" s="2">
        <v>934515</v>
      </c>
      <c r="J921" s="1">
        <v>285670</v>
      </c>
    </row>
    <row r="922" spans="1:10" x14ac:dyDescent="0.35">
      <c r="A922" s="1">
        <v>20140.57</v>
      </c>
      <c r="B922" s="1">
        <v>20</v>
      </c>
      <c r="C922" s="1">
        <v>48</v>
      </c>
      <c r="D922" s="1">
        <v>8</v>
      </c>
      <c r="E922" s="1">
        <v>414238</v>
      </c>
      <c r="F922" s="1">
        <v>811580</v>
      </c>
      <c r="G922" s="1">
        <v>1</v>
      </c>
      <c r="J922" s="1">
        <v>519244</v>
      </c>
    </row>
    <row r="923" spans="1:10" x14ac:dyDescent="0.35">
      <c r="A923" s="1">
        <v>23814.98</v>
      </c>
      <c r="B923" s="1">
        <v>23.1</v>
      </c>
      <c r="C923" s="1">
        <v>18</v>
      </c>
      <c r="D923" s="1">
        <v>9</v>
      </c>
      <c r="E923" s="1">
        <v>77425</v>
      </c>
      <c r="F923" s="1">
        <v>146740</v>
      </c>
      <c r="G923" s="1">
        <v>0</v>
      </c>
      <c r="H923" s="1">
        <v>705</v>
      </c>
      <c r="I923" s="2">
        <v>946295</v>
      </c>
      <c r="J923" s="1">
        <v>70136</v>
      </c>
    </row>
    <row r="924" spans="1:10" x14ac:dyDescent="0.35">
      <c r="A924" s="1">
        <v>14979.41</v>
      </c>
      <c r="B924" s="1">
        <v>8.5</v>
      </c>
      <c r="D924" s="1">
        <v>10</v>
      </c>
      <c r="E924" s="1">
        <v>360848</v>
      </c>
      <c r="F924" s="1">
        <v>1001968</v>
      </c>
      <c r="G924" s="1">
        <v>0</v>
      </c>
      <c r="H924" s="1">
        <v>685</v>
      </c>
      <c r="I924" s="2">
        <v>1069966</v>
      </c>
      <c r="J924" s="1">
        <v>594000</v>
      </c>
    </row>
    <row r="925" spans="1:10" x14ac:dyDescent="0.35">
      <c r="A925" s="1">
        <v>3333.93</v>
      </c>
      <c r="B925" s="1">
        <v>18.5</v>
      </c>
      <c r="D925" s="1">
        <v>6</v>
      </c>
      <c r="E925" s="1">
        <v>98211</v>
      </c>
      <c r="F925" s="1">
        <v>190476</v>
      </c>
      <c r="G925" s="1">
        <v>1</v>
      </c>
      <c r="J925" s="1">
        <v>99704</v>
      </c>
    </row>
    <row r="926" spans="1:10" x14ac:dyDescent="0.35">
      <c r="A926" s="1">
        <v>28912.87</v>
      </c>
      <c r="B926" s="1">
        <v>11</v>
      </c>
      <c r="C926" s="1">
        <v>15</v>
      </c>
      <c r="D926" s="1">
        <v>13</v>
      </c>
      <c r="E926" s="1">
        <v>159847</v>
      </c>
      <c r="F926" s="1">
        <v>404998</v>
      </c>
      <c r="G926" s="1">
        <v>0</v>
      </c>
      <c r="H926" s="1">
        <v>720</v>
      </c>
      <c r="I926" s="2">
        <v>1855369</v>
      </c>
      <c r="J926" s="1">
        <v>268532</v>
      </c>
    </row>
    <row r="927" spans="1:10" x14ac:dyDescent="0.35">
      <c r="A927" s="1">
        <v>14210.86</v>
      </c>
      <c r="B927" s="1">
        <v>17.7</v>
      </c>
      <c r="D927" s="1">
        <v>11</v>
      </c>
      <c r="E927" s="1">
        <v>376599</v>
      </c>
      <c r="F927" s="1">
        <v>765006</v>
      </c>
      <c r="G927" s="1">
        <v>0</v>
      </c>
      <c r="J927" s="1">
        <v>335808</v>
      </c>
    </row>
    <row r="928" spans="1:10" x14ac:dyDescent="0.35">
      <c r="A928" s="1">
        <v>40566.14</v>
      </c>
      <c r="B928" s="1">
        <v>25.8</v>
      </c>
      <c r="C928" s="1">
        <v>43</v>
      </c>
      <c r="D928" s="1">
        <v>14</v>
      </c>
      <c r="E928" s="1">
        <v>605226</v>
      </c>
      <c r="F928" s="1">
        <v>1101848</v>
      </c>
      <c r="G928" s="1">
        <v>0</v>
      </c>
      <c r="H928" s="1">
        <v>715</v>
      </c>
      <c r="I928" s="2">
        <v>4090719</v>
      </c>
      <c r="J928" s="1">
        <v>550770</v>
      </c>
    </row>
    <row r="929" spans="1:10" x14ac:dyDescent="0.35">
      <c r="A929" s="1">
        <v>6339.54</v>
      </c>
      <c r="B929" s="1">
        <v>19.8</v>
      </c>
      <c r="D929" s="1">
        <v>13</v>
      </c>
      <c r="E929" s="1">
        <v>4902</v>
      </c>
      <c r="F929" s="1">
        <v>1891032</v>
      </c>
      <c r="G929" s="1">
        <v>0</v>
      </c>
      <c r="J929" s="1">
        <v>174548</v>
      </c>
    </row>
    <row r="930" spans="1:10" x14ac:dyDescent="0.35">
      <c r="A930" s="1">
        <v>18437.98</v>
      </c>
      <c r="B930" s="1">
        <v>16.5</v>
      </c>
      <c r="D930" s="1">
        <v>8</v>
      </c>
      <c r="E930" s="1">
        <v>101004</v>
      </c>
      <c r="F930" s="1">
        <v>622072</v>
      </c>
      <c r="G930" s="1">
        <v>1</v>
      </c>
      <c r="H930" s="1">
        <v>747</v>
      </c>
      <c r="I930" s="2">
        <v>1134642</v>
      </c>
      <c r="J930" s="1">
        <v>151096</v>
      </c>
    </row>
    <row r="931" spans="1:10" x14ac:dyDescent="0.35">
      <c r="A931" s="1">
        <v>26730.53</v>
      </c>
      <c r="B931" s="1">
        <v>15.5</v>
      </c>
      <c r="C931" s="1">
        <v>75</v>
      </c>
      <c r="D931" s="1">
        <v>10</v>
      </c>
      <c r="E931" s="1">
        <v>316673</v>
      </c>
      <c r="F931" s="1">
        <v>528330</v>
      </c>
      <c r="G931" s="1">
        <v>0</v>
      </c>
      <c r="J931" s="1">
        <v>460570</v>
      </c>
    </row>
    <row r="932" spans="1:10" x14ac:dyDescent="0.35">
      <c r="A932" s="1">
        <v>26718.75</v>
      </c>
      <c r="B932" s="1">
        <v>14.2</v>
      </c>
      <c r="D932" s="1">
        <v>16</v>
      </c>
      <c r="E932" s="1">
        <v>399152</v>
      </c>
      <c r="F932" s="1">
        <v>1343518</v>
      </c>
      <c r="G932" s="1">
        <v>0</v>
      </c>
      <c r="H932" s="1">
        <v>702</v>
      </c>
      <c r="I932" s="2">
        <v>1519544</v>
      </c>
      <c r="J932" s="1">
        <v>769780</v>
      </c>
    </row>
    <row r="933" spans="1:10" x14ac:dyDescent="0.35">
      <c r="A933" s="1">
        <v>26959.48</v>
      </c>
      <c r="B933" s="1">
        <v>17.2</v>
      </c>
      <c r="C933" s="1">
        <v>36</v>
      </c>
      <c r="D933" s="1">
        <v>10</v>
      </c>
      <c r="E933" s="1">
        <v>183844</v>
      </c>
      <c r="F933" s="1">
        <v>716738</v>
      </c>
      <c r="G933" s="1">
        <v>0</v>
      </c>
      <c r="H933" s="1">
        <v>748</v>
      </c>
      <c r="I933" s="2">
        <v>1111728</v>
      </c>
      <c r="J933" s="1">
        <v>171644</v>
      </c>
    </row>
    <row r="934" spans="1:10" x14ac:dyDescent="0.35">
      <c r="A934" s="1">
        <v>8667.23</v>
      </c>
      <c r="B934" s="1">
        <v>30.4</v>
      </c>
      <c r="D934" s="1">
        <v>6</v>
      </c>
      <c r="E934" s="1">
        <v>333260</v>
      </c>
      <c r="F934" s="1">
        <v>565818</v>
      </c>
      <c r="G934" s="1">
        <v>3</v>
      </c>
      <c r="J934" s="1">
        <v>220968</v>
      </c>
    </row>
    <row r="935" spans="1:10" x14ac:dyDescent="0.35">
      <c r="A935" s="1">
        <v>15408.24</v>
      </c>
      <c r="B935" s="1">
        <v>28.2</v>
      </c>
      <c r="C935" s="1">
        <v>11</v>
      </c>
      <c r="D935" s="1">
        <v>19</v>
      </c>
      <c r="E935" s="1">
        <v>469338</v>
      </c>
      <c r="F935" s="1">
        <v>958452</v>
      </c>
      <c r="G935" s="1">
        <v>0</v>
      </c>
      <c r="H935" s="1">
        <v>734</v>
      </c>
      <c r="I935" s="2">
        <v>618393</v>
      </c>
      <c r="J935" s="1">
        <v>223762</v>
      </c>
    </row>
    <row r="936" spans="1:10" x14ac:dyDescent="0.35">
      <c r="A936" s="1">
        <v>35492.19</v>
      </c>
      <c r="B936" s="1">
        <v>35</v>
      </c>
      <c r="D936" s="1">
        <v>15</v>
      </c>
      <c r="E936" s="1">
        <v>589095</v>
      </c>
      <c r="F936" s="1">
        <v>1188330</v>
      </c>
      <c r="G936" s="1">
        <v>0</v>
      </c>
      <c r="H936" s="1">
        <v>705</v>
      </c>
      <c r="I936" s="2">
        <v>1302469</v>
      </c>
      <c r="J936" s="1">
        <v>522456</v>
      </c>
    </row>
    <row r="937" spans="1:10" x14ac:dyDescent="0.35">
      <c r="A937" s="1">
        <v>18487.95</v>
      </c>
      <c r="B937" s="1">
        <v>19.5</v>
      </c>
      <c r="D937" s="1">
        <v>5</v>
      </c>
      <c r="E937" s="1">
        <v>64182</v>
      </c>
      <c r="F937" s="1">
        <v>78474</v>
      </c>
      <c r="G937" s="1">
        <v>0</v>
      </c>
      <c r="J937" s="1">
        <v>448316</v>
      </c>
    </row>
    <row r="938" spans="1:10" x14ac:dyDescent="0.35">
      <c r="A938" s="1">
        <v>22659.78</v>
      </c>
      <c r="B938" s="1">
        <v>20.6</v>
      </c>
      <c r="D938" s="1">
        <v>10</v>
      </c>
      <c r="E938" s="1">
        <v>407474</v>
      </c>
      <c r="F938" s="1">
        <v>587554</v>
      </c>
      <c r="G938" s="1">
        <v>0</v>
      </c>
      <c r="J938" s="1">
        <v>616484</v>
      </c>
    </row>
    <row r="939" spans="1:10" x14ac:dyDescent="0.35">
      <c r="A939" s="1">
        <v>50902.14</v>
      </c>
      <c r="B939" s="1">
        <v>16.399999999999999</v>
      </c>
      <c r="C939" s="1">
        <v>31</v>
      </c>
      <c r="D939" s="1">
        <v>10</v>
      </c>
      <c r="E939" s="1">
        <v>738834</v>
      </c>
      <c r="F939" s="1">
        <v>911064</v>
      </c>
      <c r="G939" s="1">
        <v>0</v>
      </c>
      <c r="H939" s="1">
        <v>714</v>
      </c>
      <c r="I939" s="2">
        <v>3069488</v>
      </c>
      <c r="J939" s="1">
        <v>646206</v>
      </c>
    </row>
    <row r="940" spans="1:10" x14ac:dyDescent="0.35">
      <c r="A940" s="1">
        <v>24997.54</v>
      </c>
      <c r="B940" s="1">
        <v>30</v>
      </c>
      <c r="D940" s="1">
        <v>15</v>
      </c>
      <c r="E940" s="1">
        <v>759373</v>
      </c>
      <c r="F940" s="1">
        <v>953656</v>
      </c>
      <c r="G940" s="1">
        <v>0</v>
      </c>
      <c r="H940" s="1">
        <v>728</v>
      </c>
      <c r="I940" s="2">
        <v>1067515</v>
      </c>
      <c r="J940" s="1">
        <v>522610</v>
      </c>
    </row>
    <row r="941" spans="1:10" x14ac:dyDescent="0.35">
      <c r="A941" s="1">
        <v>25361.39</v>
      </c>
      <c r="B941" s="1">
        <v>16.7</v>
      </c>
      <c r="C941" s="1">
        <v>60</v>
      </c>
      <c r="D941" s="1">
        <v>10</v>
      </c>
      <c r="E941" s="1">
        <v>298490</v>
      </c>
      <c r="F941" s="1">
        <v>366498</v>
      </c>
      <c r="G941" s="1">
        <v>0</v>
      </c>
      <c r="H941" s="1">
        <v>707</v>
      </c>
      <c r="I941" s="2">
        <v>1217349</v>
      </c>
      <c r="J941" s="1">
        <v>325292</v>
      </c>
    </row>
    <row r="942" spans="1:10" x14ac:dyDescent="0.35">
      <c r="A942" s="1">
        <v>35721.519999999997</v>
      </c>
      <c r="B942" s="1">
        <v>23</v>
      </c>
      <c r="D942" s="1">
        <v>9</v>
      </c>
      <c r="E942" s="1">
        <v>243637</v>
      </c>
      <c r="F942" s="1">
        <v>657602</v>
      </c>
      <c r="G942" s="1">
        <v>0</v>
      </c>
      <c r="H942" s="1">
        <v>725</v>
      </c>
      <c r="I942" s="2">
        <v>2878842</v>
      </c>
      <c r="J942" s="1">
        <v>551166</v>
      </c>
    </row>
    <row r="943" spans="1:10" x14ac:dyDescent="0.35">
      <c r="A943" s="1">
        <v>17054.59</v>
      </c>
      <c r="B943" s="1">
        <v>27.9</v>
      </c>
      <c r="C943" s="1">
        <v>17</v>
      </c>
      <c r="D943" s="1">
        <v>12</v>
      </c>
      <c r="E943" s="1">
        <v>319751</v>
      </c>
      <c r="F943" s="1">
        <v>433532</v>
      </c>
      <c r="G943" s="1">
        <v>0</v>
      </c>
      <c r="H943" s="1">
        <v>728</v>
      </c>
      <c r="I943" s="2">
        <v>926041</v>
      </c>
      <c r="J943" s="1">
        <v>375298</v>
      </c>
    </row>
    <row r="944" spans="1:10" x14ac:dyDescent="0.35">
      <c r="A944" s="1">
        <v>17254.66</v>
      </c>
      <c r="B944" s="1">
        <v>19.899999999999999</v>
      </c>
      <c r="D944" s="1">
        <v>17</v>
      </c>
      <c r="E944" s="1">
        <v>497135</v>
      </c>
      <c r="F944" s="1">
        <v>650452</v>
      </c>
      <c r="G944" s="1">
        <v>0</v>
      </c>
      <c r="J944" s="1">
        <v>349360</v>
      </c>
    </row>
    <row r="945" spans="1:10" x14ac:dyDescent="0.35">
      <c r="A945" s="1">
        <v>15752.52</v>
      </c>
      <c r="B945" s="1">
        <v>26.1</v>
      </c>
      <c r="D945" s="1">
        <v>6</v>
      </c>
      <c r="E945" s="1">
        <v>62092</v>
      </c>
      <c r="F945" s="1">
        <v>305976</v>
      </c>
      <c r="G945" s="1">
        <v>0</v>
      </c>
      <c r="H945" s="1">
        <v>728</v>
      </c>
      <c r="I945" s="2">
        <v>2362897</v>
      </c>
    </row>
    <row r="946" spans="1:10" x14ac:dyDescent="0.35">
      <c r="A946" s="1">
        <v>12942.99</v>
      </c>
      <c r="B946" s="1">
        <v>14.4</v>
      </c>
      <c r="C946" s="1">
        <v>12</v>
      </c>
      <c r="D946" s="1">
        <v>7</v>
      </c>
      <c r="E946" s="1">
        <v>248121</v>
      </c>
      <c r="F946" s="1">
        <v>355586</v>
      </c>
      <c r="G946" s="1">
        <v>0</v>
      </c>
      <c r="J946" s="1">
        <v>387970</v>
      </c>
    </row>
    <row r="947" spans="1:10" x14ac:dyDescent="0.35">
      <c r="A947" s="1">
        <v>6324.15</v>
      </c>
      <c r="B947" s="1">
        <v>18.3</v>
      </c>
      <c r="D947" s="1">
        <v>8</v>
      </c>
      <c r="E947" s="1">
        <v>282701</v>
      </c>
      <c r="F947" s="1">
        <v>743952</v>
      </c>
      <c r="G947" s="1">
        <v>0</v>
      </c>
      <c r="H947" s="1">
        <v>742</v>
      </c>
      <c r="I947" s="2">
        <v>654227</v>
      </c>
      <c r="J947" s="1">
        <v>120670</v>
      </c>
    </row>
    <row r="948" spans="1:10" x14ac:dyDescent="0.35">
      <c r="A948" s="1">
        <v>13380.94</v>
      </c>
      <c r="B948" s="1">
        <v>19.399999999999999</v>
      </c>
      <c r="D948" s="1">
        <v>8</v>
      </c>
      <c r="E948" s="1">
        <v>139555</v>
      </c>
      <c r="F948" s="1">
        <v>299244</v>
      </c>
      <c r="G948" s="1">
        <v>0</v>
      </c>
      <c r="H948" s="1">
        <v>748</v>
      </c>
      <c r="I948" s="2">
        <v>844227</v>
      </c>
      <c r="J948" s="1">
        <v>162932</v>
      </c>
    </row>
    <row r="949" spans="1:10" x14ac:dyDescent="0.35">
      <c r="A949" s="1">
        <v>25132.82</v>
      </c>
      <c r="B949" s="1">
        <v>15.7</v>
      </c>
      <c r="D949" s="1">
        <v>14</v>
      </c>
      <c r="E949" s="1">
        <v>593769</v>
      </c>
      <c r="F949" s="1">
        <v>887128</v>
      </c>
      <c r="G949" s="1">
        <v>0</v>
      </c>
      <c r="H949" s="1">
        <v>743</v>
      </c>
      <c r="I949" s="2">
        <v>1251435</v>
      </c>
      <c r="J949" s="1">
        <v>520542</v>
      </c>
    </row>
    <row r="950" spans="1:10" x14ac:dyDescent="0.35">
      <c r="A950" s="1">
        <v>11952.14</v>
      </c>
      <c r="B950" s="1">
        <v>17.3</v>
      </c>
      <c r="C950" s="1">
        <v>63</v>
      </c>
      <c r="D950" s="1">
        <v>9</v>
      </c>
      <c r="E950" s="1">
        <v>191786</v>
      </c>
      <c r="F950" s="1">
        <v>329494</v>
      </c>
      <c r="G950" s="1">
        <v>6</v>
      </c>
      <c r="J950" s="1">
        <v>298760</v>
      </c>
    </row>
    <row r="951" spans="1:10" x14ac:dyDescent="0.35">
      <c r="A951" s="1">
        <v>33773.26</v>
      </c>
      <c r="B951" s="1">
        <v>14.9</v>
      </c>
      <c r="D951" s="1">
        <v>18</v>
      </c>
      <c r="E951" s="1">
        <v>336775</v>
      </c>
      <c r="F951" s="1">
        <v>432784</v>
      </c>
      <c r="G951" s="1">
        <v>0</v>
      </c>
      <c r="H951" s="1">
        <v>669</v>
      </c>
      <c r="I951" s="2">
        <v>1392719</v>
      </c>
      <c r="J951" s="1">
        <v>391248</v>
      </c>
    </row>
    <row r="952" spans="1:10" x14ac:dyDescent="0.35">
      <c r="A952" s="1">
        <v>31635.95</v>
      </c>
      <c r="B952" s="1">
        <v>27.4</v>
      </c>
      <c r="C952" s="1">
        <v>82</v>
      </c>
      <c r="D952" s="1">
        <v>15</v>
      </c>
      <c r="E952" s="1">
        <v>634334</v>
      </c>
      <c r="F952" s="1">
        <v>1268564</v>
      </c>
      <c r="G952" s="1">
        <v>0</v>
      </c>
      <c r="J952" s="1">
        <v>523292</v>
      </c>
    </row>
    <row r="953" spans="1:10" x14ac:dyDescent="0.35">
      <c r="A953" s="1">
        <v>11168.58</v>
      </c>
      <c r="B953" s="1">
        <v>11</v>
      </c>
      <c r="C953" s="1">
        <v>31</v>
      </c>
      <c r="D953" s="1">
        <v>4</v>
      </c>
      <c r="E953" s="1">
        <v>48868</v>
      </c>
      <c r="F953" s="1">
        <v>239778</v>
      </c>
      <c r="G953" s="1">
        <v>0</v>
      </c>
      <c r="H953" s="1">
        <v>704</v>
      </c>
      <c r="I953" s="2">
        <v>1447344</v>
      </c>
      <c r="J953" s="1">
        <v>108834</v>
      </c>
    </row>
    <row r="954" spans="1:10" x14ac:dyDescent="0.35">
      <c r="A954" s="1">
        <v>9243.5</v>
      </c>
      <c r="B954" s="1">
        <v>14.6</v>
      </c>
      <c r="D954" s="1">
        <v>9</v>
      </c>
      <c r="E954" s="1">
        <v>135394</v>
      </c>
      <c r="F954" s="1">
        <v>875798</v>
      </c>
      <c r="G954" s="1">
        <v>0</v>
      </c>
      <c r="J954" s="1">
        <v>333608</v>
      </c>
    </row>
    <row r="955" spans="1:10" x14ac:dyDescent="0.35">
      <c r="A955" s="1">
        <v>23995.1</v>
      </c>
      <c r="B955" s="1">
        <v>24</v>
      </c>
      <c r="D955" s="1">
        <v>8</v>
      </c>
      <c r="E955" s="1">
        <v>289864</v>
      </c>
      <c r="F955" s="1">
        <v>509300</v>
      </c>
      <c r="G955" s="1">
        <v>0</v>
      </c>
      <c r="H955" s="1">
        <v>731</v>
      </c>
      <c r="I955" s="2">
        <v>1333059</v>
      </c>
      <c r="J955" s="1">
        <v>264616</v>
      </c>
    </row>
    <row r="956" spans="1:10" x14ac:dyDescent="0.35">
      <c r="A956" s="1">
        <v>16302.95</v>
      </c>
      <c r="B956" s="1">
        <v>20.100000000000001</v>
      </c>
      <c r="D956" s="1">
        <v>8</v>
      </c>
      <c r="E956" s="1">
        <v>205428</v>
      </c>
      <c r="F956" s="1">
        <v>376948</v>
      </c>
      <c r="G956" s="1">
        <v>0</v>
      </c>
      <c r="H956" s="1">
        <v>749</v>
      </c>
      <c r="I956" s="2">
        <v>677635</v>
      </c>
    </row>
    <row r="957" spans="1:10" x14ac:dyDescent="0.35">
      <c r="A957" s="1">
        <v>30016.77</v>
      </c>
      <c r="B957" s="1">
        <v>22.3</v>
      </c>
      <c r="C957" s="1">
        <v>69</v>
      </c>
      <c r="D957" s="1">
        <v>10</v>
      </c>
      <c r="E957" s="1">
        <v>481232</v>
      </c>
      <c r="F957" s="1">
        <v>1061390</v>
      </c>
      <c r="G957" s="1">
        <v>0</v>
      </c>
      <c r="J957" s="1">
        <v>549516</v>
      </c>
    </row>
    <row r="958" spans="1:10" x14ac:dyDescent="0.35">
      <c r="A958" s="1">
        <v>26534.639999999999</v>
      </c>
      <c r="B958" s="1">
        <v>13.8</v>
      </c>
      <c r="D958" s="1">
        <v>9</v>
      </c>
      <c r="E958" s="1">
        <v>334343</v>
      </c>
      <c r="F958" s="1">
        <v>427768</v>
      </c>
      <c r="G958" s="1">
        <v>0</v>
      </c>
      <c r="J958" s="1">
        <v>356290</v>
      </c>
    </row>
    <row r="959" spans="1:10" x14ac:dyDescent="0.35">
      <c r="A959" s="1">
        <v>15928.46</v>
      </c>
      <c r="B959" s="1">
        <v>18.7</v>
      </c>
      <c r="D959" s="1">
        <v>14</v>
      </c>
      <c r="E959" s="1">
        <v>282131</v>
      </c>
      <c r="F959" s="1">
        <v>540870</v>
      </c>
      <c r="G959" s="1">
        <v>1</v>
      </c>
      <c r="H959" s="1">
        <v>730</v>
      </c>
      <c r="I959" s="2">
        <v>1448028</v>
      </c>
      <c r="J959" s="1">
        <v>155254</v>
      </c>
    </row>
    <row r="960" spans="1:10" x14ac:dyDescent="0.35">
      <c r="A960" s="1">
        <v>5679.29</v>
      </c>
      <c r="B960" s="1">
        <v>17.399999999999999</v>
      </c>
      <c r="C960" s="1">
        <v>71</v>
      </c>
      <c r="D960" s="1">
        <v>9</v>
      </c>
      <c r="E960" s="1">
        <v>99180</v>
      </c>
      <c r="F960" s="1">
        <v>256916</v>
      </c>
      <c r="G960" s="1">
        <v>0</v>
      </c>
      <c r="H960" s="1">
        <v>735</v>
      </c>
      <c r="I960" s="2">
        <v>625252</v>
      </c>
      <c r="J960" s="1">
        <v>109692</v>
      </c>
    </row>
    <row r="961" spans="1:10" x14ac:dyDescent="0.35">
      <c r="A961" s="1">
        <v>20220.75</v>
      </c>
      <c r="B961" s="1">
        <v>11.3</v>
      </c>
      <c r="D961" s="1">
        <v>6</v>
      </c>
      <c r="E961" s="1">
        <v>356117</v>
      </c>
      <c r="F961" s="1">
        <v>556468</v>
      </c>
      <c r="G961" s="1">
        <v>0</v>
      </c>
      <c r="H961" s="1">
        <v>740</v>
      </c>
      <c r="I961" s="2">
        <v>1088111</v>
      </c>
      <c r="J961" s="1">
        <v>312818</v>
      </c>
    </row>
    <row r="962" spans="1:10" x14ac:dyDescent="0.35">
      <c r="A962" s="1">
        <v>4428.1400000000003</v>
      </c>
      <c r="B962" s="1">
        <v>9.1999999999999993</v>
      </c>
      <c r="D962" s="1">
        <v>9</v>
      </c>
      <c r="E962" s="1">
        <v>87286</v>
      </c>
      <c r="F962" s="1">
        <v>279202</v>
      </c>
      <c r="G962" s="1">
        <v>0</v>
      </c>
      <c r="H962" s="1">
        <v>740</v>
      </c>
      <c r="I962" s="2">
        <v>813732</v>
      </c>
      <c r="J962" s="1">
        <v>414414</v>
      </c>
    </row>
    <row r="963" spans="1:10" x14ac:dyDescent="0.35">
      <c r="A963" s="1">
        <v>8106.16</v>
      </c>
      <c r="B963" s="1">
        <v>26</v>
      </c>
      <c r="C963" s="1">
        <v>9</v>
      </c>
      <c r="D963" s="1">
        <v>7</v>
      </c>
      <c r="E963" s="1">
        <v>227278</v>
      </c>
      <c r="F963" s="1">
        <v>359502</v>
      </c>
      <c r="G963" s="1">
        <v>0</v>
      </c>
      <c r="H963" s="1">
        <v>720</v>
      </c>
      <c r="I963" s="2">
        <v>408709</v>
      </c>
      <c r="J963" s="1">
        <v>43824</v>
      </c>
    </row>
    <row r="964" spans="1:10" x14ac:dyDescent="0.35">
      <c r="A964" s="1">
        <v>19840.939999999999</v>
      </c>
      <c r="B964" s="1">
        <v>14.9</v>
      </c>
      <c r="D964" s="1">
        <v>12</v>
      </c>
      <c r="E964" s="1">
        <v>109269</v>
      </c>
      <c r="F964" s="1">
        <v>213708</v>
      </c>
      <c r="G964" s="1">
        <v>1</v>
      </c>
      <c r="H964" s="1">
        <v>723</v>
      </c>
      <c r="I964" s="2">
        <v>775542</v>
      </c>
      <c r="J964" s="1">
        <v>172700</v>
      </c>
    </row>
    <row r="965" spans="1:10" x14ac:dyDescent="0.35">
      <c r="A965" s="1">
        <v>7577.96</v>
      </c>
      <c r="B965" s="1">
        <v>23.1</v>
      </c>
      <c r="D965" s="1">
        <v>9</v>
      </c>
      <c r="E965" s="1">
        <v>5833</v>
      </c>
      <c r="F965" s="1">
        <v>1126620</v>
      </c>
      <c r="G965" s="1">
        <v>0</v>
      </c>
      <c r="J965" s="1">
        <v>64988</v>
      </c>
    </row>
    <row r="966" spans="1:10" x14ac:dyDescent="0.35">
      <c r="A966" s="1">
        <v>13624.52</v>
      </c>
      <c r="B966" s="1">
        <v>20.3</v>
      </c>
      <c r="C966" s="1">
        <v>48</v>
      </c>
      <c r="D966" s="1">
        <v>20</v>
      </c>
      <c r="E966" s="1">
        <v>182020</v>
      </c>
      <c r="F966" s="1">
        <v>609158</v>
      </c>
      <c r="G966" s="1">
        <v>1</v>
      </c>
      <c r="H966" s="1">
        <v>715</v>
      </c>
      <c r="I966" s="2">
        <v>1297567</v>
      </c>
      <c r="J966" s="1">
        <v>269104</v>
      </c>
    </row>
    <row r="967" spans="1:10" x14ac:dyDescent="0.35">
      <c r="A967" s="1">
        <v>25612.57</v>
      </c>
      <c r="B967" s="1">
        <v>17.899999999999999</v>
      </c>
      <c r="D967" s="1">
        <v>17</v>
      </c>
      <c r="E967" s="1">
        <v>178524</v>
      </c>
      <c r="F967" s="1">
        <v>410124</v>
      </c>
      <c r="G967" s="1">
        <v>2</v>
      </c>
      <c r="H967" s="1">
        <v>735</v>
      </c>
      <c r="I967" s="2">
        <v>903982</v>
      </c>
      <c r="J967" s="1">
        <v>327096</v>
      </c>
    </row>
    <row r="968" spans="1:10" x14ac:dyDescent="0.35">
      <c r="A968" s="1">
        <v>20339.88</v>
      </c>
      <c r="B968" s="1">
        <v>16.399999999999999</v>
      </c>
      <c r="D968" s="1">
        <v>17</v>
      </c>
      <c r="E968" s="1">
        <v>523697</v>
      </c>
      <c r="F968" s="1">
        <v>1295668</v>
      </c>
      <c r="G968" s="1">
        <v>0</v>
      </c>
      <c r="H968" s="1">
        <v>721</v>
      </c>
      <c r="I968" s="2">
        <v>2524093</v>
      </c>
      <c r="J968" s="1">
        <v>449636</v>
      </c>
    </row>
    <row r="969" spans="1:10" x14ac:dyDescent="0.35">
      <c r="A969" s="1">
        <v>3676.69</v>
      </c>
      <c r="B969" s="1">
        <v>14.1</v>
      </c>
      <c r="C969" s="1">
        <v>7</v>
      </c>
      <c r="D969" s="1">
        <v>4</v>
      </c>
      <c r="E969" s="1">
        <v>86051</v>
      </c>
      <c r="F969" s="1">
        <v>167750</v>
      </c>
      <c r="G969" s="1">
        <v>2</v>
      </c>
      <c r="H969" s="1">
        <v>689</v>
      </c>
      <c r="I969" s="2">
        <v>866799</v>
      </c>
    </row>
    <row r="970" spans="1:10" x14ac:dyDescent="0.35">
      <c r="A970" s="1">
        <v>8525.11</v>
      </c>
      <c r="B970" s="1">
        <v>14.8</v>
      </c>
      <c r="D970" s="1">
        <v>5</v>
      </c>
      <c r="E970" s="1">
        <v>127452</v>
      </c>
      <c r="F970" s="1">
        <v>163064</v>
      </c>
      <c r="G970" s="1">
        <v>1</v>
      </c>
      <c r="H970" s="1">
        <v>694</v>
      </c>
      <c r="I970" s="2">
        <v>965105</v>
      </c>
      <c r="J970" s="1">
        <v>214566</v>
      </c>
    </row>
    <row r="971" spans="1:10" x14ac:dyDescent="0.35">
      <c r="A971" s="1">
        <v>5997.92</v>
      </c>
      <c r="B971" s="1">
        <v>18.3</v>
      </c>
      <c r="D971" s="1">
        <v>3</v>
      </c>
      <c r="E971" s="1">
        <v>321784</v>
      </c>
      <c r="F971" s="1">
        <v>412610</v>
      </c>
      <c r="G971" s="1">
        <v>0</v>
      </c>
      <c r="J971" s="1">
        <v>306064</v>
      </c>
    </row>
    <row r="972" spans="1:10" x14ac:dyDescent="0.35">
      <c r="A972" s="1">
        <v>21876.98</v>
      </c>
      <c r="B972" s="1">
        <v>14</v>
      </c>
      <c r="D972" s="1">
        <v>18</v>
      </c>
      <c r="E972" s="1">
        <v>189601</v>
      </c>
      <c r="F972" s="1">
        <v>359898</v>
      </c>
      <c r="G972" s="1">
        <v>1</v>
      </c>
      <c r="J972" s="1">
        <v>438636</v>
      </c>
    </row>
    <row r="973" spans="1:10" x14ac:dyDescent="0.35">
      <c r="A973" s="1">
        <v>16121.88</v>
      </c>
      <c r="B973" s="1">
        <v>14.6</v>
      </c>
      <c r="D973" s="1">
        <v>9</v>
      </c>
      <c r="E973" s="1">
        <v>315609</v>
      </c>
      <c r="F973" s="1">
        <v>609070</v>
      </c>
      <c r="G973" s="1">
        <v>0</v>
      </c>
      <c r="H973" s="1">
        <v>746</v>
      </c>
      <c r="I973" s="2">
        <v>1789667</v>
      </c>
      <c r="J973" s="1">
        <v>87252</v>
      </c>
    </row>
    <row r="974" spans="1:10" x14ac:dyDescent="0.35">
      <c r="A974" s="1">
        <v>13740.61</v>
      </c>
      <c r="B974" s="1">
        <v>10.4</v>
      </c>
      <c r="D974" s="1">
        <v>12</v>
      </c>
      <c r="E974" s="1">
        <v>148504</v>
      </c>
      <c r="F974" s="1">
        <v>428824</v>
      </c>
      <c r="G974" s="1">
        <v>1</v>
      </c>
      <c r="H974" s="1">
        <v>739</v>
      </c>
      <c r="I974" s="2">
        <v>896135</v>
      </c>
      <c r="J974" s="1">
        <v>143506</v>
      </c>
    </row>
    <row r="975" spans="1:10" x14ac:dyDescent="0.35">
      <c r="A975" s="1">
        <v>8708.65</v>
      </c>
      <c r="B975" s="1">
        <v>19.399999999999999</v>
      </c>
      <c r="D975" s="1">
        <v>5</v>
      </c>
      <c r="E975" s="1">
        <v>154470</v>
      </c>
      <c r="F975" s="1">
        <v>436260</v>
      </c>
      <c r="G975" s="1">
        <v>0</v>
      </c>
      <c r="J975" s="1">
        <v>183348</v>
      </c>
    </row>
    <row r="976" spans="1:10" x14ac:dyDescent="0.35">
      <c r="A976" s="1">
        <v>5924.96</v>
      </c>
      <c r="B976" s="1">
        <v>12.1</v>
      </c>
      <c r="C976" s="1">
        <v>10</v>
      </c>
      <c r="D976" s="1">
        <v>6</v>
      </c>
      <c r="E976" s="1">
        <v>26961</v>
      </c>
      <c r="F976" s="1">
        <v>90464</v>
      </c>
      <c r="G976" s="1">
        <v>0</v>
      </c>
      <c r="H976" s="1">
        <v>689</v>
      </c>
      <c r="I976" s="2">
        <v>571539</v>
      </c>
      <c r="J976" s="1">
        <v>92642</v>
      </c>
    </row>
    <row r="977" spans="1:10" x14ac:dyDescent="0.35">
      <c r="A977" s="1">
        <v>19766.650000000001</v>
      </c>
      <c r="B977" s="1">
        <v>13.5</v>
      </c>
      <c r="C977" s="1">
        <v>2</v>
      </c>
      <c r="D977" s="1">
        <v>10</v>
      </c>
      <c r="E977" s="1">
        <v>155477</v>
      </c>
      <c r="F977" s="1">
        <v>346214</v>
      </c>
      <c r="G977" s="1">
        <v>0</v>
      </c>
      <c r="H977" s="1">
        <v>731</v>
      </c>
      <c r="I977" s="2">
        <v>1540254</v>
      </c>
      <c r="J977" s="1">
        <v>214874</v>
      </c>
    </row>
    <row r="978" spans="1:10" x14ac:dyDescent="0.35">
      <c r="A978" s="1">
        <v>10778.13</v>
      </c>
      <c r="B978" s="1">
        <v>16</v>
      </c>
      <c r="D978" s="1">
        <v>6</v>
      </c>
      <c r="E978" s="1">
        <v>147269</v>
      </c>
      <c r="F978" s="1">
        <v>212608</v>
      </c>
      <c r="G978" s="1">
        <v>0</v>
      </c>
      <c r="H978" s="1">
        <v>665</v>
      </c>
      <c r="I978" s="2">
        <v>1243645</v>
      </c>
      <c r="J978" s="1">
        <v>372196</v>
      </c>
    </row>
    <row r="979" spans="1:10" x14ac:dyDescent="0.35">
      <c r="A979" s="1">
        <v>8632.08</v>
      </c>
      <c r="B979" s="1">
        <v>18</v>
      </c>
      <c r="D979" s="1">
        <v>8</v>
      </c>
      <c r="E979" s="1">
        <v>72637</v>
      </c>
      <c r="F979" s="1">
        <v>426976</v>
      </c>
      <c r="G979" s="1">
        <v>0</v>
      </c>
      <c r="H979" s="1">
        <v>710</v>
      </c>
      <c r="I979" s="2">
        <v>531202</v>
      </c>
      <c r="J979" s="1">
        <v>153780</v>
      </c>
    </row>
    <row r="980" spans="1:10" x14ac:dyDescent="0.35">
      <c r="A980" s="1">
        <v>24634.07</v>
      </c>
      <c r="B980" s="1">
        <v>22.1</v>
      </c>
      <c r="C980" s="1">
        <v>5</v>
      </c>
      <c r="D980" s="1">
        <v>17</v>
      </c>
      <c r="E980" s="1">
        <v>362406</v>
      </c>
      <c r="F980" s="1">
        <v>670340</v>
      </c>
      <c r="G980" s="1">
        <v>0</v>
      </c>
      <c r="H980" s="1">
        <v>683</v>
      </c>
      <c r="I980" s="2">
        <v>1749159</v>
      </c>
      <c r="J980" s="1">
        <v>787644</v>
      </c>
    </row>
    <row r="981" spans="1:10" x14ac:dyDescent="0.35">
      <c r="A981" s="1">
        <v>12491.17</v>
      </c>
      <c r="B981" s="1">
        <v>17.5</v>
      </c>
      <c r="C981" s="1">
        <v>28</v>
      </c>
      <c r="D981" s="1">
        <v>7</v>
      </c>
      <c r="E981" s="1">
        <v>71079</v>
      </c>
      <c r="F981" s="1">
        <v>104720</v>
      </c>
      <c r="G981" s="1">
        <v>1</v>
      </c>
      <c r="H981" s="1">
        <v>725</v>
      </c>
      <c r="I981" s="2">
        <v>1520209</v>
      </c>
      <c r="J981" s="1">
        <v>222816</v>
      </c>
    </row>
    <row r="982" spans="1:10" x14ac:dyDescent="0.35">
      <c r="A982" s="1">
        <v>30540.98</v>
      </c>
      <c r="B982" s="1">
        <v>26.9</v>
      </c>
      <c r="C982" s="1">
        <v>2</v>
      </c>
      <c r="D982" s="1">
        <v>14</v>
      </c>
      <c r="E982" s="1">
        <v>598139</v>
      </c>
      <c r="F982" s="1">
        <v>872256</v>
      </c>
      <c r="G982" s="1">
        <v>0</v>
      </c>
      <c r="H982" s="1">
        <v>718</v>
      </c>
      <c r="I982" s="2">
        <v>3186889</v>
      </c>
    </row>
    <row r="983" spans="1:10" x14ac:dyDescent="0.35">
      <c r="A983" s="1">
        <v>19819.66</v>
      </c>
      <c r="B983" s="1">
        <v>16.3</v>
      </c>
      <c r="D983" s="1">
        <v>6</v>
      </c>
      <c r="E983" s="1">
        <v>265677</v>
      </c>
      <c r="F983" s="1">
        <v>383086</v>
      </c>
      <c r="G983" s="1">
        <v>0</v>
      </c>
      <c r="H983" s="1">
        <v>681</v>
      </c>
      <c r="I983" s="2">
        <v>1218432</v>
      </c>
      <c r="J983" s="1">
        <v>268730</v>
      </c>
    </row>
    <row r="984" spans="1:10" x14ac:dyDescent="0.35">
      <c r="A984" s="1">
        <v>18186.04</v>
      </c>
      <c r="B984" s="1">
        <v>12.9</v>
      </c>
      <c r="D984" s="1">
        <v>10</v>
      </c>
      <c r="E984" s="1">
        <v>131917</v>
      </c>
      <c r="F984" s="1">
        <v>669922</v>
      </c>
      <c r="G984" s="1">
        <v>0</v>
      </c>
      <c r="J984" s="1">
        <v>225214</v>
      </c>
    </row>
    <row r="985" spans="1:10" x14ac:dyDescent="0.35">
      <c r="A985" s="1">
        <v>22775.11</v>
      </c>
      <c r="B985" s="1">
        <v>15.7</v>
      </c>
      <c r="C985" s="1">
        <v>68</v>
      </c>
      <c r="D985" s="1">
        <v>27</v>
      </c>
      <c r="E985" s="1">
        <v>307154</v>
      </c>
      <c r="F985" s="1">
        <v>545468</v>
      </c>
      <c r="G985" s="1">
        <v>0</v>
      </c>
      <c r="J985" s="1">
        <v>179432</v>
      </c>
    </row>
    <row r="986" spans="1:10" x14ac:dyDescent="0.35">
      <c r="A986" s="1">
        <v>29477.360000000001</v>
      </c>
      <c r="B986" s="1">
        <v>12.8</v>
      </c>
      <c r="D986" s="1">
        <v>16</v>
      </c>
      <c r="E986" s="1">
        <v>674956</v>
      </c>
      <c r="F986" s="1">
        <v>1289640</v>
      </c>
      <c r="G986" s="1">
        <v>0</v>
      </c>
      <c r="H986" s="1">
        <v>680</v>
      </c>
      <c r="I986" s="2">
        <v>2032924</v>
      </c>
      <c r="J986" s="1">
        <v>479490</v>
      </c>
    </row>
    <row r="987" spans="1:10" x14ac:dyDescent="0.35">
      <c r="A987" s="1">
        <v>19700.53</v>
      </c>
      <c r="B987" s="1">
        <v>32.1</v>
      </c>
      <c r="D987" s="1">
        <v>12</v>
      </c>
      <c r="E987" s="1">
        <v>402173</v>
      </c>
      <c r="F987" s="1">
        <v>1065592</v>
      </c>
      <c r="G987" s="1">
        <v>0</v>
      </c>
      <c r="J987" s="1">
        <v>464904</v>
      </c>
    </row>
    <row r="988" spans="1:10" x14ac:dyDescent="0.35">
      <c r="A988" s="1">
        <v>13455.99</v>
      </c>
      <c r="B988" s="1">
        <v>35.4</v>
      </c>
      <c r="C988" s="1">
        <v>28</v>
      </c>
      <c r="D988" s="1">
        <v>10</v>
      </c>
      <c r="E988" s="1">
        <v>212173</v>
      </c>
      <c r="F988" s="1">
        <v>486508</v>
      </c>
      <c r="G988" s="1">
        <v>1</v>
      </c>
      <c r="J988" s="1">
        <v>458700</v>
      </c>
    </row>
    <row r="989" spans="1:10" x14ac:dyDescent="0.35">
      <c r="A989" s="1">
        <v>14285.34</v>
      </c>
      <c r="B989" s="1">
        <v>12</v>
      </c>
      <c r="C989" s="1">
        <v>5</v>
      </c>
      <c r="D989" s="1">
        <v>14</v>
      </c>
      <c r="E989" s="1">
        <v>192584</v>
      </c>
      <c r="F989" s="1">
        <v>665676</v>
      </c>
      <c r="G989" s="1">
        <v>0</v>
      </c>
      <c r="H989" s="1">
        <v>726</v>
      </c>
      <c r="I989" s="2">
        <v>1058167</v>
      </c>
    </row>
    <row r="990" spans="1:10" x14ac:dyDescent="0.35">
      <c r="A990" s="1">
        <v>20261.41</v>
      </c>
      <c r="B990" s="1">
        <v>14.7</v>
      </c>
      <c r="D990" s="1">
        <v>10</v>
      </c>
      <c r="E990" s="1">
        <v>651358</v>
      </c>
      <c r="F990" s="1">
        <v>836132</v>
      </c>
      <c r="G990" s="1">
        <v>0</v>
      </c>
      <c r="H990" s="1">
        <v>654</v>
      </c>
      <c r="I990" s="2">
        <v>2251272</v>
      </c>
      <c r="J990" s="1">
        <v>760298</v>
      </c>
    </row>
    <row r="991" spans="1:10" x14ac:dyDescent="0.35">
      <c r="A991" s="1">
        <v>7625.46</v>
      </c>
      <c r="B991" s="1">
        <v>12.1</v>
      </c>
      <c r="C991" s="1">
        <v>28</v>
      </c>
      <c r="D991" s="1">
        <v>3</v>
      </c>
      <c r="E991" s="1">
        <v>49495</v>
      </c>
      <c r="F991" s="1">
        <v>119372</v>
      </c>
      <c r="G991" s="1">
        <v>0</v>
      </c>
      <c r="H991" s="1">
        <v>723</v>
      </c>
      <c r="I991" s="2">
        <v>936605</v>
      </c>
      <c r="J991" s="1">
        <v>151822</v>
      </c>
    </row>
    <row r="992" spans="1:10" x14ac:dyDescent="0.35">
      <c r="A992" s="1">
        <v>8974.27</v>
      </c>
      <c r="B992" s="1">
        <v>26.1</v>
      </c>
      <c r="D992" s="1">
        <v>16</v>
      </c>
      <c r="E992" s="1">
        <v>240103</v>
      </c>
      <c r="F992" s="1">
        <v>476080</v>
      </c>
      <c r="G992" s="1">
        <v>0</v>
      </c>
      <c r="H992" s="1">
        <v>747</v>
      </c>
      <c r="I992" s="2">
        <v>420679</v>
      </c>
      <c r="J992" s="1">
        <v>46486</v>
      </c>
    </row>
    <row r="993" spans="1:10" x14ac:dyDescent="0.35">
      <c r="A993" s="1">
        <v>12000.59</v>
      </c>
      <c r="B993" s="1">
        <v>14</v>
      </c>
      <c r="C993" s="1">
        <v>27</v>
      </c>
      <c r="D993" s="1">
        <v>16</v>
      </c>
      <c r="E993" s="1">
        <v>137864</v>
      </c>
      <c r="F993" s="1">
        <v>232364</v>
      </c>
      <c r="G993" s="1">
        <v>0</v>
      </c>
      <c r="H993" s="1">
        <v>735</v>
      </c>
      <c r="I993" s="2">
        <v>1575575</v>
      </c>
    </row>
    <row r="994" spans="1:10" x14ac:dyDescent="0.35">
      <c r="A994" s="1">
        <v>25107.74</v>
      </c>
      <c r="B994" s="1">
        <v>21.4</v>
      </c>
      <c r="C994" s="1">
        <v>14</v>
      </c>
      <c r="D994" s="1">
        <v>12</v>
      </c>
      <c r="E994" s="1">
        <v>442757</v>
      </c>
      <c r="F994" s="1">
        <v>845988</v>
      </c>
      <c r="G994" s="1">
        <v>0</v>
      </c>
      <c r="H994" s="1">
        <v>699</v>
      </c>
      <c r="I994" s="2">
        <v>1060884</v>
      </c>
      <c r="J994" s="1">
        <v>562826</v>
      </c>
    </row>
    <row r="995" spans="1:10" x14ac:dyDescent="0.35">
      <c r="A995" s="1">
        <v>13815.28</v>
      </c>
      <c r="B995" s="1">
        <v>9.9</v>
      </c>
      <c r="C995" s="1">
        <v>14</v>
      </c>
      <c r="D995" s="1">
        <v>18</v>
      </c>
      <c r="E995" s="1">
        <v>122227</v>
      </c>
      <c r="F995" s="1">
        <v>550660</v>
      </c>
      <c r="G995" s="1">
        <v>0</v>
      </c>
      <c r="H995" s="1">
        <v>714</v>
      </c>
      <c r="I995" s="2">
        <v>427272</v>
      </c>
      <c r="J995" s="1">
        <v>168102</v>
      </c>
    </row>
    <row r="996" spans="1:10" x14ac:dyDescent="0.35">
      <c r="A996" s="1">
        <v>14210.67</v>
      </c>
      <c r="B996" s="1">
        <v>16.5</v>
      </c>
      <c r="D996" s="1">
        <v>10</v>
      </c>
      <c r="E996" s="1">
        <v>271928</v>
      </c>
      <c r="F996" s="1">
        <v>511148</v>
      </c>
      <c r="G996" s="1">
        <v>0</v>
      </c>
      <c r="H996" s="1">
        <v>719</v>
      </c>
      <c r="I996" s="2">
        <v>613415</v>
      </c>
    </row>
    <row r="997" spans="1:10" x14ac:dyDescent="0.35">
      <c r="A997" s="1">
        <v>19127.68</v>
      </c>
      <c r="B997" s="1">
        <v>18.899999999999999</v>
      </c>
      <c r="C997" s="1">
        <v>11</v>
      </c>
      <c r="D997" s="1">
        <v>15</v>
      </c>
      <c r="E997" s="1">
        <v>265867</v>
      </c>
      <c r="F997" s="1">
        <v>354662</v>
      </c>
      <c r="G997" s="1">
        <v>0</v>
      </c>
      <c r="H997" s="1">
        <v>726</v>
      </c>
      <c r="I997" s="2">
        <v>742824</v>
      </c>
    </row>
    <row r="998" spans="1:10" x14ac:dyDescent="0.35">
      <c r="A998" s="1">
        <v>13086.44</v>
      </c>
      <c r="B998" s="1">
        <v>14.6</v>
      </c>
      <c r="D998" s="1">
        <v>4</v>
      </c>
      <c r="E998" s="1">
        <v>436012</v>
      </c>
      <c r="F998" s="1">
        <v>873444</v>
      </c>
      <c r="G998" s="1">
        <v>0</v>
      </c>
      <c r="H998" s="1">
        <v>721</v>
      </c>
      <c r="I998" s="2">
        <v>1319626</v>
      </c>
      <c r="J998" s="1">
        <v>218284</v>
      </c>
    </row>
    <row r="999" spans="1:10" x14ac:dyDescent="0.35">
      <c r="A999" s="1">
        <v>14368.37</v>
      </c>
      <c r="B999" s="1">
        <v>22.9</v>
      </c>
      <c r="C999" s="1">
        <v>24</v>
      </c>
      <c r="D999" s="1">
        <v>3</v>
      </c>
      <c r="E999" s="1">
        <v>234422</v>
      </c>
      <c r="F999" s="1">
        <v>380688</v>
      </c>
      <c r="G999" s="1">
        <v>0</v>
      </c>
      <c r="H999" s="1">
        <v>708</v>
      </c>
      <c r="I999" s="2">
        <v>1368418</v>
      </c>
      <c r="J999" s="1">
        <v>387310</v>
      </c>
    </row>
    <row r="1000" spans="1:10" x14ac:dyDescent="0.35">
      <c r="A1000" s="1">
        <v>22944.59</v>
      </c>
      <c r="B1000" s="1">
        <v>17</v>
      </c>
      <c r="C1000" s="1">
        <v>17</v>
      </c>
      <c r="D1000" s="1">
        <v>9</v>
      </c>
      <c r="E1000" s="1">
        <v>108661</v>
      </c>
      <c r="F1000" s="1">
        <v>149072</v>
      </c>
      <c r="G1000" s="1">
        <v>0</v>
      </c>
      <c r="H1000" s="1">
        <v>733</v>
      </c>
      <c r="I1000" s="2">
        <v>1383599</v>
      </c>
    </row>
    <row r="1001" spans="1:10" x14ac:dyDescent="0.35">
      <c r="A1001" s="1">
        <v>16350.26</v>
      </c>
      <c r="B1001" s="1">
        <v>26.5</v>
      </c>
      <c r="C1001" s="1">
        <v>21</v>
      </c>
      <c r="D1001" s="1">
        <v>10</v>
      </c>
      <c r="E1001" s="1">
        <v>95950</v>
      </c>
      <c r="F1001" s="1">
        <v>178310</v>
      </c>
      <c r="G1001" s="1">
        <v>0</v>
      </c>
      <c r="H1001" s="1">
        <v>737</v>
      </c>
      <c r="I1001" s="2">
        <v>1442670</v>
      </c>
      <c r="J1001" s="1">
        <v>334092</v>
      </c>
    </row>
    <row r="1002" spans="1:10" x14ac:dyDescent="0.35">
      <c r="A1002" s="1">
        <v>42774.89</v>
      </c>
      <c r="B1002" s="1">
        <v>29.9</v>
      </c>
      <c r="C1002" s="1">
        <v>33</v>
      </c>
      <c r="D1002" s="1">
        <v>14</v>
      </c>
      <c r="E1002" s="1">
        <v>941963</v>
      </c>
      <c r="F1002" s="1">
        <v>1076702</v>
      </c>
      <c r="G1002" s="1">
        <v>0</v>
      </c>
      <c r="H1002" s="1">
        <v>702</v>
      </c>
      <c r="I1002" s="2">
        <v>2491736</v>
      </c>
      <c r="J1002" s="1">
        <v>776776</v>
      </c>
    </row>
    <row r="1003" spans="1:10" x14ac:dyDescent="0.35">
      <c r="A1003" s="1">
        <v>8640.6299999999992</v>
      </c>
      <c r="B1003" s="1">
        <v>7.8</v>
      </c>
      <c r="D1003" s="1">
        <v>10</v>
      </c>
      <c r="E1003" s="1">
        <v>104538</v>
      </c>
      <c r="F1003" s="1">
        <v>500170</v>
      </c>
      <c r="G1003" s="1">
        <v>0</v>
      </c>
      <c r="H1003" s="1">
        <v>747</v>
      </c>
      <c r="I1003" s="2">
        <v>1540672</v>
      </c>
      <c r="J1003" s="1">
        <v>274274</v>
      </c>
    </row>
    <row r="1004" spans="1:10" x14ac:dyDescent="0.35">
      <c r="A1004" s="1">
        <v>16369.83</v>
      </c>
      <c r="B1004" s="1">
        <v>25</v>
      </c>
      <c r="C1004" s="1">
        <v>88</v>
      </c>
      <c r="D1004" s="1">
        <v>14</v>
      </c>
      <c r="E1004" s="1">
        <v>253688</v>
      </c>
      <c r="F1004" s="1">
        <v>551122</v>
      </c>
      <c r="G1004" s="1">
        <v>0</v>
      </c>
      <c r="J1004" s="1">
        <v>268928</v>
      </c>
    </row>
    <row r="1005" spans="1:10" x14ac:dyDescent="0.35">
      <c r="A1005" s="1">
        <v>33722.910000000003</v>
      </c>
      <c r="B1005" s="1">
        <v>16.7</v>
      </c>
      <c r="C1005" s="1">
        <v>22</v>
      </c>
      <c r="D1005" s="1">
        <v>28</v>
      </c>
      <c r="E1005" s="1">
        <v>328054</v>
      </c>
      <c r="F1005" s="1">
        <v>895906</v>
      </c>
      <c r="G1005" s="1">
        <v>2</v>
      </c>
      <c r="H1005" s="1">
        <v>696</v>
      </c>
      <c r="I1005" s="2">
        <v>1264602</v>
      </c>
      <c r="J1005" s="1">
        <v>448712</v>
      </c>
    </row>
    <row r="1006" spans="1:10" x14ac:dyDescent="0.35">
      <c r="A1006" s="1">
        <v>5850.1</v>
      </c>
      <c r="B1006" s="1">
        <v>11.4</v>
      </c>
      <c r="C1006" s="1">
        <v>22</v>
      </c>
      <c r="D1006" s="1">
        <v>8</v>
      </c>
      <c r="E1006" s="1">
        <v>142082</v>
      </c>
      <c r="F1006" s="1">
        <v>413358</v>
      </c>
      <c r="G1006" s="1">
        <v>0</v>
      </c>
      <c r="H1006" s="1">
        <v>705</v>
      </c>
      <c r="I1006" s="2">
        <v>722988</v>
      </c>
      <c r="J1006" s="1">
        <v>172040</v>
      </c>
    </row>
    <row r="1007" spans="1:10" x14ac:dyDescent="0.35">
      <c r="A1007" s="1">
        <v>9417.5400000000009</v>
      </c>
      <c r="B1007" s="1">
        <v>12.3</v>
      </c>
      <c r="C1007" s="1">
        <v>48</v>
      </c>
      <c r="D1007" s="1">
        <v>9</v>
      </c>
      <c r="E1007" s="1">
        <v>198265</v>
      </c>
      <c r="F1007" s="1">
        <v>565422</v>
      </c>
      <c r="G1007" s="1">
        <v>0</v>
      </c>
      <c r="H1007" s="1">
        <v>716</v>
      </c>
      <c r="I1007" s="2">
        <v>856140</v>
      </c>
      <c r="J1007" s="1">
        <v>67584</v>
      </c>
    </row>
    <row r="1008" spans="1:10" x14ac:dyDescent="0.35">
      <c r="A1008" s="1">
        <v>3895.19</v>
      </c>
      <c r="B1008" s="1">
        <v>19.399999999999999</v>
      </c>
      <c r="C1008" s="1">
        <v>20</v>
      </c>
      <c r="D1008" s="1">
        <v>8</v>
      </c>
      <c r="E1008" s="1">
        <v>50787</v>
      </c>
      <c r="F1008" s="1">
        <v>187308</v>
      </c>
      <c r="G1008" s="1">
        <v>2</v>
      </c>
      <c r="H1008" s="1">
        <v>695</v>
      </c>
      <c r="I1008" s="2">
        <v>1634380</v>
      </c>
      <c r="J1008" s="1">
        <v>258060</v>
      </c>
    </row>
    <row r="1009" spans="1:10" x14ac:dyDescent="0.35">
      <c r="A1009" s="1">
        <v>24487.01</v>
      </c>
      <c r="B1009" s="1">
        <v>26.3</v>
      </c>
      <c r="C1009" s="1">
        <v>59</v>
      </c>
      <c r="D1009" s="1">
        <v>11</v>
      </c>
      <c r="E1009" s="1">
        <v>638552</v>
      </c>
      <c r="F1009" s="1">
        <v>885456</v>
      </c>
      <c r="G1009" s="1">
        <v>0</v>
      </c>
      <c r="J1009" s="1">
        <v>188606</v>
      </c>
    </row>
    <row r="1010" spans="1:10" x14ac:dyDescent="0.35">
      <c r="A1010" s="1">
        <v>15073.46</v>
      </c>
      <c r="B1010" s="1">
        <v>15</v>
      </c>
      <c r="D1010" s="1">
        <v>7</v>
      </c>
      <c r="E1010" s="1">
        <v>190684</v>
      </c>
      <c r="F1010" s="1">
        <v>307934</v>
      </c>
      <c r="G1010" s="1">
        <v>0</v>
      </c>
      <c r="H1010" s="1">
        <v>732</v>
      </c>
      <c r="I1010" s="2">
        <v>650655</v>
      </c>
      <c r="J1010" s="1">
        <v>196658</v>
      </c>
    </row>
    <row r="1011" spans="1:10" x14ac:dyDescent="0.35">
      <c r="A1011" s="1">
        <v>17821.240000000002</v>
      </c>
      <c r="B1011" s="1">
        <v>13.8</v>
      </c>
      <c r="D1011" s="1">
        <v>8</v>
      </c>
      <c r="E1011" s="1">
        <v>596486</v>
      </c>
      <c r="F1011" s="1">
        <v>845394</v>
      </c>
      <c r="G1011" s="1">
        <v>0</v>
      </c>
      <c r="J1011" s="1">
        <v>552442</v>
      </c>
    </row>
    <row r="1012" spans="1:10" x14ac:dyDescent="0.35">
      <c r="A1012" s="1">
        <v>1035.31</v>
      </c>
      <c r="B1012" s="1">
        <v>14.5</v>
      </c>
      <c r="D1012" s="1">
        <v>5</v>
      </c>
      <c r="E1012" s="1">
        <v>40945</v>
      </c>
      <c r="F1012" s="1">
        <v>338712</v>
      </c>
      <c r="G1012" s="1">
        <v>1</v>
      </c>
      <c r="J1012" s="1">
        <v>267652</v>
      </c>
    </row>
    <row r="1013" spans="1:10" x14ac:dyDescent="0.35">
      <c r="A1013" s="1">
        <v>17093.73</v>
      </c>
      <c r="B1013" s="1">
        <v>16.7</v>
      </c>
      <c r="D1013" s="1">
        <v>12</v>
      </c>
      <c r="E1013" s="1">
        <v>486647</v>
      </c>
      <c r="F1013" s="1">
        <v>1006236</v>
      </c>
      <c r="G1013" s="1">
        <v>0</v>
      </c>
      <c r="H1013" s="1">
        <v>743</v>
      </c>
      <c r="I1013" s="2">
        <v>774060</v>
      </c>
    </row>
    <row r="1014" spans="1:10" x14ac:dyDescent="0.35">
      <c r="A1014" s="1">
        <v>9181.18</v>
      </c>
      <c r="B1014" s="1">
        <v>8.6999999999999993</v>
      </c>
      <c r="C1014" s="1">
        <v>30</v>
      </c>
      <c r="D1014" s="1">
        <v>12</v>
      </c>
      <c r="E1014" s="1">
        <v>226974</v>
      </c>
      <c r="F1014" s="1">
        <v>722018</v>
      </c>
      <c r="G1014" s="1">
        <v>0</v>
      </c>
      <c r="H1014" s="1">
        <v>728</v>
      </c>
      <c r="I1014" s="2">
        <v>966435</v>
      </c>
      <c r="J1014" s="1">
        <v>335720</v>
      </c>
    </row>
    <row r="1015" spans="1:10" x14ac:dyDescent="0.35">
      <c r="A1015" s="1">
        <v>21777.040000000001</v>
      </c>
      <c r="B1015" s="1">
        <v>21.3</v>
      </c>
      <c r="C1015" s="1">
        <v>18</v>
      </c>
      <c r="D1015" s="1">
        <v>9</v>
      </c>
      <c r="E1015" s="1">
        <v>134216</v>
      </c>
      <c r="F1015" s="1">
        <v>636878</v>
      </c>
      <c r="G1015" s="1">
        <v>0</v>
      </c>
      <c r="H1015" s="1">
        <v>739</v>
      </c>
      <c r="I1015" s="2">
        <v>2312604</v>
      </c>
      <c r="J1015" s="1">
        <v>178508</v>
      </c>
    </row>
    <row r="1016" spans="1:10" x14ac:dyDescent="0.35">
      <c r="A1016" s="1">
        <v>4634.29</v>
      </c>
      <c r="B1016" s="1">
        <v>15</v>
      </c>
      <c r="C1016" s="1">
        <v>74</v>
      </c>
      <c r="D1016" s="1">
        <v>8</v>
      </c>
      <c r="E1016" s="1">
        <v>307724</v>
      </c>
      <c r="F1016" s="1">
        <v>525514</v>
      </c>
      <c r="G1016" s="1">
        <v>0</v>
      </c>
      <c r="H1016" s="1">
        <v>742</v>
      </c>
      <c r="I1016" s="2">
        <v>1626058</v>
      </c>
      <c r="J1016" s="1">
        <v>346258</v>
      </c>
    </row>
    <row r="1017" spans="1:10" x14ac:dyDescent="0.35">
      <c r="A1017" s="1">
        <v>9465.0400000000009</v>
      </c>
      <c r="B1017" s="1">
        <v>21.9</v>
      </c>
      <c r="D1017" s="1">
        <v>9</v>
      </c>
      <c r="E1017" s="1">
        <v>107578</v>
      </c>
      <c r="F1017" s="1">
        <v>177936</v>
      </c>
      <c r="G1017" s="1">
        <v>1</v>
      </c>
      <c r="H1017" s="1">
        <v>728</v>
      </c>
      <c r="I1017" s="2">
        <v>880460</v>
      </c>
      <c r="J1017" s="1">
        <v>132968</v>
      </c>
    </row>
    <row r="1018" spans="1:10" x14ac:dyDescent="0.35">
      <c r="A1018" s="1">
        <v>12745.2</v>
      </c>
      <c r="B1018" s="1">
        <v>10.8</v>
      </c>
      <c r="C1018" s="1">
        <v>39</v>
      </c>
      <c r="D1018" s="1">
        <v>9</v>
      </c>
      <c r="E1018" s="1">
        <v>171551</v>
      </c>
      <c r="F1018" s="1">
        <v>928180</v>
      </c>
      <c r="G1018" s="1">
        <v>0</v>
      </c>
      <c r="H1018" s="1">
        <v>748</v>
      </c>
      <c r="I1018" s="2">
        <v>1890500</v>
      </c>
      <c r="J1018" s="1">
        <v>218900</v>
      </c>
    </row>
    <row r="1019" spans="1:10" x14ac:dyDescent="0.35">
      <c r="A1019" s="1">
        <v>15266.5</v>
      </c>
      <c r="B1019" s="1">
        <v>23.6</v>
      </c>
      <c r="D1019" s="1">
        <v>8</v>
      </c>
      <c r="E1019" s="1">
        <v>361665</v>
      </c>
      <c r="F1019" s="1">
        <v>549582</v>
      </c>
      <c r="G1019" s="1">
        <v>0</v>
      </c>
      <c r="H1019" s="1">
        <v>718</v>
      </c>
      <c r="I1019" s="2">
        <v>900239</v>
      </c>
      <c r="J1019" s="1">
        <v>510334</v>
      </c>
    </row>
    <row r="1020" spans="1:10" x14ac:dyDescent="0.35">
      <c r="A1020" s="1">
        <v>30738.77</v>
      </c>
      <c r="B1020" s="1">
        <v>28.3</v>
      </c>
      <c r="D1020" s="1">
        <v>14</v>
      </c>
      <c r="E1020" s="1">
        <v>692075</v>
      </c>
      <c r="F1020" s="1">
        <v>1282138</v>
      </c>
      <c r="G1020" s="1">
        <v>0</v>
      </c>
      <c r="H1020" s="1">
        <v>680</v>
      </c>
      <c r="I1020" s="2">
        <v>2950909</v>
      </c>
      <c r="J1020" s="1">
        <v>759308</v>
      </c>
    </row>
    <row r="1021" spans="1:10" x14ac:dyDescent="0.35">
      <c r="A1021" s="1">
        <v>14213.14</v>
      </c>
      <c r="B1021" s="1">
        <v>15.6</v>
      </c>
      <c r="C1021" s="1">
        <v>19</v>
      </c>
      <c r="D1021" s="1">
        <v>14</v>
      </c>
      <c r="E1021" s="1">
        <v>178391</v>
      </c>
      <c r="F1021" s="1">
        <v>320760</v>
      </c>
      <c r="G1021" s="1">
        <v>1</v>
      </c>
      <c r="H1021" s="1">
        <v>654</v>
      </c>
      <c r="I1021" s="2">
        <v>622478</v>
      </c>
      <c r="J1021" s="1">
        <v>132550</v>
      </c>
    </row>
    <row r="1022" spans="1:10" x14ac:dyDescent="0.35">
      <c r="A1022" s="1">
        <v>22259.83</v>
      </c>
      <c r="B1022" s="1">
        <v>9</v>
      </c>
      <c r="D1022" s="1">
        <v>10</v>
      </c>
      <c r="E1022" s="1">
        <v>170525</v>
      </c>
      <c r="F1022" s="1">
        <v>399674</v>
      </c>
      <c r="G1022" s="1">
        <v>0</v>
      </c>
      <c r="H1022" s="1">
        <v>739</v>
      </c>
      <c r="I1022" s="2">
        <v>1043442</v>
      </c>
      <c r="J1022" s="1">
        <v>307538</v>
      </c>
    </row>
    <row r="1023" spans="1:10" x14ac:dyDescent="0.35">
      <c r="A1023" s="1">
        <v>10162.530000000001</v>
      </c>
      <c r="B1023" s="1">
        <v>14.7</v>
      </c>
      <c r="C1023" s="1">
        <v>48</v>
      </c>
      <c r="D1023" s="1">
        <v>12</v>
      </c>
      <c r="E1023" s="1">
        <v>373255</v>
      </c>
      <c r="F1023" s="1">
        <v>1445422</v>
      </c>
      <c r="G1023" s="1">
        <v>0</v>
      </c>
      <c r="H1023" s="1">
        <v>685</v>
      </c>
      <c r="I1023" s="2">
        <v>1411472</v>
      </c>
      <c r="J1023" s="1">
        <v>582912</v>
      </c>
    </row>
    <row r="1024" spans="1:10" x14ac:dyDescent="0.35">
      <c r="A1024" s="1">
        <v>34328.629999999997</v>
      </c>
      <c r="B1024" s="1">
        <v>34.299999999999997</v>
      </c>
      <c r="D1024" s="1">
        <v>15</v>
      </c>
      <c r="E1024" s="1">
        <v>335825</v>
      </c>
      <c r="F1024" s="1">
        <v>430144</v>
      </c>
      <c r="G1024" s="1">
        <v>0</v>
      </c>
      <c r="H1024" s="1">
        <v>725</v>
      </c>
      <c r="I1024" s="2">
        <v>1602897</v>
      </c>
      <c r="J1024" s="1">
        <v>98252</v>
      </c>
    </row>
    <row r="1025" spans="1:10" x14ac:dyDescent="0.35">
      <c r="A1025" s="1">
        <v>12057.02</v>
      </c>
      <c r="B1025" s="1">
        <v>38.5</v>
      </c>
      <c r="D1025" s="1">
        <v>18</v>
      </c>
      <c r="E1025" s="1">
        <v>391837</v>
      </c>
      <c r="F1025" s="1">
        <v>790438</v>
      </c>
      <c r="G1025" s="1">
        <v>0</v>
      </c>
      <c r="J1025" s="1">
        <v>241538</v>
      </c>
    </row>
    <row r="1026" spans="1:10" x14ac:dyDescent="0.35">
      <c r="A1026" s="1">
        <v>72600.710000000006</v>
      </c>
      <c r="B1026" s="1">
        <v>11.9</v>
      </c>
      <c r="C1026" s="1">
        <v>69</v>
      </c>
      <c r="D1026" s="1">
        <v>29</v>
      </c>
      <c r="E1026" s="1">
        <v>957752</v>
      </c>
      <c r="F1026" s="1">
        <v>2128522</v>
      </c>
      <c r="G1026" s="1">
        <v>0</v>
      </c>
      <c r="H1026" s="1">
        <v>716</v>
      </c>
      <c r="I1026" s="2">
        <v>3614978</v>
      </c>
      <c r="J1026" s="1">
        <v>751300</v>
      </c>
    </row>
    <row r="1027" spans="1:10" x14ac:dyDescent="0.35">
      <c r="A1027" s="1">
        <v>6953.62</v>
      </c>
      <c r="B1027" s="1">
        <v>12.8</v>
      </c>
      <c r="C1027" s="1">
        <v>77</v>
      </c>
      <c r="D1027" s="1">
        <v>6</v>
      </c>
      <c r="E1027" s="1">
        <v>51585</v>
      </c>
      <c r="F1027" s="1">
        <v>136378</v>
      </c>
      <c r="G1027" s="1">
        <v>0</v>
      </c>
      <c r="H1027" s="1">
        <v>710</v>
      </c>
      <c r="I1027" s="2">
        <v>618089</v>
      </c>
      <c r="J1027" s="1">
        <v>248248</v>
      </c>
    </row>
    <row r="1028" spans="1:10" x14ac:dyDescent="0.35">
      <c r="A1028" s="1">
        <v>23180.38</v>
      </c>
      <c r="B1028" s="1">
        <v>24</v>
      </c>
      <c r="D1028" s="1">
        <v>8</v>
      </c>
      <c r="E1028" s="1">
        <v>157016</v>
      </c>
      <c r="F1028" s="1">
        <v>242088</v>
      </c>
      <c r="G1028" s="1">
        <v>0</v>
      </c>
      <c r="H1028" s="1">
        <v>717</v>
      </c>
      <c r="I1028" s="2">
        <v>2015672</v>
      </c>
      <c r="J1028" s="1">
        <v>82126</v>
      </c>
    </row>
    <row r="1029" spans="1:10" x14ac:dyDescent="0.35">
      <c r="A1029" s="1">
        <v>13392.72</v>
      </c>
      <c r="B1029" s="1">
        <v>16</v>
      </c>
      <c r="D1029" s="1">
        <v>10</v>
      </c>
      <c r="E1029" s="1">
        <v>224428</v>
      </c>
      <c r="F1029" s="1">
        <v>315766</v>
      </c>
      <c r="G1029" s="1">
        <v>0</v>
      </c>
      <c r="J1029" s="1">
        <v>108834</v>
      </c>
    </row>
    <row r="1030" spans="1:10" x14ac:dyDescent="0.35">
      <c r="A1030" s="1">
        <v>28240.65</v>
      </c>
      <c r="B1030" s="1">
        <v>19.600000000000001</v>
      </c>
      <c r="D1030" s="1">
        <v>10</v>
      </c>
      <c r="E1030" s="1">
        <v>339055</v>
      </c>
      <c r="F1030" s="1">
        <v>594836</v>
      </c>
      <c r="G1030" s="1">
        <v>0</v>
      </c>
      <c r="H1030" s="1">
        <v>739</v>
      </c>
      <c r="I1030" s="2">
        <v>1694439</v>
      </c>
      <c r="J1030" s="1">
        <v>523204</v>
      </c>
    </row>
    <row r="1031" spans="1:10" x14ac:dyDescent="0.35">
      <c r="A1031" s="1">
        <v>17297.22</v>
      </c>
      <c r="B1031" s="1">
        <v>14.5</v>
      </c>
      <c r="C1031" s="1">
        <v>76</v>
      </c>
      <c r="D1031" s="1">
        <v>9</v>
      </c>
      <c r="E1031" s="1">
        <v>171893</v>
      </c>
      <c r="F1031" s="1">
        <v>318956</v>
      </c>
      <c r="G1031" s="1">
        <v>0</v>
      </c>
      <c r="J1031" s="1">
        <v>150744</v>
      </c>
    </row>
    <row r="1032" spans="1:10" x14ac:dyDescent="0.35">
      <c r="A1032" s="1">
        <v>8336.06</v>
      </c>
      <c r="B1032" s="1">
        <v>16.899999999999999</v>
      </c>
      <c r="D1032" s="1">
        <v>7</v>
      </c>
      <c r="E1032" s="1">
        <v>288895</v>
      </c>
      <c r="F1032" s="1">
        <v>899228</v>
      </c>
      <c r="G1032" s="1">
        <v>0</v>
      </c>
      <c r="H1032" s="1">
        <v>749</v>
      </c>
      <c r="I1032" s="2">
        <v>800280</v>
      </c>
    </row>
    <row r="1033" spans="1:10" x14ac:dyDescent="0.35">
      <c r="A1033" s="1">
        <v>18060.07</v>
      </c>
      <c r="B1033" s="1">
        <v>31</v>
      </c>
      <c r="C1033" s="1">
        <v>14</v>
      </c>
      <c r="D1033" s="1">
        <v>14</v>
      </c>
      <c r="E1033" s="1">
        <v>399000</v>
      </c>
      <c r="F1033" s="1">
        <v>1279784</v>
      </c>
      <c r="G1033" s="1">
        <v>0</v>
      </c>
      <c r="J1033" s="1">
        <v>223784</v>
      </c>
    </row>
    <row r="1034" spans="1:10" x14ac:dyDescent="0.35">
      <c r="A1034" s="1">
        <v>8310.41</v>
      </c>
      <c r="B1034" s="1">
        <v>21.3</v>
      </c>
      <c r="D1034" s="1">
        <v>12</v>
      </c>
      <c r="E1034" s="1">
        <v>65265</v>
      </c>
      <c r="F1034" s="1">
        <v>469348</v>
      </c>
      <c r="G1034" s="1">
        <v>0</v>
      </c>
      <c r="J1034" s="1">
        <v>477818</v>
      </c>
    </row>
    <row r="1035" spans="1:10" x14ac:dyDescent="0.35">
      <c r="A1035" s="1">
        <v>43449.77</v>
      </c>
      <c r="B1035" s="1">
        <v>28.6</v>
      </c>
      <c r="D1035" s="1">
        <v>8</v>
      </c>
      <c r="E1035" s="1">
        <v>521759</v>
      </c>
      <c r="F1035" s="1">
        <v>808764</v>
      </c>
      <c r="G1035" s="1">
        <v>0</v>
      </c>
      <c r="H1035" s="1">
        <v>740</v>
      </c>
      <c r="I1035" s="2">
        <v>2128152</v>
      </c>
    </row>
    <row r="1036" spans="1:10" x14ac:dyDescent="0.35">
      <c r="A1036" s="1">
        <v>19190.189999999999</v>
      </c>
      <c r="B1036" s="1">
        <v>12.8</v>
      </c>
      <c r="D1036" s="1">
        <v>14</v>
      </c>
      <c r="E1036" s="1">
        <v>209836</v>
      </c>
      <c r="F1036" s="1">
        <v>310684</v>
      </c>
      <c r="G1036" s="1">
        <v>0</v>
      </c>
      <c r="H1036" s="1">
        <v>723</v>
      </c>
      <c r="I1036" s="2">
        <v>996892</v>
      </c>
      <c r="J1036" s="1">
        <v>332970</v>
      </c>
    </row>
    <row r="1037" spans="1:10" x14ac:dyDescent="0.35">
      <c r="A1037" s="1">
        <v>49354.59</v>
      </c>
      <c r="B1037" s="1">
        <v>16.2</v>
      </c>
      <c r="C1037" s="1">
        <v>16</v>
      </c>
      <c r="D1037" s="1">
        <v>12</v>
      </c>
      <c r="E1037" s="1">
        <v>374224</v>
      </c>
      <c r="F1037" s="1">
        <v>743270</v>
      </c>
      <c r="G1037" s="1">
        <v>0</v>
      </c>
      <c r="J1037" s="1">
        <v>267608</v>
      </c>
    </row>
    <row r="1038" spans="1:10" x14ac:dyDescent="0.35">
      <c r="A1038" s="1">
        <v>5168.38</v>
      </c>
      <c r="B1038" s="1">
        <v>31.7</v>
      </c>
      <c r="D1038" s="1">
        <v>2</v>
      </c>
      <c r="E1038" s="1">
        <v>155629</v>
      </c>
      <c r="F1038" s="1">
        <v>237710</v>
      </c>
      <c r="G1038" s="1">
        <v>0</v>
      </c>
      <c r="J1038" s="1">
        <v>216238</v>
      </c>
    </row>
    <row r="1039" spans="1:10" x14ac:dyDescent="0.35">
      <c r="A1039" s="1">
        <v>38737.39</v>
      </c>
      <c r="B1039" s="1">
        <v>16</v>
      </c>
      <c r="D1039" s="1">
        <v>26</v>
      </c>
      <c r="E1039" s="1">
        <v>562419</v>
      </c>
      <c r="F1039" s="1">
        <v>1528736</v>
      </c>
      <c r="G1039" s="1">
        <v>0</v>
      </c>
      <c r="J1039" s="1">
        <v>351516</v>
      </c>
    </row>
    <row r="1040" spans="1:10" x14ac:dyDescent="0.35">
      <c r="A1040" s="1">
        <v>13850.43</v>
      </c>
      <c r="B1040" s="1">
        <v>18.5</v>
      </c>
      <c r="D1040" s="1">
        <v>13</v>
      </c>
      <c r="E1040" s="1">
        <v>326097</v>
      </c>
      <c r="F1040" s="1">
        <v>733172</v>
      </c>
      <c r="G1040" s="1">
        <v>0</v>
      </c>
      <c r="H1040" s="1">
        <v>722</v>
      </c>
      <c r="I1040" s="2">
        <v>717630</v>
      </c>
      <c r="J1040" s="1">
        <v>481470</v>
      </c>
    </row>
    <row r="1041" spans="1:10" x14ac:dyDescent="0.35">
      <c r="A1041" s="1">
        <v>19353.02</v>
      </c>
      <c r="B1041" s="1">
        <v>14.5</v>
      </c>
      <c r="D1041" s="1">
        <v>10</v>
      </c>
      <c r="E1041" s="1">
        <v>235334</v>
      </c>
      <c r="F1041" s="1">
        <v>318714</v>
      </c>
      <c r="G1041" s="1">
        <v>0</v>
      </c>
      <c r="J1041" s="1">
        <v>215468</v>
      </c>
    </row>
    <row r="1042" spans="1:10" x14ac:dyDescent="0.35">
      <c r="A1042" s="1">
        <v>2290.2600000000002</v>
      </c>
      <c r="B1042" s="1">
        <v>33.700000000000003</v>
      </c>
      <c r="C1042" s="1">
        <v>23</v>
      </c>
      <c r="D1042" s="1">
        <v>8</v>
      </c>
      <c r="E1042" s="1">
        <v>67792</v>
      </c>
      <c r="F1042" s="1">
        <v>130372</v>
      </c>
      <c r="G1042" s="1">
        <v>2</v>
      </c>
      <c r="H1042" s="1">
        <v>722</v>
      </c>
      <c r="I1042" s="2">
        <v>434853</v>
      </c>
      <c r="J1042" s="1">
        <v>154594</v>
      </c>
    </row>
    <row r="1043" spans="1:10" x14ac:dyDescent="0.35">
      <c r="A1043" s="1">
        <v>34101.96</v>
      </c>
      <c r="B1043" s="1">
        <v>11.5</v>
      </c>
      <c r="D1043" s="1">
        <v>12</v>
      </c>
      <c r="E1043" s="1">
        <v>338352</v>
      </c>
      <c r="F1043" s="1">
        <v>590018</v>
      </c>
      <c r="G1043" s="1">
        <v>0</v>
      </c>
      <c r="H1043" s="1">
        <v>710</v>
      </c>
      <c r="I1043" s="2">
        <v>1172566</v>
      </c>
      <c r="J1043" s="1">
        <v>367796</v>
      </c>
    </row>
    <row r="1044" spans="1:10" x14ac:dyDescent="0.35">
      <c r="A1044" s="1">
        <v>10081.02</v>
      </c>
      <c r="B1044" s="1">
        <v>27.1</v>
      </c>
      <c r="C1044" s="1">
        <v>38</v>
      </c>
      <c r="D1044" s="1">
        <v>6</v>
      </c>
      <c r="E1044" s="1">
        <v>210349</v>
      </c>
      <c r="F1044" s="1">
        <v>727056</v>
      </c>
      <c r="G1044" s="1">
        <v>0</v>
      </c>
      <c r="H1044" s="1">
        <v>738</v>
      </c>
      <c r="I1044" s="2">
        <v>2694257</v>
      </c>
      <c r="J1044" s="1">
        <v>769230</v>
      </c>
    </row>
    <row r="1045" spans="1:10" x14ac:dyDescent="0.35">
      <c r="A1045" s="1">
        <v>6395.78</v>
      </c>
      <c r="B1045" s="1">
        <v>22</v>
      </c>
      <c r="D1045" s="1">
        <v>13</v>
      </c>
      <c r="E1045" s="1">
        <v>94734</v>
      </c>
      <c r="F1045" s="1">
        <v>314270</v>
      </c>
      <c r="G1045" s="1">
        <v>1</v>
      </c>
      <c r="J1045" s="1">
        <v>108988</v>
      </c>
    </row>
    <row r="1046" spans="1:10" x14ac:dyDescent="0.35">
      <c r="A1046" s="1">
        <v>13120.83</v>
      </c>
      <c r="B1046" s="1">
        <v>20</v>
      </c>
      <c r="C1046" s="1">
        <v>16</v>
      </c>
      <c r="D1046" s="1">
        <v>2</v>
      </c>
      <c r="E1046" s="1">
        <v>200355</v>
      </c>
      <c r="F1046" s="1">
        <v>245498</v>
      </c>
      <c r="G1046" s="1">
        <v>0</v>
      </c>
      <c r="J1046" s="1">
        <v>353826</v>
      </c>
    </row>
    <row r="1047" spans="1:10" x14ac:dyDescent="0.35">
      <c r="A1047" s="1">
        <v>5872.9</v>
      </c>
      <c r="B1047" s="1">
        <v>19</v>
      </c>
      <c r="C1047" s="1">
        <v>72</v>
      </c>
      <c r="D1047" s="1">
        <v>10</v>
      </c>
      <c r="E1047" s="1">
        <v>340860</v>
      </c>
      <c r="F1047" s="1">
        <v>568678</v>
      </c>
      <c r="G1047" s="1">
        <v>0</v>
      </c>
      <c r="J1047" s="1">
        <v>348722</v>
      </c>
    </row>
    <row r="1048" spans="1:10" x14ac:dyDescent="0.35">
      <c r="A1048" s="1">
        <v>24632.55</v>
      </c>
      <c r="B1048" s="1">
        <v>8.5</v>
      </c>
      <c r="D1048" s="1">
        <v>21</v>
      </c>
      <c r="E1048" s="1">
        <v>325109</v>
      </c>
      <c r="F1048" s="1">
        <v>484484</v>
      </c>
      <c r="G1048" s="1">
        <v>0</v>
      </c>
      <c r="H1048" s="1">
        <v>682</v>
      </c>
      <c r="I1048" s="2">
        <v>1163750</v>
      </c>
      <c r="J1048" s="1">
        <v>333168</v>
      </c>
    </row>
    <row r="1049" spans="1:10" x14ac:dyDescent="0.35">
      <c r="A1049" s="1">
        <v>39159.949999999997</v>
      </c>
      <c r="B1049" s="1">
        <v>29.5</v>
      </c>
      <c r="C1049" s="1">
        <v>37</v>
      </c>
      <c r="D1049" s="1">
        <v>13</v>
      </c>
      <c r="E1049" s="1">
        <v>746624</v>
      </c>
      <c r="F1049" s="1">
        <v>979066</v>
      </c>
      <c r="G1049" s="1">
        <v>0</v>
      </c>
      <c r="J1049" s="1">
        <v>752840</v>
      </c>
    </row>
    <row r="1050" spans="1:10" x14ac:dyDescent="0.35">
      <c r="A1050" s="1">
        <v>8597.1200000000008</v>
      </c>
      <c r="B1050" s="1">
        <v>25.9</v>
      </c>
      <c r="C1050" s="1">
        <v>51</v>
      </c>
      <c r="D1050" s="1">
        <v>4</v>
      </c>
      <c r="E1050" s="1">
        <v>169309</v>
      </c>
      <c r="F1050" s="1">
        <v>306328</v>
      </c>
      <c r="G1050" s="1">
        <v>0</v>
      </c>
      <c r="J1050" s="1">
        <v>180180</v>
      </c>
    </row>
    <row r="1051" spans="1:10" x14ac:dyDescent="0.35">
      <c r="A1051" s="1">
        <v>31800.68</v>
      </c>
      <c r="B1051" s="1">
        <v>18.5</v>
      </c>
      <c r="D1051" s="1">
        <v>17</v>
      </c>
      <c r="E1051" s="1">
        <v>148200</v>
      </c>
      <c r="F1051" s="1">
        <v>1372734</v>
      </c>
      <c r="G1051" s="1">
        <v>0</v>
      </c>
      <c r="H1051" s="1">
        <v>725</v>
      </c>
      <c r="I1051" s="2">
        <v>1843513</v>
      </c>
      <c r="J1051" s="1">
        <v>667062</v>
      </c>
    </row>
    <row r="1052" spans="1:10" x14ac:dyDescent="0.35">
      <c r="A1052" s="1">
        <v>15434.08</v>
      </c>
      <c r="B1052" s="1">
        <v>22.5</v>
      </c>
      <c r="C1052" s="1">
        <v>4</v>
      </c>
      <c r="D1052" s="1">
        <v>14</v>
      </c>
      <c r="E1052" s="1">
        <v>72257</v>
      </c>
      <c r="F1052" s="1">
        <v>228624</v>
      </c>
      <c r="G1052" s="1">
        <v>1</v>
      </c>
      <c r="H1052" s="1">
        <v>693</v>
      </c>
      <c r="I1052" s="2">
        <v>562932</v>
      </c>
      <c r="J1052" s="1">
        <v>181984</v>
      </c>
    </row>
    <row r="1053" spans="1:10" x14ac:dyDescent="0.35">
      <c r="A1053" s="1">
        <v>17147.5</v>
      </c>
      <c r="B1053" s="1">
        <v>13</v>
      </c>
      <c r="C1053" s="1">
        <v>78</v>
      </c>
      <c r="D1053" s="1">
        <v>10</v>
      </c>
      <c r="E1053" s="1">
        <v>165699</v>
      </c>
      <c r="F1053" s="1">
        <v>436018</v>
      </c>
      <c r="G1053" s="1">
        <v>1</v>
      </c>
      <c r="H1053" s="1">
        <v>730</v>
      </c>
      <c r="I1053" s="2">
        <v>756504</v>
      </c>
      <c r="J1053" s="1">
        <v>382690</v>
      </c>
    </row>
    <row r="1054" spans="1:10" x14ac:dyDescent="0.35">
      <c r="A1054" s="1">
        <v>16464.07</v>
      </c>
      <c r="B1054" s="1">
        <v>28.9</v>
      </c>
      <c r="C1054" s="1">
        <v>62</v>
      </c>
      <c r="D1054" s="1">
        <v>8</v>
      </c>
      <c r="E1054" s="1">
        <v>85291</v>
      </c>
      <c r="F1054" s="1">
        <v>216590</v>
      </c>
      <c r="G1054" s="1">
        <v>1</v>
      </c>
      <c r="H1054" s="1">
        <v>705</v>
      </c>
      <c r="I1054" s="2">
        <v>793459</v>
      </c>
      <c r="J1054" s="1">
        <v>142186</v>
      </c>
    </row>
    <row r="1055" spans="1:10" x14ac:dyDescent="0.35">
      <c r="A1055" s="1">
        <v>27004.32</v>
      </c>
      <c r="B1055" s="1">
        <v>18.899999999999999</v>
      </c>
      <c r="D1055" s="1">
        <v>11</v>
      </c>
      <c r="E1055" s="1">
        <v>270579</v>
      </c>
      <c r="F1055" s="1">
        <v>417758</v>
      </c>
      <c r="G1055" s="1">
        <v>1</v>
      </c>
      <c r="H1055" s="1">
        <v>681</v>
      </c>
      <c r="I1055" s="2">
        <v>2250360</v>
      </c>
      <c r="J1055" s="1">
        <v>225830</v>
      </c>
    </row>
    <row r="1056" spans="1:10" x14ac:dyDescent="0.35">
      <c r="A1056" s="1">
        <v>19131.669999999998</v>
      </c>
      <c r="B1056" s="1">
        <v>38.9</v>
      </c>
      <c r="D1056" s="1">
        <v>21</v>
      </c>
      <c r="E1056" s="1">
        <v>478743</v>
      </c>
      <c r="F1056" s="1">
        <v>1047882</v>
      </c>
      <c r="G1056" s="1">
        <v>0</v>
      </c>
      <c r="J1056" s="1">
        <v>469898</v>
      </c>
    </row>
    <row r="1057" spans="1:10" x14ac:dyDescent="0.35">
      <c r="A1057" s="1">
        <v>15157.06</v>
      </c>
      <c r="B1057" s="1">
        <v>8.3000000000000007</v>
      </c>
      <c r="D1057" s="1">
        <v>11</v>
      </c>
      <c r="E1057" s="1">
        <v>287375</v>
      </c>
      <c r="F1057" s="1">
        <v>458964</v>
      </c>
      <c r="G1057" s="1">
        <v>0</v>
      </c>
      <c r="J1057" s="1">
        <v>466884</v>
      </c>
    </row>
    <row r="1058" spans="1:10" x14ac:dyDescent="0.35">
      <c r="A1058" s="1">
        <v>9280.93</v>
      </c>
      <c r="B1058" s="1">
        <v>15.2</v>
      </c>
      <c r="C1058" s="1">
        <v>7</v>
      </c>
      <c r="D1058" s="1">
        <v>11</v>
      </c>
      <c r="E1058" s="1">
        <v>130891</v>
      </c>
      <c r="F1058" s="1">
        <v>315744</v>
      </c>
      <c r="G1058" s="1">
        <v>0</v>
      </c>
      <c r="H1058" s="1">
        <v>721</v>
      </c>
      <c r="I1058" s="2">
        <v>976942</v>
      </c>
    </row>
    <row r="1059" spans="1:10" x14ac:dyDescent="0.35">
      <c r="A1059" s="1">
        <v>9272.19</v>
      </c>
      <c r="B1059" s="1">
        <v>18</v>
      </c>
      <c r="C1059" s="1">
        <v>11</v>
      </c>
      <c r="D1059" s="1">
        <v>10</v>
      </c>
      <c r="E1059" s="1">
        <v>23218</v>
      </c>
      <c r="F1059" s="1">
        <v>312488</v>
      </c>
      <c r="G1059" s="1">
        <v>0</v>
      </c>
      <c r="H1059" s="1">
        <v>737</v>
      </c>
      <c r="I1059" s="2">
        <v>764712</v>
      </c>
    </row>
    <row r="1060" spans="1:10" x14ac:dyDescent="0.35">
      <c r="A1060" s="1">
        <v>22625.39</v>
      </c>
      <c r="B1060" s="1">
        <v>22.2</v>
      </c>
      <c r="C1060" s="1">
        <v>43</v>
      </c>
      <c r="D1060" s="1">
        <v>19</v>
      </c>
      <c r="E1060" s="1">
        <v>197562</v>
      </c>
      <c r="F1060" s="1">
        <v>1906322</v>
      </c>
      <c r="G1060" s="1">
        <v>0</v>
      </c>
      <c r="H1060" s="1">
        <v>723</v>
      </c>
      <c r="I1060" s="2">
        <v>1729323</v>
      </c>
    </row>
    <row r="1061" spans="1:10" x14ac:dyDescent="0.35">
      <c r="A1061" s="1">
        <v>13182.58</v>
      </c>
      <c r="B1061" s="1">
        <v>28.4</v>
      </c>
      <c r="C1061" s="1">
        <v>6</v>
      </c>
      <c r="D1061" s="1">
        <v>9</v>
      </c>
      <c r="E1061" s="1">
        <v>215422</v>
      </c>
      <c r="F1061" s="1">
        <v>376794</v>
      </c>
      <c r="G1061" s="1">
        <v>0</v>
      </c>
      <c r="H1061" s="1">
        <v>674</v>
      </c>
      <c r="I1061" s="2">
        <v>1375581</v>
      </c>
      <c r="J1061" s="1">
        <v>403810</v>
      </c>
    </row>
    <row r="1062" spans="1:10" x14ac:dyDescent="0.35">
      <c r="A1062" s="1">
        <v>11209.62</v>
      </c>
      <c r="B1062" s="1">
        <v>17.5</v>
      </c>
      <c r="C1062" s="1">
        <v>40</v>
      </c>
      <c r="D1062" s="1">
        <v>12</v>
      </c>
      <c r="E1062" s="1">
        <v>65018</v>
      </c>
      <c r="F1062" s="1">
        <v>173448</v>
      </c>
      <c r="G1062" s="1">
        <v>0</v>
      </c>
      <c r="H1062" s="1">
        <v>709</v>
      </c>
      <c r="I1062" s="2">
        <v>480415</v>
      </c>
      <c r="J1062" s="1">
        <v>133496</v>
      </c>
    </row>
    <row r="1063" spans="1:10" x14ac:dyDescent="0.35">
      <c r="A1063" s="1">
        <v>10515.17</v>
      </c>
      <c r="B1063" s="1">
        <v>11</v>
      </c>
      <c r="D1063" s="1">
        <v>14</v>
      </c>
      <c r="E1063" s="1">
        <v>380</v>
      </c>
      <c r="F1063" s="1">
        <v>450296</v>
      </c>
      <c r="G1063" s="1">
        <v>1</v>
      </c>
      <c r="H1063" s="1">
        <v>719</v>
      </c>
      <c r="I1063" s="2">
        <v>671194</v>
      </c>
      <c r="J1063" s="1">
        <v>40524</v>
      </c>
    </row>
    <row r="1064" spans="1:10" x14ac:dyDescent="0.35">
      <c r="A1064" s="1">
        <v>23384.82</v>
      </c>
      <c r="B1064" s="1">
        <v>19.7</v>
      </c>
      <c r="C1064" s="1">
        <v>69</v>
      </c>
      <c r="D1064" s="1">
        <v>7</v>
      </c>
      <c r="E1064" s="1">
        <v>186352</v>
      </c>
      <c r="F1064" s="1">
        <v>242198</v>
      </c>
      <c r="G1064" s="1">
        <v>0</v>
      </c>
      <c r="H1064" s="1">
        <v>732</v>
      </c>
      <c r="I1064" s="2">
        <v>1375581</v>
      </c>
      <c r="J1064" s="1">
        <v>455400</v>
      </c>
    </row>
    <row r="1065" spans="1:10" x14ac:dyDescent="0.35">
      <c r="A1065" s="1">
        <v>16130.43</v>
      </c>
      <c r="B1065" s="1">
        <v>20.5</v>
      </c>
      <c r="D1065" s="1">
        <v>11</v>
      </c>
      <c r="E1065" s="1">
        <v>314222</v>
      </c>
      <c r="F1065" s="1">
        <v>1467092</v>
      </c>
      <c r="G1065" s="1">
        <v>0</v>
      </c>
      <c r="H1065" s="1">
        <v>740</v>
      </c>
      <c r="I1065" s="2">
        <v>1493552</v>
      </c>
      <c r="J1065" s="1">
        <v>540430</v>
      </c>
    </row>
    <row r="1066" spans="1:10" x14ac:dyDescent="0.35">
      <c r="A1066" s="1">
        <v>6748.42</v>
      </c>
      <c r="B1066" s="1">
        <v>22.8</v>
      </c>
      <c r="C1066" s="1">
        <v>39</v>
      </c>
      <c r="D1066" s="1">
        <v>7</v>
      </c>
      <c r="E1066" s="1">
        <v>99142</v>
      </c>
      <c r="F1066" s="1">
        <v>204622</v>
      </c>
      <c r="G1066" s="1">
        <v>2</v>
      </c>
      <c r="H1066" s="1">
        <v>677</v>
      </c>
      <c r="I1066" s="2">
        <v>836589</v>
      </c>
      <c r="J1066" s="1">
        <v>299420</v>
      </c>
    </row>
    <row r="1067" spans="1:10" x14ac:dyDescent="0.35">
      <c r="A1067" s="1">
        <v>14890.49</v>
      </c>
      <c r="B1067" s="1">
        <v>13</v>
      </c>
      <c r="D1067" s="1">
        <v>8</v>
      </c>
      <c r="E1067" s="1">
        <v>333051</v>
      </c>
      <c r="F1067" s="1">
        <v>494406</v>
      </c>
      <c r="G1067" s="1">
        <v>0</v>
      </c>
      <c r="H1067" s="1">
        <v>698</v>
      </c>
      <c r="I1067" s="2">
        <v>2228016</v>
      </c>
      <c r="J1067" s="1">
        <v>451462</v>
      </c>
    </row>
    <row r="1068" spans="1:10" x14ac:dyDescent="0.35">
      <c r="A1068" s="1">
        <v>9045.9</v>
      </c>
      <c r="B1068" s="1">
        <v>17.899999999999999</v>
      </c>
      <c r="D1068" s="1">
        <v>6</v>
      </c>
      <c r="E1068" s="1">
        <v>237728</v>
      </c>
      <c r="F1068" s="1">
        <v>277200</v>
      </c>
      <c r="G1068" s="1">
        <v>0</v>
      </c>
      <c r="H1068" s="1">
        <v>728</v>
      </c>
      <c r="I1068" s="2">
        <v>532114</v>
      </c>
      <c r="J1068" s="1">
        <v>203544</v>
      </c>
    </row>
    <row r="1069" spans="1:10" x14ac:dyDescent="0.35">
      <c r="A1069" s="1">
        <v>15758.6</v>
      </c>
      <c r="B1069" s="1">
        <v>12.3</v>
      </c>
      <c r="D1069" s="1">
        <v>9</v>
      </c>
      <c r="E1069" s="1">
        <v>556244</v>
      </c>
      <c r="F1069" s="1">
        <v>1141976</v>
      </c>
      <c r="G1069" s="1">
        <v>0</v>
      </c>
      <c r="H1069" s="1">
        <v>703</v>
      </c>
      <c r="I1069" s="2">
        <v>1000540</v>
      </c>
    </row>
    <row r="1070" spans="1:10" x14ac:dyDescent="0.35">
      <c r="A1070" s="1">
        <v>25316.36</v>
      </c>
      <c r="B1070" s="1">
        <v>18.600000000000001</v>
      </c>
      <c r="D1070" s="1">
        <v>10</v>
      </c>
      <c r="E1070" s="1">
        <v>265259</v>
      </c>
      <c r="F1070" s="1">
        <v>933570</v>
      </c>
      <c r="G1070" s="1">
        <v>0</v>
      </c>
      <c r="J1070" s="1">
        <v>399410</v>
      </c>
    </row>
    <row r="1071" spans="1:10" x14ac:dyDescent="0.35">
      <c r="A1071" s="1">
        <v>25158.66</v>
      </c>
      <c r="B1071" s="1">
        <v>33.4</v>
      </c>
      <c r="C1071" s="1">
        <v>5</v>
      </c>
      <c r="D1071" s="1">
        <v>13</v>
      </c>
      <c r="E1071" s="1">
        <v>533691</v>
      </c>
      <c r="F1071" s="1">
        <v>1407626</v>
      </c>
      <c r="G1071" s="1">
        <v>0</v>
      </c>
      <c r="H1071" s="1">
        <v>731</v>
      </c>
      <c r="I1071" s="2">
        <v>1222289</v>
      </c>
      <c r="J1071" s="1">
        <v>217734</v>
      </c>
    </row>
    <row r="1072" spans="1:10" x14ac:dyDescent="0.35">
      <c r="A1072" s="1">
        <v>20264.64</v>
      </c>
      <c r="B1072" s="1">
        <v>13.9</v>
      </c>
      <c r="D1072" s="1">
        <v>20</v>
      </c>
      <c r="E1072" s="1">
        <v>578778</v>
      </c>
      <c r="F1072" s="1">
        <v>820270</v>
      </c>
      <c r="G1072" s="1">
        <v>0</v>
      </c>
      <c r="H1072" s="1">
        <v>741</v>
      </c>
      <c r="I1072" s="2">
        <v>1328822</v>
      </c>
      <c r="J1072" s="1">
        <v>111496</v>
      </c>
    </row>
    <row r="1073" spans="1:10" x14ac:dyDescent="0.35">
      <c r="A1073" s="1">
        <v>30187.200000000001</v>
      </c>
      <c r="B1073" s="1">
        <v>27.4</v>
      </c>
      <c r="C1073" s="1">
        <v>59</v>
      </c>
      <c r="D1073" s="1">
        <v>11</v>
      </c>
      <c r="E1073" s="1">
        <v>250268</v>
      </c>
      <c r="F1073" s="1">
        <v>434456</v>
      </c>
      <c r="G1073" s="1">
        <v>2</v>
      </c>
      <c r="H1073" s="1">
        <v>738</v>
      </c>
      <c r="I1073" s="2">
        <v>1528474</v>
      </c>
      <c r="J1073" s="1">
        <v>268840</v>
      </c>
    </row>
    <row r="1074" spans="1:10" x14ac:dyDescent="0.35">
      <c r="A1074" s="1">
        <v>20322.21</v>
      </c>
      <c r="B1074" s="1">
        <v>19.2</v>
      </c>
      <c r="C1074" s="1">
        <v>66</v>
      </c>
      <c r="D1074" s="1">
        <v>20</v>
      </c>
      <c r="E1074" s="1">
        <v>309225</v>
      </c>
      <c r="F1074" s="1">
        <v>494516</v>
      </c>
      <c r="G1074" s="1">
        <v>0</v>
      </c>
      <c r="J1074" s="1">
        <v>216876</v>
      </c>
    </row>
    <row r="1075" spans="1:10" x14ac:dyDescent="0.35">
      <c r="A1075" s="1">
        <v>27369.69</v>
      </c>
      <c r="B1075" s="1">
        <v>16.7</v>
      </c>
      <c r="D1075" s="1">
        <v>11</v>
      </c>
      <c r="E1075" s="1">
        <v>631161</v>
      </c>
      <c r="F1075" s="1">
        <v>1163734</v>
      </c>
      <c r="G1075" s="1">
        <v>0</v>
      </c>
      <c r="H1075" s="1">
        <v>744</v>
      </c>
      <c r="I1075" s="2">
        <v>3069488</v>
      </c>
      <c r="J1075" s="1">
        <v>533126</v>
      </c>
    </row>
    <row r="1076" spans="1:10" x14ac:dyDescent="0.35">
      <c r="A1076" s="1">
        <v>58126.7</v>
      </c>
      <c r="B1076" s="1">
        <v>13.4</v>
      </c>
      <c r="C1076" s="1">
        <v>28</v>
      </c>
      <c r="D1076" s="1">
        <v>11</v>
      </c>
      <c r="E1076" s="1">
        <v>110333</v>
      </c>
      <c r="F1076" s="1">
        <v>271854</v>
      </c>
      <c r="G1076" s="1">
        <v>0</v>
      </c>
      <c r="J1076" s="1">
        <v>456918</v>
      </c>
    </row>
    <row r="1077" spans="1:10" x14ac:dyDescent="0.35">
      <c r="A1077" s="1">
        <v>15392.47</v>
      </c>
      <c r="B1077" s="1">
        <v>11.4</v>
      </c>
      <c r="D1077" s="1">
        <v>13</v>
      </c>
      <c r="E1077" s="1">
        <v>266361</v>
      </c>
      <c r="F1077" s="1">
        <v>403172</v>
      </c>
      <c r="G1077" s="1">
        <v>0</v>
      </c>
      <c r="H1077" s="1">
        <v>707</v>
      </c>
      <c r="I1077" s="2">
        <v>1248053</v>
      </c>
      <c r="J1077" s="1">
        <v>183326</v>
      </c>
    </row>
    <row r="1078" spans="1:10" x14ac:dyDescent="0.35">
      <c r="A1078" s="1">
        <v>3920.08</v>
      </c>
      <c r="B1078" s="1">
        <v>39.4</v>
      </c>
      <c r="D1078" s="1">
        <v>4</v>
      </c>
      <c r="E1078" s="1">
        <v>25536</v>
      </c>
      <c r="F1078" s="1">
        <v>42856</v>
      </c>
      <c r="G1078" s="1">
        <v>1</v>
      </c>
      <c r="H1078" s="1">
        <v>739</v>
      </c>
      <c r="I1078" s="2">
        <v>1059497</v>
      </c>
      <c r="J1078" s="1">
        <v>104390</v>
      </c>
    </row>
    <row r="1079" spans="1:10" x14ac:dyDescent="0.35">
      <c r="A1079" s="1">
        <v>12442.15</v>
      </c>
      <c r="B1079" s="1">
        <v>15</v>
      </c>
      <c r="C1079" s="1">
        <v>76</v>
      </c>
      <c r="D1079" s="1">
        <v>9</v>
      </c>
      <c r="E1079" s="1">
        <v>256652</v>
      </c>
      <c r="F1079" s="1">
        <v>639078</v>
      </c>
      <c r="G1079" s="1">
        <v>0</v>
      </c>
      <c r="H1079" s="1">
        <v>702</v>
      </c>
      <c r="I1079" s="2">
        <v>1532920</v>
      </c>
    </row>
    <row r="1080" spans="1:10" x14ac:dyDescent="0.35">
      <c r="A1080" s="1">
        <v>8173.04</v>
      </c>
      <c r="B1080" s="1">
        <v>22.6</v>
      </c>
      <c r="C1080" s="1">
        <v>53</v>
      </c>
      <c r="D1080" s="1">
        <v>7</v>
      </c>
      <c r="E1080" s="1">
        <v>293816</v>
      </c>
      <c r="F1080" s="1">
        <v>483956</v>
      </c>
      <c r="G1080" s="1">
        <v>0</v>
      </c>
      <c r="J1080" s="1">
        <v>330792</v>
      </c>
    </row>
    <row r="1081" spans="1:10" x14ac:dyDescent="0.35">
      <c r="A1081" s="1">
        <v>4742.3999999999996</v>
      </c>
      <c r="B1081" s="1">
        <v>17.399999999999999</v>
      </c>
      <c r="D1081" s="1">
        <v>8</v>
      </c>
      <c r="E1081" s="1">
        <v>153121</v>
      </c>
      <c r="F1081" s="1">
        <v>244882</v>
      </c>
      <c r="G1081" s="1">
        <v>0</v>
      </c>
      <c r="H1081" s="1">
        <v>684</v>
      </c>
      <c r="I1081" s="2">
        <v>660953</v>
      </c>
      <c r="J1081" s="1">
        <v>98406</v>
      </c>
    </row>
    <row r="1082" spans="1:10" x14ac:dyDescent="0.35">
      <c r="A1082" s="1">
        <v>33504.6</v>
      </c>
      <c r="B1082" s="1">
        <v>12.7</v>
      </c>
      <c r="D1082" s="1">
        <v>11</v>
      </c>
      <c r="E1082" s="1">
        <v>104462</v>
      </c>
      <c r="F1082" s="1">
        <v>326018</v>
      </c>
      <c r="G1082" s="1">
        <v>0</v>
      </c>
      <c r="H1082" s="1">
        <v>746</v>
      </c>
      <c r="I1082" s="2">
        <v>1595468</v>
      </c>
      <c r="J1082" s="1">
        <v>217338</v>
      </c>
    </row>
    <row r="1083" spans="1:10" x14ac:dyDescent="0.35">
      <c r="A1083" s="1">
        <v>31104.9</v>
      </c>
      <c r="B1083" s="1">
        <v>13.2</v>
      </c>
      <c r="C1083" s="1">
        <v>71</v>
      </c>
      <c r="D1083" s="1">
        <v>28</v>
      </c>
      <c r="E1083" s="1">
        <v>791407</v>
      </c>
      <c r="F1083" s="1">
        <v>1905134</v>
      </c>
      <c r="G1083" s="1">
        <v>0</v>
      </c>
      <c r="J1083" s="1">
        <v>683848</v>
      </c>
    </row>
    <row r="1084" spans="1:10" x14ac:dyDescent="0.35">
      <c r="A1084" s="1">
        <v>6180.13</v>
      </c>
      <c r="B1084" s="1">
        <v>14.8</v>
      </c>
      <c r="D1084" s="1">
        <v>3</v>
      </c>
      <c r="E1084" s="1">
        <v>148067</v>
      </c>
      <c r="F1084" s="1">
        <v>179740</v>
      </c>
      <c r="G1084" s="1">
        <v>0</v>
      </c>
      <c r="J1084" s="1">
        <v>140910</v>
      </c>
    </row>
    <row r="1085" spans="1:10" x14ac:dyDescent="0.35">
      <c r="A1085" s="1">
        <v>22870.87</v>
      </c>
      <c r="B1085" s="1">
        <v>9.9</v>
      </c>
      <c r="D1085" s="1">
        <v>12</v>
      </c>
      <c r="E1085" s="1">
        <v>262295</v>
      </c>
      <c r="F1085" s="1">
        <v>560340</v>
      </c>
      <c r="G1085" s="1">
        <v>0</v>
      </c>
      <c r="H1085" s="1">
        <v>708</v>
      </c>
      <c r="I1085" s="2">
        <v>821712</v>
      </c>
      <c r="J1085" s="1">
        <v>367598</v>
      </c>
    </row>
    <row r="1086" spans="1:10" x14ac:dyDescent="0.35">
      <c r="A1086" s="1">
        <v>15783.49</v>
      </c>
      <c r="B1086" s="1">
        <v>15.6</v>
      </c>
      <c r="D1086" s="1">
        <v>15</v>
      </c>
      <c r="E1086" s="1">
        <v>208202</v>
      </c>
      <c r="F1086" s="1">
        <v>572616</v>
      </c>
      <c r="G1086" s="1">
        <v>0</v>
      </c>
      <c r="J1086" s="1">
        <v>120472</v>
      </c>
    </row>
    <row r="1087" spans="1:10" x14ac:dyDescent="0.35">
      <c r="A1087" s="1">
        <v>18631.400000000001</v>
      </c>
      <c r="B1087" s="1">
        <v>10.199999999999999</v>
      </c>
      <c r="D1087" s="1">
        <v>14</v>
      </c>
      <c r="E1087" s="1">
        <v>181013</v>
      </c>
      <c r="F1087" s="1">
        <v>671814</v>
      </c>
      <c r="G1087" s="1">
        <v>1</v>
      </c>
      <c r="H1087" s="1">
        <v>707</v>
      </c>
      <c r="I1087" s="2">
        <v>1338778</v>
      </c>
      <c r="J1087" s="1">
        <v>230318</v>
      </c>
    </row>
    <row r="1088" spans="1:10" x14ac:dyDescent="0.35">
      <c r="A1088" s="1">
        <v>26201.57</v>
      </c>
      <c r="B1088" s="1">
        <v>30.5</v>
      </c>
      <c r="C1088" s="1">
        <v>20</v>
      </c>
      <c r="D1088" s="1">
        <v>15</v>
      </c>
      <c r="E1088" s="1">
        <v>565307</v>
      </c>
      <c r="F1088" s="1">
        <v>1228084</v>
      </c>
      <c r="G1088" s="1">
        <v>0</v>
      </c>
      <c r="H1088" s="1">
        <v>744</v>
      </c>
      <c r="I1088" s="2">
        <v>2278404</v>
      </c>
      <c r="J1088" s="1">
        <v>439692</v>
      </c>
    </row>
    <row r="1089" spans="1:10" x14ac:dyDescent="0.35">
      <c r="A1089" s="1">
        <v>2934.55</v>
      </c>
      <c r="B1089" s="1">
        <v>10</v>
      </c>
      <c r="D1089" s="1">
        <v>14</v>
      </c>
      <c r="E1089" s="1">
        <v>117686</v>
      </c>
      <c r="F1089" s="1">
        <v>293700</v>
      </c>
      <c r="G1089" s="1">
        <v>0</v>
      </c>
      <c r="H1089" s="1">
        <v>655</v>
      </c>
      <c r="I1089" s="2">
        <v>787797</v>
      </c>
      <c r="J1089" s="1">
        <v>48246</v>
      </c>
    </row>
    <row r="1090" spans="1:10" x14ac:dyDescent="0.35">
      <c r="A1090" s="1">
        <v>34123.620000000003</v>
      </c>
      <c r="B1090" s="1">
        <v>27</v>
      </c>
      <c r="C1090" s="1">
        <v>34</v>
      </c>
      <c r="D1090" s="1">
        <v>18</v>
      </c>
      <c r="E1090" s="1">
        <v>372058</v>
      </c>
      <c r="F1090" s="1">
        <v>596706</v>
      </c>
      <c r="G1090" s="1">
        <v>0</v>
      </c>
      <c r="J1090" s="1">
        <v>216304</v>
      </c>
    </row>
    <row r="1091" spans="1:10" x14ac:dyDescent="0.35">
      <c r="A1091" s="1">
        <v>14573</v>
      </c>
      <c r="B1091" s="1">
        <v>11.6</v>
      </c>
      <c r="D1091" s="1">
        <v>7</v>
      </c>
      <c r="E1091" s="1">
        <v>115178</v>
      </c>
      <c r="F1091" s="1">
        <v>322916</v>
      </c>
      <c r="G1091" s="1">
        <v>0</v>
      </c>
      <c r="H1091" s="1">
        <v>741</v>
      </c>
      <c r="I1091" s="2">
        <v>716718</v>
      </c>
    </row>
    <row r="1092" spans="1:10" x14ac:dyDescent="0.35">
      <c r="A1092" s="1">
        <v>20001.3</v>
      </c>
      <c r="B1092" s="1">
        <v>32.700000000000003</v>
      </c>
      <c r="C1092" s="1">
        <v>75</v>
      </c>
      <c r="D1092" s="1">
        <v>20</v>
      </c>
      <c r="E1092" s="1">
        <v>434131</v>
      </c>
      <c r="F1092" s="1">
        <v>672914</v>
      </c>
      <c r="G1092" s="1">
        <v>0</v>
      </c>
      <c r="H1092" s="1">
        <v>742</v>
      </c>
      <c r="I1092" s="2">
        <v>1875110</v>
      </c>
      <c r="J1092" s="1">
        <v>564498</v>
      </c>
    </row>
    <row r="1093" spans="1:10" x14ac:dyDescent="0.35">
      <c r="A1093" s="1">
        <v>14809.36</v>
      </c>
      <c r="B1093" s="1">
        <v>10.1</v>
      </c>
      <c r="D1093" s="1">
        <v>10</v>
      </c>
      <c r="E1093" s="1">
        <v>235277</v>
      </c>
      <c r="F1093" s="1">
        <v>574750</v>
      </c>
      <c r="G1093" s="1">
        <v>0</v>
      </c>
      <c r="H1093" s="1">
        <v>738</v>
      </c>
      <c r="I1093" s="2">
        <v>875444</v>
      </c>
      <c r="J1093" s="1">
        <v>360404</v>
      </c>
    </row>
    <row r="1094" spans="1:10" x14ac:dyDescent="0.35">
      <c r="A1094" s="1">
        <v>8444.74</v>
      </c>
      <c r="B1094" s="1">
        <v>10.8</v>
      </c>
      <c r="D1094" s="1">
        <v>10</v>
      </c>
      <c r="E1094" s="1">
        <v>285361</v>
      </c>
      <c r="F1094" s="1">
        <v>569690</v>
      </c>
      <c r="G1094" s="1">
        <v>0</v>
      </c>
      <c r="H1094" s="1">
        <v>741</v>
      </c>
      <c r="I1094" s="2">
        <v>965105</v>
      </c>
      <c r="J1094" s="1">
        <v>250866</v>
      </c>
    </row>
    <row r="1095" spans="1:10" x14ac:dyDescent="0.35">
      <c r="A1095" s="1">
        <v>20821.34</v>
      </c>
      <c r="B1095" s="1">
        <v>16</v>
      </c>
      <c r="D1095" s="1">
        <v>13</v>
      </c>
      <c r="E1095" s="1">
        <v>310289</v>
      </c>
      <c r="F1095" s="1">
        <v>650870</v>
      </c>
      <c r="G1095" s="1">
        <v>0</v>
      </c>
      <c r="H1095" s="1">
        <v>678</v>
      </c>
      <c r="I1095" s="2">
        <v>1665692</v>
      </c>
      <c r="J1095" s="1">
        <v>612260</v>
      </c>
    </row>
    <row r="1096" spans="1:10" x14ac:dyDescent="0.35">
      <c r="A1096" s="1">
        <v>14082.23</v>
      </c>
      <c r="B1096" s="1">
        <v>12.3</v>
      </c>
      <c r="C1096" s="1">
        <v>40</v>
      </c>
      <c r="D1096" s="1">
        <v>7</v>
      </c>
      <c r="E1096" s="1">
        <v>52383</v>
      </c>
      <c r="F1096" s="1">
        <v>101288</v>
      </c>
      <c r="G1096" s="1">
        <v>0</v>
      </c>
      <c r="H1096" s="1">
        <v>701</v>
      </c>
      <c r="I1096" s="2">
        <v>738245</v>
      </c>
      <c r="J1096" s="1">
        <v>80982</v>
      </c>
    </row>
    <row r="1097" spans="1:10" x14ac:dyDescent="0.35">
      <c r="A1097" s="1">
        <v>8144.73</v>
      </c>
      <c r="B1097" s="1">
        <v>18.5</v>
      </c>
      <c r="D1097" s="1">
        <v>14</v>
      </c>
      <c r="E1097" s="1">
        <v>98154</v>
      </c>
      <c r="F1097" s="1">
        <v>1148026</v>
      </c>
      <c r="G1097" s="1">
        <v>0</v>
      </c>
      <c r="H1097" s="1">
        <v>750</v>
      </c>
      <c r="I1097" s="2">
        <v>1068142</v>
      </c>
      <c r="J1097" s="1">
        <v>110440</v>
      </c>
    </row>
    <row r="1098" spans="1:10" x14ac:dyDescent="0.35">
      <c r="A1098" s="1">
        <v>13723.32</v>
      </c>
      <c r="B1098" s="1">
        <v>11.4</v>
      </c>
      <c r="C1098" s="1">
        <v>54</v>
      </c>
      <c r="D1098" s="1">
        <v>10</v>
      </c>
      <c r="E1098" s="1">
        <v>184243</v>
      </c>
      <c r="F1098" s="1">
        <v>237578</v>
      </c>
      <c r="G1098" s="1">
        <v>0</v>
      </c>
      <c r="H1098" s="1">
        <v>737</v>
      </c>
      <c r="I1098" s="2">
        <v>569829</v>
      </c>
      <c r="J1098" s="1">
        <v>131956</v>
      </c>
    </row>
    <row r="1099" spans="1:10" x14ac:dyDescent="0.35">
      <c r="A1099" s="1">
        <v>9391.89</v>
      </c>
      <c r="B1099" s="1">
        <v>17.5</v>
      </c>
      <c r="D1099" s="1">
        <v>7</v>
      </c>
      <c r="E1099" s="1">
        <v>161310</v>
      </c>
      <c r="F1099" s="1">
        <v>415976</v>
      </c>
      <c r="G1099" s="1">
        <v>1</v>
      </c>
      <c r="J1099" s="1">
        <v>420684</v>
      </c>
    </row>
    <row r="1100" spans="1:10" x14ac:dyDescent="0.35">
      <c r="A1100" s="1">
        <v>20902.09</v>
      </c>
      <c r="B1100" s="1">
        <v>7.8</v>
      </c>
      <c r="D1100" s="1">
        <v>11</v>
      </c>
      <c r="E1100" s="1">
        <v>433827</v>
      </c>
      <c r="F1100" s="1">
        <v>835824</v>
      </c>
      <c r="G1100" s="1">
        <v>0</v>
      </c>
      <c r="H1100" s="1">
        <v>710</v>
      </c>
      <c r="I1100" s="2">
        <v>2200219</v>
      </c>
    </row>
    <row r="1101" spans="1:10" x14ac:dyDescent="0.35">
      <c r="A1101" s="1">
        <v>54124.35</v>
      </c>
      <c r="B1101" s="1">
        <v>21.1</v>
      </c>
      <c r="C1101" s="1">
        <v>45</v>
      </c>
      <c r="D1101" s="1">
        <v>17</v>
      </c>
      <c r="E1101" s="1">
        <v>684019</v>
      </c>
      <c r="F1101" s="1">
        <v>1001308</v>
      </c>
      <c r="G1101" s="1">
        <v>0</v>
      </c>
      <c r="H1101" s="1">
        <v>704</v>
      </c>
      <c r="I1101" s="2">
        <v>2247377</v>
      </c>
      <c r="J1101" s="1">
        <v>52932</v>
      </c>
    </row>
    <row r="1102" spans="1:10" x14ac:dyDescent="0.35">
      <c r="A1102" s="1">
        <v>17931.82</v>
      </c>
      <c r="B1102" s="1">
        <v>14.1</v>
      </c>
      <c r="C1102" s="1">
        <v>72</v>
      </c>
      <c r="D1102" s="1">
        <v>11</v>
      </c>
      <c r="E1102" s="1">
        <v>78926</v>
      </c>
      <c r="F1102" s="1">
        <v>613360</v>
      </c>
      <c r="G1102" s="1">
        <v>0</v>
      </c>
      <c r="H1102" s="1">
        <v>747</v>
      </c>
      <c r="I1102" s="2">
        <v>982566</v>
      </c>
      <c r="J1102" s="1">
        <v>437580</v>
      </c>
    </row>
    <row r="1103" spans="1:10" x14ac:dyDescent="0.35">
      <c r="A1103" s="1">
        <v>1997.47</v>
      </c>
      <c r="B1103" s="1">
        <v>14.5</v>
      </c>
      <c r="C1103" s="1">
        <v>35</v>
      </c>
      <c r="D1103" s="1">
        <v>6</v>
      </c>
      <c r="E1103" s="1">
        <v>56620</v>
      </c>
      <c r="F1103" s="1">
        <v>286286</v>
      </c>
      <c r="G1103" s="1">
        <v>1</v>
      </c>
      <c r="J1103" s="1">
        <v>268598</v>
      </c>
    </row>
    <row r="1104" spans="1:10" x14ac:dyDescent="0.35">
      <c r="A1104" s="1">
        <v>20813.36</v>
      </c>
      <c r="B1104" s="1">
        <v>31.4</v>
      </c>
      <c r="D1104" s="1">
        <v>12</v>
      </c>
      <c r="E1104" s="1">
        <v>389367</v>
      </c>
      <c r="F1104" s="1">
        <v>1022318</v>
      </c>
      <c r="G1104" s="1">
        <v>0</v>
      </c>
      <c r="H1104" s="1">
        <v>726</v>
      </c>
      <c r="I1104" s="2">
        <v>827032</v>
      </c>
      <c r="J1104" s="1">
        <v>425524</v>
      </c>
    </row>
    <row r="1105" spans="1:10" x14ac:dyDescent="0.35">
      <c r="A1105" s="1">
        <v>26756.37</v>
      </c>
      <c r="B1105" s="1">
        <v>20.6</v>
      </c>
      <c r="D1105" s="1">
        <v>11</v>
      </c>
      <c r="E1105" s="1">
        <v>480567</v>
      </c>
      <c r="F1105" s="1">
        <v>877690</v>
      </c>
      <c r="G1105" s="1">
        <v>0</v>
      </c>
      <c r="J1105" s="1">
        <v>525910</v>
      </c>
    </row>
    <row r="1106" spans="1:10" x14ac:dyDescent="0.35">
      <c r="A1106" s="1">
        <v>24064.639999999999</v>
      </c>
      <c r="B1106" s="1">
        <v>22.1</v>
      </c>
      <c r="D1106" s="1">
        <v>11</v>
      </c>
      <c r="E1106" s="1">
        <v>890302</v>
      </c>
      <c r="F1106" s="1">
        <v>1285394</v>
      </c>
      <c r="G1106" s="1">
        <v>0</v>
      </c>
      <c r="H1106" s="1">
        <v>737</v>
      </c>
      <c r="I1106" s="2">
        <v>3487640</v>
      </c>
      <c r="J1106" s="1">
        <v>467126</v>
      </c>
    </row>
    <row r="1107" spans="1:10" x14ac:dyDescent="0.35">
      <c r="A1107" s="1">
        <v>10688.83</v>
      </c>
      <c r="B1107" s="1">
        <v>17.8</v>
      </c>
      <c r="C1107" s="1">
        <v>34</v>
      </c>
      <c r="D1107" s="1">
        <v>4</v>
      </c>
      <c r="E1107" s="1">
        <v>46987</v>
      </c>
      <c r="F1107" s="1">
        <v>591448</v>
      </c>
      <c r="G1107" s="1">
        <v>0</v>
      </c>
      <c r="H1107" s="1">
        <v>715</v>
      </c>
      <c r="I1107" s="2">
        <v>1135098</v>
      </c>
      <c r="J1107" s="1">
        <v>577764</v>
      </c>
    </row>
    <row r="1108" spans="1:10" x14ac:dyDescent="0.35">
      <c r="A1108" s="1">
        <v>14366.09</v>
      </c>
      <c r="B1108" s="1">
        <v>12.3</v>
      </c>
      <c r="D1108" s="1">
        <v>6</v>
      </c>
      <c r="E1108" s="1">
        <v>120004</v>
      </c>
      <c r="F1108" s="1">
        <v>300124</v>
      </c>
      <c r="G1108" s="1">
        <v>0</v>
      </c>
      <c r="J1108" s="1">
        <v>234740</v>
      </c>
    </row>
    <row r="1109" spans="1:10" x14ac:dyDescent="0.35">
      <c r="A1109" s="1">
        <v>27631.89</v>
      </c>
      <c r="B1109" s="1">
        <v>14.4</v>
      </c>
      <c r="C1109" s="1">
        <v>13</v>
      </c>
      <c r="D1109" s="1">
        <v>16</v>
      </c>
      <c r="E1109" s="1">
        <v>384389</v>
      </c>
      <c r="F1109" s="1">
        <v>883080</v>
      </c>
      <c r="G1109" s="1">
        <v>0</v>
      </c>
      <c r="H1109" s="1">
        <v>708</v>
      </c>
      <c r="I1109" s="2">
        <v>1039433</v>
      </c>
      <c r="J1109" s="1">
        <v>390038</v>
      </c>
    </row>
    <row r="1110" spans="1:10" x14ac:dyDescent="0.35">
      <c r="A1110" s="1">
        <v>23336.75</v>
      </c>
      <c r="B1110" s="1">
        <v>19.8</v>
      </c>
      <c r="D1110" s="1">
        <v>21</v>
      </c>
      <c r="E1110" s="1">
        <v>280193</v>
      </c>
      <c r="F1110" s="1">
        <v>688820</v>
      </c>
      <c r="G1110" s="1">
        <v>1</v>
      </c>
      <c r="H1110" s="1">
        <v>732</v>
      </c>
      <c r="I1110" s="2">
        <v>1250200</v>
      </c>
      <c r="J1110" s="1">
        <v>111364</v>
      </c>
    </row>
    <row r="1111" spans="1:10" x14ac:dyDescent="0.35">
      <c r="A1111" s="1">
        <v>21161.25</v>
      </c>
      <c r="B1111" s="1">
        <v>29</v>
      </c>
      <c r="C1111" s="1">
        <v>31</v>
      </c>
      <c r="D1111" s="1">
        <v>12</v>
      </c>
      <c r="E1111" s="1">
        <v>528390</v>
      </c>
      <c r="F1111" s="1">
        <v>1477828</v>
      </c>
      <c r="G1111" s="1">
        <v>0</v>
      </c>
      <c r="H1111" s="1">
        <v>744</v>
      </c>
      <c r="I1111" s="2">
        <v>1442822</v>
      </c>
      <c r="J1111" s="1">
        <v>222750</v>
      </c>
    </row>
    <row r="1112" spans="1:10" x14ac:dyDescent="0.35">
      <c r="A1112" s="1">
        <v>10035.040000000001</v>
      </c>
      <c r="B1112" s="1">
        <v>8.3000000000000007</v>
      </c>
      <c r="D1112" s="1">
        <v>9</v>
      </c>
      <c r="E1112" s="1">
        <v>97052</v>
      </c>
      <c r="F1112" s="1">
        <v>597784</v>
      </c>
      <c r="G1112" s="1">
        <v>0</v>
      </c>
      <c r="H1112" s="1">
        <v>736</v>
      </c>
      <c r="I1112" s="2">
        <v>734274</v>
      </c>
      <c r="J1112" s="1">
        <v>44748</v>
      </c>
    </row>
    <row r="1113" spans="1:10" x14ac:dyDescent="0.35">
      <c r="A1113" s="1">
        <v>16039.8</v>
      </c>
      <c r="B1113" s="1">
        <v>15.3</v>
      </c>
      <c r="D1113" s="1">
        <v>10</v>
      </c>
      <c r="E1113" s="1">
        <v>135166</v>
      </c>
      <c r="F1113" s="1">
        <v>256586</v>
      </c>
      <c r="G1113" s="1">
        <v>0</v>
      </c>
      <c r="H1113" s="1">
        <v>702</v>
      </c>
      <c r="I1113" s="2">
        <v>729087</v>
      </c>
      <c r="J1113" s="1">
        <v>21934</v>
      </c>
    </row>
    <row r="1114" spans="1:10" x14ac:dyDescent="0.35">
      <c r="A1114" s="1">
        <v>32810.15</v>
      </c>
      <c r="B1114" s="1">
        <v>17.8</v>
      </c>
      <c r="D1114" s="1">
        <v>19</v>
      </c>
      <c r="E1114" s="1">
        <v>182457</v>
      </c>
      <c r="F1114" s="1">
        <v>800206</v>
      </c>
      <c r="G1114" s="1">
        <v>1</v>
      </c>
      <c r="H1114" s="1">
        <v>743</v>
      </c>
      <c r="I1114" s="2">
        <v>1626951</v>
      </c>
      <c r="J1114" s="1">
        <v>252648</v>
      </c>
    </row>
    <row r="1115" spans="1:10" x14ac:dyDescent="0.35">
      <c r="A1115" s="1">
        <v>15667.97</v>
      </c>
      <c r="B1115" s="1">
        <v>18.3</v>
      </c>
      <c r="C1115" s="1">
        <v>69</v>
      </c>
      <c r="D1115" s="1">
        <v>14</v>
      </c>
      <c r="E1115" s="1">
        <v>192907</v>
      </c>
      <c r="F1115" s="1">
        <v>279906</v>
      </c>
      <c r="G1115" s="1">
        <v>0</v>
      </c>
      <c r="H1115" s="1">
        <v>732</v>
      </c>
      <c r="I1115" s="2">
        <v>843125</v>
      </c>
      <c r="J1115" s="1">
        <v>215314</v>
      </c>
    </row>
    <row r="1116" spans="1:10" x14ac:dyDescent="0.35">
      <c r="A1116" s="1">
        <v>11780.38</v>
      </c>
      <c r="B1116" s="1">
        <v>14.2</v>
      </c>
      <c r="C1116" s="1">
        <v>10</v>
      </c>
      <c r="D1116" s="1">
        <v>6</v>
      </c>
      <c r="E1116" s="1">
        <v>54245</v>
      </c>
      <c r="F1116" s="1">
        <v>106788</v>
      </c>
      <c r="G1116" s="1">
        <v>0</v>
      </c>
      <c r="H1116" s="1">
        <v>742</v>
      </c>
      <c r="I1116" s="2">
        <v>1674945</v>
      </c>
      <c r="J1116" s="1">
        <v>130746</v>
      </c>
    </row>
    <row r="1117" spans="1:10" x14ac:dyDescent="0.35">
      <c r="A1117" s="1">
        <v>17219.13</v>
      </c>
      <c r="B1117" s="1">
        <v>15.2</v>
      </c>
      <c r="D1117" s="1">
        <v>13</v>
      </c>
      <c r="E1117" s="1">
        <v>116375</v>
      </c>
      <c r="F1117" s="1">
        <v>383878</v>
      </c>
      <c r="G1117" s="1">
        <v>1</v>
      </c>
      <c r="J1117" s="1">
        <v>115566</v>
      </c>
    </row>
    <row r="1118" spans="1:10" x14ac:dyDescent="0.35">
      <c r="A1118" s="1">
        <v>4743.16</v>
      </c>
      <c r="B1118" s="1">
        <v>16.7</v>
      </c>
      <c r="D1118" s="1">
        <v>7</v>
      </c>
      <c r="E1118" s="1">
        <v>127889</v>
      </c>
      <c r="F1118" s="1">
        <v>315766</v>
      </c>
      <c r="G1118" s="1">
        <v>0</v>
      </c>
      <c r="H1118" s="1">
        <v>737</v>
      </c>
      <c r="I1118" s="2">
        <v>877021</v>
      </c>
      <c r="J1118" s="1">
        <v>52074</v>
      </c>
    </row>
    <row r="1119" spans="1:10" x14ac:dyDescent="0.35">
      <c r="A1119" s="1">
        <v>14737.92</v>
      </c>
      <c r="B1119" s="1">
        <v>16.899999999999999</v>
      </c>
      <c r="C1119" s="1">
        <v>33</v>
      </c>
      <c r="D1119" s="1">
        <v>7</v>
      </c>
      <c r="E1119" s="1">
        <v>131290</v>
      </c>
      <c r="F1119" s="1">
        <v>191224</v>
      </c>
      <c r="G1119" s="1">
        <v>0</v>
      </c>
      <c r="H1119" s="1">
        <v>704</v>
      </c>
      <c r="I1119" s="2">
        <v>1909880</v>
      </c>
      <c r="J1119" s="1">
        <v>55286</v>
      </c>
    </row>
    <row r="1120" spans="1:10" x14ac:dyDescent="0.35">
      <c r="A1120" s="1">
        <v>20809.560000000001</v>
      </c>
      <c r="B1120" s="1">
        <v>9.1</v>
      </c>
      <c r="D1120" s="1">
        <v>17</v>
      </c>
      <c r="E1120" s="1">
        <v>206986</v>
      </c>
      <c r="F1120" s="1">
        <v>544698</v>
      </c>
      <c r="G1120" s="1">
        <v>0</v>
      </c>
      <c r="H1120" s="1">
        <v>710</v>
      </c>
      <c r="I1120" s="2">
        <v>1349798</v>
      </c>
      <c r="J1120" s="1">
        <v>121572</v>
      </c>
    </row>
    <row r="1121" spans="1:10" x14ac:dyDescent="0.35">
      <c r="A1121" s="1">
        <v>12015.98</v>
      </c>
      <c r="B1121" s="1">
        <v>7.8</v>
      </c>
      <c r="C1121" s="1">
        <v>7</v>
      </c>
      <c r="D1121" s="1">
        <v>5</v>
      </c>
      <c r="E1121" s="1">
        <v>3363</v>
      </c>
      <c r="F1121" s="1">
        <v>79398</v>
      </c>
      <c r="G1121" s="1">
        <v>0</v>
      </c>
      <c r="J1121" s="1">
        <v>78694</v>
      </c>
    </row>
    <row r="1122" spans="1:10" x14ac:dyDescent="0.35">
      <c r="A1122" s="1">
        <v>45745.73</v>
      </c>
      <c r="B1122" s="1">
        <v>25.8</v>
      </c>
      <c r="C1122" s="1">
        <v>30</v>
      </c>
      <c r="D1122" s="1">
        <v>13</v>
      </c>
      <c r="E1122" s="1">
        <v>563958</v>
      </c>
      <c r="F1122" s="1">
        <v>1329944</v>
      </c>
      <c r="G1122" s="1">
        <v>0</v>
      </c>
      <c r="J1122" s="1">
        <v>269324</v>
      </c>
    </row>
    <row r="1123" spans="1:10" x14ac:dyDescent="0.35">
      <c r="A1123" s="1">
        <v>5758.14</v>
      </c>
      <c r="B1123" s="1">
        <v>16</v>
      </c>
      <c r="C1123" s="1">
        <v>15</v>
      </c>
      <c r="D1123" s="1">
        <v>9</v>
      </c>
      <c r="E1123" s="1">
        <v>88426</v>
      </c>
      <c r="F1123" s="1">
        <v>167860</v>
      </c>
      <c r="G1123" s="1">
        <v>1</v>
      </c>
      <c r="H1123" s="1">
        <v>721</v>
      </c>
      <c r="I1123" s="2">
        <v>928720</v>
      </c>
      <c r="J1123" s="1">
        <v>116138</v>
      </c>
    </row>
    <row r="1124" spans="1:10" x14ac:dyDescent="0.35">
      <c r="A1124" s="1">
        <v>15936.25</v>
      </c>
      <c r="B1124" s="1">
        <v>21.3</v>
      </c>
      <c r="C1124" s="1">
        <v>21</v>
      </c>
      <c r="D1124" s="1">
        <v>6</v>
      </c>
      <c r="E1124" s="1">
        <v>322715</v>
      </c>
      <c r="F1124" s="1">
        <v>423654</v>
      </c>
      <c r="G1124" s="1">
        <v>0</v>
      </c>
      <c r="H1124" s="1">
        <v>716</v>
      </c>
      <c r="I1124" s="2">
        <v>1131564</v>
      </c>
      <c r="J1124" s="1">
        <v>65516</v>
      </c>
    </row>
    <row r="1125" spans="1:10" x14ac:dyDescent="0.35">
      <c r="A1125" s="1">
        <v>10490.66</v>
      </c>
      <c r="B1125" s="1">
        <v>18.8</v>
      </c>
      <c r="D1125" s="1">
        <v>8</v>
      </c>
      <c r="E1125" s="1">
        <v>138567</v>
      </c>
      <c r="F1125" s="1">
        <v>348040</v>
      </c>
      <c r="G1125" s="1">
        <v>1</v>
      </c>
      <c r="H1125" s="1">
        <v>731</v>
      </c>
      <c r="I1125" s="2">
        <v>1597558</v>
      </c>
      <c r="J1125" s="1">
        <v>261140</v>
      </c>
    </row>
    <row r="1126" spans="1:10" x14ac:dyDescent="0.35">
      <c r="A1126" s="1">
        <v>22303.15</v>
      </c>
      <c r="B1126" s="1">
        <v>14.9</v>
      </c>
      <c r="D1126" s="1">
        <v>14</v>
      </c>
      <c r="E1126" s="1">
        <v>777024</v>
      </c>
      <c r="F1126" s="1">
        <v>945054</v>
      </c>
      <c r="G1126" s="1">
        <v>0</v>
      </c>
      <c r="H1126" s="1">
        <v>736</v>
      </c>
      <c r="I1126" s="2">
        <v>1704699</v>
      </c>
      <c r="J1126" s="1">
        <v>131582</v>
      </c>
    </row>
    <row r="1127" spans="1:10" x14ac:dyDescent="0.35">
      <c r="A1127" s="1">
        <v>9666.06</v>
      </c>
      <c r="B1127" s="1">
        <v>21</v>
      </c>
      <c r="C1127" s="1">
        <v>54</v>
      </c>
      <c r="D1127" s="1">
        <v>9</v>
      </c>
      <c r="E1127" s="1">
        <v>210577</v>
      </c>
      <c r="F1127" s="1">
        <v>315436</v>
      </c>
      <c r="G1127" s="1">
        <v>1</v>
      </c>
      <c r="H1127" s="1">
        <v>743</v>
      </c>
      <c r="I1127" s="2">
        <v>1446280</v>
      </c>
      <c r="J1127" s="1">
        <v>214698</v>
      </c>
    </row>
    <row r="1128" spans="1:10" x14ac:dyDescent="0.35">
      <c r="A1128" s="1">
        <v>6882.18</v>
      </c>
      <c r="B1128" s="1">
        <v>13.7</v>
      </c>
      <c r="D1128" s="1">
        <v>13</v>
      </c>
      <c r="E1128" s="1">
        <v>209703</v>
      </c>
      <c r="F1128" s="1">
        <v>341022</v>
      </c>
      <c r="G1128" s="1">
        <v>0</v>
      </c>
      <c r="H1128" s="1">
        <v>716</v>
      </c>
      <c r="I1128" s="2">
        <v>688218</v>
      </c>
      <c r="J1128" s="1">
        <v>85844</v>
      </c>
    </row>
    <row r="1129" spans="1:10" x14ac:dyDescent="0.35">
      <c r="A1129" s="1">
        <v>27549.62</v>
      </c>
      <c r="B1129" s="1">
        <v>28.8</v>
      </c>
      <c r="C1129" s="1">
        <v>12</v>
      </c>
      <c r="D1129" s="1">
        <v>17</v>
      </c>
      <c r="E1129" s="1">
        <v>239818</v>
      </c>
      <c r="F1129" s="1">
        <v>793386</v>
      </c>
      <c r="G1129" s="1">
        <v>0</v>
      </c>
      <c r="H1129" s="1">
        <v>653</v>
      </c>
      <c r="I1129" s="2">
        <v>1116877</v>
      </c>
      <c r="J1129" s="1">
        <v>445940</v>
      </c>
    </row>
    <row r="1130" spans="1:10" x14ac:dyDescent="0.35">
      <c r="A1130" s="1">
        <v>32745.93</v>
      </c>
      <c r="B1130" s="1">
        <v>16</v>
      </c>
      <c r="D1130" s="1">
        <v>12</v>
      </c>
      <c r="E1130" s="1">
        <v>377758</v>
      </c>
      <c r="F1130" s="1">
        <v>669834</v>
      </c>
      <c r="G1130" s="1">
        <v>0</v>
      </c>
      <c r="H1130" s="1">
        <v>744</v>
      </c>
      <c r="I1130" s="2">
        <v>3387510</v>
      </c>
    </row>
    <row r="1131" spans="1:10" x14ac:dyDescent="0.35">
      <c r="A1131" s="1">
        <v>19931.38</v>
      </c>
      <c r="B1131" s="1">
        <v>19</v>
      </c>
      <c r="C1131" s="1">
        <v>42</v>
      </c>
      <c r="D1131" s="1">
        <v>20</v>
      </c>
      <c r="E1131" s="1">
        <v>200944</v>
      </c>
      <c r="F1131" s="1">
        <v>257928</v>
      </c>
      <c r="G1131" s="1">
        <v>0</v>
      </c>
      <c r="H1131" s="1">
        <v>712</v>
      </c>
      <c r="I1131" s="2">
        <v>872917</v>
      </c>
      <c r="J1131" s="1">
        <v>212366</v>
      </c>
    </row>
    <row r="1132" spans="1:10" x14ac:dyDescent="0.35">
      <c r="A1132" s="1">
        <v>12146.51</v>
      </c>
      <c r="B1132" s="1">
        <v>12</v>
      </c>
      <c r="D1132" s="1">
        <v>7</v>
      </c>
      <c r="E1132" s="1">
        <v>159562</v>
      </c>
      <c r="F1132" s="1">
        <v>190080</v>
      </c>
      <c r="G1132" s="1">
        <v>1</v>
      </c>
      <c r="H1132" s="1">
        <v>678</v>
      </c>
      <c r="I1132" s="2">
        <v>888763</v>
      </c>
    </row>
    <row r="1133" spans="1:10" x14ac:dyDescent="0.35">
      <c r="A1133" s="1">
        <v>18969.22</v>
      </c>
      <c r="B1133" s="1">
        <v>18</v>
      </c>
      <c r="D1133" s="1">
        <v>8</v>
      </c>
      <c r="E1133" s="1">
        <v>712462</v>
      </c>
      <c r="F1133" s="1">
        <v>1076966</v>
      </c>
      <c r="G1133" s="1">
        <v>0</v>
      </c>
      <c r="J1133" s="1">
        <v>471152</v>
      </c>
    </row>
    <row r="1134" spans="1:10" x14ac:dyDescent="0.35">
      <c r="A1134" s="1">
        <v>13129.57</v>
      </c>
      <c r="B1134" s="1">
        <v>39.4</v>
      </c>
      <c r="C1134" s="1">
        <v>38</v>
      </c>
      <c r="D1134" s="1">
        <v>18</v>
      </c>
      <c r="E1134" s="1">
        <v>124089</v>
      </c>
      <c r="F1134" s="1">
        <v>733062</v>
      </c>
      <c r="G1134" s="1">
        <v>0</v>
      </c>
      <c r="H1134" s="1">
        <v>691</v>
      </c>
      <c r="I1134" s="2">
        <v>1260441</v>
      </c>
      <c r="J1134" s="1">
        <v>336798</v>
      </c>
    </row>
    <row r="1135" spans="1:10" x14ac:dyDescent="0.35">
      <c r="A1135" s="1">
        <v>14446.27</v>
      </c>
      <c r="B1135" s="1">
        <v>16.8</v>
      </c>
      <c r="C1135" s="1">
        <v>63</v>
      </c>
      <c r="D1135" s="1">
        <v>8</v>
      </c>
      <c r="E1135" s="1">
        <v>317642</v>
      </c>
      <c r="F1135" s="1">
        <v>511544</v>
      </c>
      <c r="G1135" s="1">
        <v>0</v>
      </c>
      <c r="H1135" s="1">
        <v>702</v>
      </c>
      <c r="I1135" s="2">
        <v>2508779</v>
      </c>
      <c r="J1135" s="1">
        <v>335192</v>
      </c>
    </row>
    <row r="1136" spans="1:10" x14ac:dyDescent="0.35">
      <c r="A1136" s="1">
        <v>8102.17</v>
      </c>
      <c r="B1136" s="1">
        <v>14.1</v>
      </c>
      <c r="C1136" s="1">
        <v>34</v>
      </c>
      <c r="D1136" s="1">
        <v>5</v>
      </c>
      <c r="E1136" s="1">
        <v>74100</v>
      </c>
      <c r="F1136" s="1">
        <v>135344</v>
      </c>
      <c r="G1136" s="1">
        <v>0</v>
      </c>
      <c r="H1136" s="1">
        <v>719</v>
      </c>
      <c r="I1136" s="2">
        <v>753692</v>
      </c>
      <c r="J1136" s="1">
        <v>172348</v>
      </c>
    </row>
    <row r="1137" spans="1:10" x14ac:dyDescent="0.35">
      <c r="A1137" s="1">
        <v>9884.3700000000008</v>
      </c>
      <c r="B1137" s="1">
        <v>19.7</v>
      </c>
      <c r="C1137" s="1">
        <v>20</v>
      </c>
      <c r="D1137" s="1">
        <v>4</v>
      </c>
      <c r="E1137" s="1">
        <v>11552</v>
      </c>
      <c r="F1137" s="1">
        <v>0</v>
      </c>
      <c r="G1137" s="1">
        <v>0</v>
      </c>
      <c r="J1137" s="1">
        <v>67342</v>
      </c>
    </row>
    <row r="1138" spans="1:10" x14ac:dyDescent="0.35">
      <c r="A1138" s="1">
        <v>15150.79</v>
      </c>
      <c r="B1138" s="1">
        <v>16.5</v>
      </c>
      <c r="D1138" s="1">
        <v>8</v>
      </c>
      <c r="E1138" s="1">
        <v>139878</v>
      </c>
      <c r="F1138" s="1">
        <v>495286</v>
      </c>
      <c r="G1138" s="1">
        <v>0</v>
      </c>
      <c r="J1138" s="1">
        <v>110902</v>
      </c>
    </row>
    <row r="1139" spans="1:10" x14ac:dyDescent="0.35">
      <c r="A1139" s="1">
        <v>4044.15</v>
      </c>
      <c r="B1139" s="1">
        <v>22.7</v>
      </c>
      <c r="C1139" s="1">
        <v>8</v>
      </c>
      <c r="D1139" s="1">
        <v>5</v>
      </c>
      <c r="E1139" s="1">
        <v>160607</v>
      </c>
      <c r="F1139" s="1">
        <v>715242</v>
      </c>
      <c r="G1139" s="1">
        <v>0</v>
      </c>
      <c r="J1139" s="1">
        <v>348172</v>
      </c>
    </row>
    <row r="1140" spans="1:10" x14ac:dyDescent="0.35">
      <c r="A1140" s="1">
        <v>19022.23</v>
      </c>
      <c r="B1140" s="1">
        <v>15.6</v>
      </c>
      <c r="C1140" s="1">
        <v>78</v>
      </c>
      <c r="D1140" s="1">
        <v>12</v>
      </c>
      <c r="E1140" s="1">
        <v>179265</v>
      </c>
      <c r="F1140" s="1">
        <v>411048</v>
      </c>
      <c r="G1140" s="1">
        <v>1</v>
      </c>
      <c r="H1140" s="1">
        <v>688</v>
      </c>
      <c r="I1140" s="2">
        <v>1032878</v>
      </c>
      <c r="J1140" s="1">
        <v>306592</v>
      </c>
    </row>
    <row r="1141" spans="1:10" x14ac:dyDescent="0.35">
      <c r="A1141" s="1">
        <v>6234.47</v>
      </c>
      <c r="B1141" s="1">
        <v>8.8000000000000007</v>
      </c>
      <c r="D1141" s="1">
        <v>7</v>
      </c>
      <c r="E1141" s="1">
        <v>361703</v>
      </c>
      <c r="F1141" s="1">
        <v>594066</v>
      </c>
      <c r="G1141" s="1">
        <v>0</v>
      </c>
      <c r="H1141" s="1">
        <v>680</v>
      </c>
      <c r="I1141" s="2">
        <v>1425000</v>
      </c>
      <c r="J1141" s="1">
        <v>440000</v>
      </c>
    </row>
    <row r="1142" spans="1:10" x14ac:dyDescent="0.35">
      <c r="A1142" s="1">
        <v>14541.08</v>
      </c>
      <c r="B1142" s="1">
        <v>12.4</v>
      </c>
      <c r="D1142" s="1">
        <v>9</v>
      </c>
      <c r="E1142" s="1">
        <v>576840</v>
      </c>
      <c r="F1142" s="1">
        <v>905036</v>
      </c>
      <c r="G1142" s="1">
        <v>0</v>
      </c>
      <c r="J1142" s="1">
        <v>133034</v>
      </c>
    </row>
    <row r="1143" spans="1:10" x14ac:dyDescent="0.35">
      <c r="A1143" s="1">
        <v>18403.400000000001</v>
      </c>
      <c r="B1143" s="1">
        <v>15.6</v>
      </c>
      <c r="D1143" s="1">
        <v>9</v>
      </c>
      <c r="E1143" s="1">
        <v>345876</v>
      </c>
      <c r="F1143" s="1">
        <v>422906</v>
      </c>
      <c r="G1143" s="1">
        <v>0</v>
      </c>
      <c r="H1143" s="1">
        <v>708</v>
      </c>
      <c r="I1143" s="2">
        <v>1146042</v>
      </c>
      <c r="J1143" s="1">
        <v>212454</v>
      </c>
    </row>
    <row r="1144" spans="1:10" x14ac:dyDescent="0.35">
      <c r="A1144" s="1">
        <v>21499.45</v>
      </c>
      <c r="B1144" s="1">
        <v>15</v>
      </c>
      <c r="D1144" s="1">
        <v>13</v>
      </c>
      <c r="E1144" s="1">
        <v>256462</v>
      </c>
      <c r="F1144" s="1">
        <v>363440</v>
      </c>
      <c r="G1144" s="1">
        <v>0</v>
      </c>
      <c r="J1144" s="1">
        <v>264418</v>
      </c>
    </row>
    <row r="1145" spans="1:10" x14ac:dyDescent="0.35">
      <c r="A1145" s="1">
        <v>44632.52</v>
      </c>
      <c r="B1145" s="1">
        <v>23.9</v>
      </c>
      <c r="C1145" s="1">
        <v>19</v>
      </c>
      <c r="D1145" s="1">
        <v>27</v>
      </c>
      <c r="E1145" s="1">
        <v>521835</v>
      </c>
      <c r="F1145" s="1">
        <v>1405184</v>
      </c>
      <c r="G1145" s="1">
        <v>0</v>
      </c>
      <c r="H1145" s="1">
        <v>714</v>
      </c>
      <c r="I1145" s="2">
        <v>2895087</v>
      </c>
      <c r="J1145" s="1">
        <v>262922</v>
      </c>
    </row>
    <row r="1146" spans="1:10" x14ac:dyDescent="0.35">
      <c r="A1146" s="1">
        <v>3987.91</v>
      </c>
      <c r="B1146" s="1">
        <v>15.9</v>
      </c>
      <c r="D1146" s="1">
        <v>10</v>
      </c>
      <c r="E1146" s="1">
        <v>60800</v>
      </c>
      <c r="F1146" s="1">
        <v>372460</v>
      </c>
      <c r="G1146" s="1">
        <v>0</v>
      </c>
      <c r="H1146" s="1">
        <v>740</v>
      </c>
      <c r="I1146" s="2">
        <v>575852</v>
      </c>
    </row>
    <row r="1147" spans="1:10" x14ac:dyDescent="0.35">
      <c r="A1147" s="1">
        <v>51034</v>
      </c>
      <c r="B1147" s="1">
        <v>29.5</v>
      </c>
      <c r="D1147" s="1">
        <v>8</v>
      </c>
      <c r="E1147" s="1">
        <v>1122254</v>
      </c>
      <c r="F1147" s="1">
        <v>1353594</v>
      </c>
      <c r="G1147" s="1">
        <v>0</v>
      </c>
      <c r="H1147" s="1">
        <v>708</v>
      </c>
      <c r="I1147" s="2">
        <v>3266176</v>
      </c>
      <c r="J1147" s="1">
        <v>556160</v>
      </c>
    </row>
    <row r="1148" spans="1:10" x14ac:dyDescent="0.35">
      <c r="A1148" s="1">
        <v>18228.41</v>
      </c>
      <c r="B1148" s="1">
        <v>26.2</v>
      </c>
      <c r="D1148" s="1">
        <v>11</v>
      </c>
      <c r="E1148" s="1">
        <v>204820</v>
      </c>
      <c r="F1148" s="1">
        <v>307604</v>
      </c>
      <c r="G1148" s="1">
        <v>1</v>
      </c>
      <c r="H1148" s="1">
        <v>738</v>
      </c>
      <c r="I1148" s="2">
        <v>738986</v>
      </c>
      <c r="J1148" s="1">
        <v>360162</v>
      </c>
    </row>
    <row r="1149" spans="1:10" x14ac:dyDescent="0.35">
      <c r="A1149" s="1">
        <v>16718.099999999999</v>
      </c>
      <c r="B1149" s="1">
        <v>21.6</v>
      </c>
      <c r="D1149" s="1">
        <v>18</v>
      </c>
      <c r="E1149" s="1">
        <v>239875</v>
      </c>
      <c r="F1149" s="1">
        <v>1310166</v>
      </c>
      <c r="G1149" s="1">
        <v>0</v>
      </c>
      <c r="H1149" s="1">
        <v>737</v>
      </c>
      <c r="I1149" s="2">
        <v>1215867</v>
      </c>
      <c r="J1149" s="1">
        <v>476498</v>
      </c>
    </row>
    <row r="1150" spans="1:10" x14ac:dyDescent="0.35">
      <c r="A1150" s="1">
        <v>15493.36</v>
      </c>
      <c r="B1150" s="1">
        <v>6.2</v>
      </c>
      <c r="D1150" s="1">
        <v>11</v>
      </c>
      <c r="E1150" s="1">
        <v>191007</v>
      </c>
      <c r="F1150" s="1">
        <v>410322</v>
      </c>
      <c r="G1150" s="1">
        <v>0</v>
      </c>
      <c r="H1150" s="1">
        <v>695</v>
      </c>
      <c r="I1150" s="2">
        <v>1015968</v>
      </c>
      <c r="J1150" s="1">
        <v>288552</v>
      </c>
    </row>
    <row r="1151" spans="1:10" x14ac:dyDescent="0.35">
      <c r="A1151" s="1">
        <v>5823.69</v>
      </c>
      <c r="B1151" s="1">
        <v>19</v>
      </c>
      <c r="D1151" s="1">
        <v>13</v>
      </c>
      <c r="E1151" s="1">
        <v>62472</v>
      </c>
      <c r="F1151" s="1">
        <v>556490</v>
      </c>
      <c r="G1151" s="1">
        <v>0</v>
      </c>
      <c r="J1151" s="1">
        <v>155782</v>
      </c>
    </row>
    <row r="1152" spans="1:10" x14ac:dyDescent="0.35">
      <c r="A1152" s="1">
        <v>5652.88</v>
      </c>
      <c r="B1152" s="1">
        <v>15.4</v>
      </c>
      <c r="D1152" s="1">
        <v>6</v>
      </c>
      <c r="E1152" s="1">
        <v>217493</v>
      </c>
      <c r="F1152" s="1">
        <v>431222</v>
      </c>
      <c r="G1152" s="1">
        <v>0</v>
      </c>
      <c r="H1152" s="1">
        <v>747</v>
      </c>
      <c r="I1152" s="2">
        <v>754566</v>
      </c>
      <c r="J1152" s="1">
        <v>287408</v>
      </c>
    </row>
    <row r="1153" spans="1:10" x14ac:dyDescent="0.35">
      <c r="A1153" s="1">
        <v>12202.37</v>
      </c>
      <c r="B1153" s="1">
        <v>27.2</v>
      </c>
      <c r="C1153" s="1">
        <v>30</v>
      </c>
      <c r="D1153" s="1">
        <v>10</v>
      </c>
      <c r="E1153" s="1">
        <v>68951</v>
      </c>
      <c r="F1153" s="1">
        <v>201102</v>
      </c>
      <c r="G1153" s="1">
        <v>0</v>
      </c>
      <c r="J1153" s="1">
        <v>108240</v>
      </c>
    </row>
    <row r="1154" spans="1:10" x14ac:dyDescent="0.35">
      <c r="A1154" s="1">
        <v>16279.77</v>
      </c>
      <c r="B1154" s="1">
        <v>18.8</v>
      </c>
      <c r="C1154" s="1">
        <v>18</v>
      </c>
      <c r="D1154" s="1">
        <v>8</v>
      </c>
      <c r="E1154" s="1">
        <v>60743</v>
      </c>
      <c r="F1154" s="1">
        <v>265430</v>
      </c>
      <c r="G1154" s="1">
        <v>0</v>
      </c>
      <c r="H1154" s="1">
        <v>724</v>
      </c>
      <c r="I1154" s="2">
        <v>2309184</v>
      </c>
      <c r="J1154" s="1">
        <v>249546</v>
      </c>
    </row>
    <row r="1155" spans="1:10" x14ac:dyDescent="0.35">
      <c r="A1155" s="1">
        <v>16279.2</v>
      </c>
      <c r="B1155" s="1">
        <v>10</v>
      </c>
      <c r="D1155" s="1">
        <v>14</v>
      </c>
      <c r="E1155" s="1">
        <v>350512</v>
      </c>
      <c r="F1155" s="1">
        <v>737924</v>
      </c>
      <c r="G1155" s="1">
        <v>0</v>
      </c>
      <c r="H1155" s="1">
        <v>702</v>
      </c>
      <c r="I1155" s="2">
        <v>778297</v>
      </c>
      <c r="J1155" s="1">
        <v>201146</v>
      </c>
    </row>
    <row r="1156" spans="1:10" x14ac:dyDescent="0.35">
      <c r="A1156" s="1">
        <v>1120.24</v>
      </c>
      <c r="B1156" s="1">
        <v>16</v>
      </c>
      <c r="C1156" s="1">
        <v>18</v>
      </c>
      <c r="D1156" s="1">
        <v>4</v>
      </c>
      <c r="E1156" s="1">
        <v>0</v>
      </c>
      <c r="F1156" s="1">
        <v>0</v>
      </c>
      <c r="G1156" s="1">
        <v>0</v>
      </c>
      <c r="J1156" s="1">
        <v>220726</v>
      </c>
    </row>
    <row r="1157" spans="1:10" x14ac:dyDescent="0.35">
      <c r="A1157" s="1">
        <v>20960.8</v>
      </c>
      <c r="B1157" s="1">
        <v>18.2</v>
      </c>
      <c r="D1157" s="1">
        <v>7</v>
      </c>
      <c r="E1157" s="1">
        <v>641725</v>
      </c>
      <c r="F1157" s="1">
        <v>762872</v>
      </c>
      <c r="G1157" s="1">
        <v>0</v>
      </c>
      <c r="H1157" s="1">
        <v>723</v>
      </c>
      <c r="I1157" s="2">
        <v>2245800</v>
      </c>
      <c r="J1157" s="1">
        <v>758450</v>
      </c>
    </row>
    <row r="1158" spans="1:10" x14ac:dyDescent="0.35">
      <c r="A1158" s="1">
        <v>19997.88</v>
      </c>
      <c r="B1158" s="1">
        <v>20.399999999999999</v>
      </c>
      <c r="C1158" s="1">
        <v>46</v>
      </c>
      <c r="D1158" s="1">
        <v>21</v>
      </c>
      <c r="E1158" s="1">
        <v>269021</v>
      </c>
      <c r="F1158" s="1">
        <v>1207338</v>
      </c>
      <c r="G1158" s="1">
        <v>1</v>
      </c>
      <c r="H1158" s="1">
        <v>738</v>
      </c>
      <c r="I1158" s="2">
        <v>863208</v>
      </c>
      <c r="J1158" s="1">
        <v>86262</v>
      </c>
    </row>
    <row r="1159" spans="1:10" x14ac:dyDescent="0.35">
      <c r="A1159" s="1">
        <v>17952.72</v>
      </c>
      <c r="B1159" s="1">
        <v>8.1999999999999993</v>
      </c>
      <c r="C1159" s="1">
        <v>12</v>
      </c>
      <c r="D1159" s="1">
        <v>14</v>
      </c>
      <c r="E1159" s="1">
        <v>137332</v>
      </c>
      <c r="F1159" s="1">
        <v>333366</v>
      </c>
      <c r="G1159" s="1">
        <v>0</v>
      </c>
      <c r="J1159" s="1">
        <v>134112</v>
      </c>
    </row>
    <row r="1160" spans="1:10" x14ac:dyDescent="0.35">
      <c r="A1160" s="1">
        <v>13983.43</v>
      </c>
      <c r="B1160" s="1">
        <v>7</v>
      </c>
      <c r="D1160" s="1">
        <v>6</v>
      </c>
      <c r="E1160" s="1">
        <v>145730</v>
      </c>
      <c r="F1160" s="1">
        <v>268268</v>
      </c>
      <c r="G1160" s="1">
        <v>0</v>
      </c>
      <c r="H1160" s="1">
        <v>704</v>
      </c>
      <c r="I1160" s="2">
        <v>1062043</v>
      </c>
      <c r="J1160" s="1">
        <v>178860</v>
      </c>
    </row>
    <row r="1161" spans="1:10" x14ac:dyDescent="0.35">
      <c r="A1161" s="1">
        <v>1536.72</v>
      </c>
      <c r="B1161" s="1">
        <v>13.6</v>
      </c>
      <c r="D1161" s="1">
        <v>3</v>
      </c>
      <c r="E1161" s="1">
        <v>75107</v>
      </c>
      <c r="F1161" s="1">
        <v>526988</v>
      </c>
      <c r="G1161" s="1">
        <v>0</v>
      </c>
      <c r="J1161" s="1">
        <v>224752</v>
      </c>
    </row>
    <row r="1162" spans="1:10" x14ac:dyDescent="0.35">
      <c r="A1162" s="1">
        <v>6841.71</v>
      </c>
      <c r="B1162" s="1">
        <v>25.6</v>
      </c>
      <c r="C1162" s="1">
        <v>10</v>
      </c>
      <c r="D1162" s="1">
        <v>10</v>
      </c>
      <c r="E1162" s="1">
        <v>82536</v>
      </c>
      <c r="F1162" s="1">
        <v>264704</v>
      </c>
      <c r="G1162" s="1">
        <v>1</v>
      </c>
      <c r="H1162" s="1">
        <v>726</v>
      </c>
      <c r="I1162" s="2">
        <v>855209</v>
      </c>
      <c r="J1162" s="1">
        <v>215270</v>
      </c>
    </row>
    <row r="1163" spans="1:10" x14ac:dyDescent="0.35">
      <c r="A1163" s="1">
        <v>43587.9</v>
      </c>
      <c r="B1163" s="1">
        <v>9.6</v>
      </c>
      <c r="D1163" s="1">
        <v>22</v>
      </c>
      <c r="E1163" s="1">
        <v>818045</v>
      </c>
      <c r="F1163" s="1">
        <v>1473098</v>
      </c>
      <c r="G1163" s="1">
        <v>0</v>
      </c>
      <c r="J1163" s="1">
        <v>625372</v>
      </c>
    </row>
    <row r="1164" spans="1:10" x14ac:dyDescent="0.35">
      <c r="A1164" s="1">
        <v>14025.04</v>
      </c>
      <c r="B1164" s="1">
        <v>11.9</v>
      </c>
      <c r="D1164" s="1">
        <v>12</v>
      </c>
      <c r="E1164" s="1">
        <v>173660</v>
      </c>
      <c r="F1164" s="1">
        <v>305118</v>
      </c>
      <c r="G1164" s="1">
        <v>0</v>
      </c>
      <c r="H1164" s="1">
        <v>742</v>
      </c>
      <c r="I1164" s="2">
        <v>797639</v>
      </c>
      <c r="J1164" s="1">
        <v>171820</v>
      </c>
    </row>
    <row r="1165" spans="1:10" x14ac:dyDescent="0.35">
      <c r="A1165" s="1">
        <v>10057.08</v>
      </c>
      <c r="B1165" s="1">
        <v>5.4</v>
      </c>
      <c r="D1165" s="1">
        <v>8</v>
      </c>
      <c r="E1165" s="1">
        <v>50388</v>
      </c>
      <c r="F1165" s="1">
        <v>136290</v>
      </c>
      <c r="G1165" s="1">
        <v>0</v>
      </c>
      <c r="J1165" s="1">
        <v>536602</v>
      </c>
    </row>
    <row r="1166" spans="1:10" x14ac:dyDescent="0.35">
      <c r="A1166" s="1">
        <v>19505.02</v>
      </c>
      <c r="B1166" s="1">
        <v>17.8</v>
      </c>
      <c r="C1166" s="1">
        <v>26</v>
      </c>
      <c r="D1166" s="1">
        <v>15</v>
      </c>
      <c r="E1166" s="1">
        <v>30305</v>
      </c>
      <c r="F1166" s="1">
        <v>178970</v>
      </c>
      <c r="G1166" s="1">
        <v>0</v>
      </c>
      <c r="J1166" s="1">
        <v>110396</v>
      </c>
    </row>
    <row r="1167" spans="1:10" x14ac:dyDescent="0.35">
      <c r="A1167" s="1">
        <v>52262.16</v>
      </c>
      <c r="B1167" s="1">
        <v>22.5</v>
      </c>
      <c r="D1167" s="1">
        <v>28</v>
      </c>
      <c r="E1167" s="1">
        <v>1009375</v>
      </c>
      <c r="F1167" s="1">
        <v>2557412</v>
      </c>
      <c r="G1167" s="1">
        <v>0</v>
      </c>
      <c r="H1167" s="1">
        <v>709</v>
      </c>
      <c r="I1167" s="2">
        <v>2016546</v>
      </c>
      <c r="J1167" s="1">
        <v>778316</v>
      </c>
    </row>
    <row r="1168" spans="1:10" x14ac:dyDescent="0.35">
      <c r="A1168" s="1">
        <v>8903.9699999999993</v>
      </c>
      <c r="B1168" s="1">
        <v>16.100000000000001</v>
      </c>
      <c r="C1168" s="1">
        <v>46</v>
      </c>
      <c r="D1168" s="1">
        <v>7</v>
      </c>
      <c r="E1168" s="1">
        <v>57038</v>
      </c>
      <c r="F1168" s="1">
        <v>293546</v>
      </c>
      <c r="G1168" s="1">
        <v>0</v>
      </c>
      <c r="H1168" s="1">
        <v>736</v>
      </c>
      <c r="I1168" s="2">
        <v>945535</v>
      </c>
      <c r="J1168" s="1">
        <v>184690</v>
      </c>
    </row>
    <row r="1169" spans="1:10" x14ac:dyDescent="0.35">
      <c r="A1169" s="1">
        <v>16014.53</v>
      </c>
      <c r="B1169" s="1">
        <v>14.4</v>
      </c>
      <c r="D1169" s="1">
        <v>8</v>
      </c>
      <c r="E1169" s="1">
        <v>195054</v>
      </c>
      <c r="F1169" s="1">
        <v>276782</v>
      </c>
      <c r="G1169" s="1">
        <v>0</v>
      </c>
      <c r="H1169" s="1">
        <v>727</v>
      </c>
      <c r="I1169" s="2">
        <v>932881</v>
      </c>
      <c r="J1169" s="1">
        <v>216040</v>
      </c>
    </row>
    <row r="1170" spans="1:10" x14ac:dyDescent="0.35">
      <c r="A1170" s="1">
        <v>8777.24</v>
      </c>
      <c r="B1170" s="1">
        <v>23.4</v>
      </c>
      <c r="C1170" s="1">
        <v>49</v>
      </c>
      <c r="D1170" s="1">
        <v>7</v>
      </c>
      <c r="E1170" s="1">
        <v>110732</v>
      </c>
      <c r="F1170" s="1">
        <v>208472</v>
      </c>
      <c r="G1170" s="1">
        <v>1</v>
      </c>
      <c r="H1170" s="1">
        <v>729</v>
      </c>
      <c r="I1170" s="2">
        <v>975251</v>
      </c>
    </row>
    <row r="1171" spans="1:10" x14ac:dyDescent="0.35">
      <c r="A1171" s="1">
        <v>35242.910000000003</v>
      </c>
      <c r="B1171" s="1">
        <v>30</v>
      </c>
      <c r="C1171" s="1">
        <v>14</v>
      </c>
      <c r="D1171" s="1">
        <v>13</v>
      </c>
      <c r="E1171" s="1">
        <v>184889</v>
      </c>
      <c r="F1171" s="1">
        <v>601326</v>
      </c>
      <c r="G1171" s="1">
        <v>0</v>
      </c>
      <c r="H1171" s="1">
        <v>691</v>
      </c>
      <c r="I1171" s="2">
        <v>2311008</v>
      </c>
      <c r="J1171" s="1">
        <v>668976</v>
      </c>
    </row>
    <row r="1172" spans="1:10" x14ac:dyDescent="0.35">
      <c r="A1172" s="1">
        <v>4077.97</v>
      </c>
      <c r="B1172" s="1">
        <v>40.1</v>
      </c>
      <c r="C1172" s="1">
        <v>29</v>
      </c>
      <c r="D1172" s="1">
        <v>8</v>
      </c>
      <c r="E1172" s="1">
        <v>119472</v>
      </c>
      <c r="F1172" s="1">
        <v>423016</v>
      </c>
      <c r="G1172" s="1">
        <v>0</v>
      </c>
      <c r="J1172" s="1">
        <v>107316</v>
      </c>
    </row>
    <row r="1173" spans="1:10" x14ac:dyDescent="0.35">
      <c r="A1173" s="1">
        <v>9271.81</v>
      </c>
      <c r="B1173" s="1">
        <v>21.7</v>
      </c>
      <c r="C1173" s="1">
        <v>45</v>
      </c>
      <c r="D1173" s="1">
        <v>8</v>
      </c>
      <c r="E1173" s="1">
        <v>136705</v>
      </c>
      <c r="F1173" s="1">
        <v>205832</v>
      </c>
      <c r="G1173" s="1">
        <v>0</v>
      </c>
      <c r="H1173" s="1">
        <v>709</v>
      </c>
      <c r="I1173" s="2">
        <v>1002364</v>
      </c>
      <c r="J1173" s="1">
        <v>417164</v>
      </c>
    </row>
    <row r="1174" spans="1:10" x14ac:dyDescent="0.35">
      <c r="A1174" s="1">
        <v>5396.38</v>
      </c>
      <c r="B1174" s="1">
        <v>10.4</v>
      </c>
      <c r="D1174" s="1">
        <v>5</v>
      </c>
      <c r="E1174" s="1">
        <v>144818</v>
      </c>
      <c r="F1174" s="1">
        <v>574222</v>
      </c>
      <c r="G1174" s="1">
        <v>0</v>
      </c>
      <c r="H1174" s="1">
        <v>746</v>
      </c>
      <c r="I1174" s="2">
        <v>285893</v>
      </c>
      <c r="J1174" s="1">
        <v>60962</v>
      </c>
    </row>
    <row r="1175" spans="1:10" x14ac:dyDescent="0.35">
      <c r="A1175" s="1">
        <v>13985.71</v>
      </c>
      <c r="B1175" s="1">
        <v>22.4</v>
      </c>
      <c r="C1175" s="1">
        <v>42</v>
      </c>
      <c r="D1175" s="1">
        <v>7</v>
      </c>
      <c r="E1175" s="1">
        <v>172140</v>
      </c>
      <c r="F1175" s="1">
        <v>476872</v>
      </c>
      <c r="G1175" s="1">
        <v>0</v>
      </c>
      <c r="H1175" s="1">
        <v>748</v>
      </c>
      <c r="I1175" s="2">
        <v>1011028</v>
      </c>
      <c r="J1175" s="1">
        <v>525096</v>
      </c>
    </row>
    <row r="1176" spans="1:10" x14ac:dyDescent="0.35">
      <c r="A1176" s="1">
        <v>2729.35</v>
      </c>
      <c r="B1176" s="1">
        <v>14.1</v>
      </c>
      <c r="C1176" s="1">
        <v>36</v>
      </c>
      <c r="D1176" s="1">
        <v>15</v>
      </c>
      <c r="E1176" s="1">
        <v>63156</v>
      </c>
      <c r="F1176" s="1">
        <v>115522</v>
      </c>
      <c r="G1176" s="1">
        <v>0</v>
      </c>
      <c r="H1176" s="1">
        <v>690</v>
      </c>
      <c r="I1176" s="2">
        <v>866476</v>
      </c>
      <c r="J1176" s="1">
        <v>158136</v>
      </c>
    </row>
    <row r="1177" spans="1:10" x14ac:dyDescent="0.35">
      <c r="A1177" s="1">
        <v>7188.46</v>
      </c>
      <c r="B1177" s="1">
        <v>19.399999999999999</v>
      </c>
      <c r="C1177" s="1">
        <v>15</v>
      </c>
      <c r="D1177" s="1">
        <v>10</v>
      </c>
      <c r="E1177" s="1">
        <v>200013</v>
      </c>
      <c r="F1177" s="1">
        <v>238744</v>
      </c>
      <c r="G1177" s="1">
        <v>1</v>
      </c>
      <c r="H1177" s="1">
        <v>720</v>
      </c>
      <c r="I1177" s="2">
        <v>731044</v>
      </c>
      <c r="J1177" s="1">
        <v>225126</v>
      </c>
    </row>
    <row r="1178" spans="1:10" x14ac:dyDescent="0.35">
      <c r="A1178" s="1">
        <v>24392.959999999999</v>
      </c>
      <c r="B1178" s="1">
        <v>15.7</v>
      </c>
      <c r="D1178" s="1">
        <v>16</v>
      </c>
      <c r="E1178" s="1">
        <v>602699</v>
      </c>
      <c r="F1178" s="1">
        <v>1166968</v>
      </c>
      <c r="G1178" s="1">
        <v>0</v>
      </c>
      <c r="H1178" s="1">
        <v>659</v>
      </c>
      <c r="I1178" s="2">
        <v>1330532</v>
      </c>
      <c r="J1178" s="1">
        <v>26400</v>
      </c>
    </row>
    <row r="1179" spans="1:10" x14ac:dyDescent="0.35">
      <c r="A1179" s="1">
        <v>13815.09</v>
      </c>
      <c r="B1179" s="1">
        <v>23.2</v>
      </c>
      <c r="D1179" s="1">
        <v>16</v>
      </c>
      <c r="E1179" s="1">
        <v>436943</v>
      </c>
      <c r="F1179" s="1">
        <v>869308</v>
      </c>
      <c r="G1179" s="1">
        <v>0</v>
      </c>
      <c r="H1179" s="1">
        <v>725</v>
      </c>
      <c r="I1179" s="2">
        <v>583737</v>
      </c>
      <c r="J1179" s="1">
        <v>296274</v>
      </c>
    </row>
    <row r="1180" spans="1:10" x14ac:dyDescent="0.35">
      <c r="A1180" s="1">
        <v>21347.83</v>
      </c>
      <c r="B1180" s="1">
        <v>21.5</v>
      </c>
      <c r="C1180" s="1">
        <v>32</v>
      </c>
      <c r="D1180" s="1">
        <v>14</v>
      </c>
      <c r="E1180" s="1">
        <v>282264</v>
      </c>
      <c r="F1180" s="1">
        <v>415800</v>
      </c>
      <c r="G1180" s="1">
        <v>0</v>
      </c>
      <c r="H1180" s="1">
        <v>630</v>
      </c>
      <c r="I1180" s="2">
        <v>1455533</v>
      </c>
      <c r="J1180" s="1">
        <v>393976</v>
      </c>
    </row>
    <row r="1181" spans="1:10" x14ac:dyDescent="0.35">
      <c r="A1181" s="1">
        <v>16283.95</v>
      </c>
      <c r="B1181" s="1">
        <v>12</v>
      </c>
      <c r="D1181" s="1">
        <v>6</v>
      </c>
      <c r="E1181" s="1">
        <v>281751</v>
      </c>
      <c r="F1181" s="1">
        <v>520300</v>
      </c>
      <c r="G1181" s="1">
        <v>0</v>
      </c>
      <c r="H1181" s="1">
        <v>744</v>
      </c>
      <c r="I1181" s="2">
        <v>751564</v>
      </c>
    </row>
    <row r="1182" spans="1:10" x14ac:dyDescent="0.35">
      <c r="A1182" s="1">
        <v>8655.4500000000007</v>
      </c>
      <c r="B1182" s="1">
        <v>16.8</v>
      </c>
      <c r="D1182" s="1">
        <v>6</v>
      </c>
      <c r="E1182" s="1">
        <v>40432</v>
      </c>
      <c r="F1182" s="1">
        <v>212828</v>
      </c>
      <c r="G1182" s="1">
        <v>0</v>
      </c>
      <c r="H1182" s="1">
        <v>727</v>
      </c>
      <c r="I1182" s="2">
        <v>501771</v>
      </c>
      <c r="J1182" s="1">
        <v>55946</v>
      </c>
    </row>
    <row r="1183" spans="1:10" x14ac:dyDescent="0.35">
      <c r="A1183" s="1">
        <v>26120.06</v>
      </c>
      <c r="B1183" s="1">
        <v>21.3</v>
      </c>
      <c r="C1183" s="1">
        <v>40</v>
      </c>
      <c r="D1183" s="1">
        <v>10</v>
      </c>
      <c r="E1183" s="1">
        <v>965903</v>
      </c>
      <c r="F1183" s="1">
        <v>1686894</v>
      </c>
      <c r="G1183" s="1">
        <v>0</v>
      </c>
      <c r="H1183" s="1">
        <v>744</v>
      </c>
      <c r="I1183" s="2">
        <v>1506928</v>
      </c>
      <c r="J1183" s="1">
        <v>272646</v>
      </c>
    </row>
    <row r="1184" spans="1:10" x14ac:dyDescent="0.35">
      <c r="A1184" s="1">
        <v>36480</v>
      </c>
      <c r="B1184" s="1">
        <v>14.4</v>
      </c>
      <c r="D1184" s="1">
        <v>9</v>
      </c>
      <c r="E1184" s="1">
        <v>411331</v>
      </c>
      <c r="F1184" s="1">
        <v>862840</v>
      </c>
      <c r="G1184" s="1">
        <v>0</v>
      </c>
      <c r="H1184" s="1">
        <v>724</v>
      </c>
      <c r="I1184" s="2">
        <v>2432000</v>
      </c>
      <c r="J1184" s="1">
        <v>725406</v>
      </c>
    </row>
    <row r="1185" spans="1:10" x14ac:dyDescent="0.35">
      <c r="A1185" s="1">
        <v>33888.21</v>
      </c>
      <c r="B1185" s="1">
        <v>28.9</v>
      </c>
      <c r="C1185" s="1">
        <v>16</v>
      </c>
      <c r="D1185" s="1">
        <v>9</v>
      </c>
      <c r="E1185" s="1">
        <v>391400</v>
      </c>
      <c r="F1185" s="1">
        <v>538868</v>
      </c>
      <c r="G1185" s="1">
        <v>0</v>
      </c>
      <c r="H1185" s="1">
        <v>735</v>
      </c>
      <c r="I1185" s="2">
        <v>2990144</v>
      </c>
      <c r="J1185" s="1">
        <v>129844</v>
      </c>
    </row>
    <row r="1186" spans="1:10" x14ac:dyDescent="0.35">
      <c r="A1186" s="1">
        <v>14248.67</v>
      </c>
      <c r="B1186" s="1">
        <v>29.9</v>
      </c>
      <c r="C1186" s="1">
        <v>24</v>
      </c>
      <c r="D1186" s="1">
        <v>9</v>
      </c>
      <c r="E1186" s="1">
        <v>510720</v>
      </c>
      <c r="F1186" s="1">
        <v>1411344</v>
      </c>
      <c r="G1186" s="1">
        <v>0</v>
      </c>
      <c r="H1186" s="1">
        <v>747</v>
      </c>
      <c r="I1186" s="2">
        <v>1794170</v>
      </c>
      <c r="J1186" s="1">
        <v>612304</v>
      </c>
    </row>
    <row r="1187" spans="1:10" x14ac:dyDescent="0.35">
      <c r="A1187" s="1">
        <v>3132.53</v>
      </c>
      <c r="B1187" s="1">
        <v>11.4</v>
      </c>
      <c r="D1187" s="1">
        <v>5</v>
      </c>
      <c r="E1187" s="1">
        <v>93233</v>
      </c>
      <c r="F1187" s="1">
        <v>175824</v>
      </c>
      <c r="G1187" s="1">
        <v>0</v>
      </c>
      <c r="H1187" s="1">
        <v>720</v>
      </c>
      <c r="I1187" s="2">
        <v>703950</v>
      </c>
      <c r="J1187" s="1">
        <v>257400</v>
      </c>
    </row>
    <row r="1188" spans="1:10" x14ac:dyDescent="0.35">
      <c r="A1188" s="1">
        <v>21486.720000000001</v>
      </c>
      <c r="B1188" s="1">
        <v>28.5</v>
      </c>
      <c r="D1188" s="1">
        <v>6</v>
      </c>
      <c r="E1188" s="1">
        <v>1193827</v>
      </c>
      <c r="F1188" s="1">
        <v>2273568</v>
      </c>
      <c r="G1188" s="1">
        <v>0</v>
      </c>
      <c r="H1188" s="1">
        <v>751</v>
      </c>
      <c r="I1188" s="2">
        <v>3715260</v>
      </c>
    </row>
    <row r="1189" spans="1:10" x14ac:dyDescent="0.35">
      <c r="A1189" s="1">
        <v>6837.91</v>
      </c>
      <c r="B1189" s="1">
        <v>12.1</v>
      </c>
      <c r="C1189" s="1">
        <v>60</v>
      </c>
      <c r="D1189" s="1">
        <v>9</v>
      </c>
      <c r="E1189" s="1">
        <v>235239</v>
      </c>
      <c r="F1189" s="1">
        <v>315986</v>
      </c>
      <c r="G1189" s="1">
        <v>0</v>
      </c>
      <c r="H1189" s="1">
        <v>700</v>
      </c>
      <c r="I1189" s="2">
        <v>626373</v>
      </c>
      <c r="J1189" s="1">
        <v>279488</v>
      </c>
    </row>
    <row r="1190" spans="1:10" x14ac:dyDescent="0.35">
      <c r="A1190" s="1">
        <v>24789.68</v>
      </c>
      <c r="B1190" s="1">
        <v>15.2</v>
      </c>
      <c r="D1190" s="1">
        <v>3</v>
      </c>
      <c r="E1190" s="1">
        <v>296609</v>
      </c>
      <c r="F1190" s="1">
        <v>364210</v>
      </c>
      <c r="G1190" s="1">
        <v>0</v>
      </c>
      <c r="H1190" s="1">
        <v>721</v>
      </c>
      <c r="I1190" s="2">
        <v>3601412</v>
      </c>
      <c r="J1190" s="1">
        <v>485408</v>
      </c>
    </row>
    <row r="1191" spans="1:10" x14ac:dyDescent="0.35">
      <c r="A1191" s="1">
        <v>6797.82</v>
      </c>
      <c r="B1191" s="1">
        <v>16</v>
      </c>
      <c r="C1191" s="1">
        <v>41</v>
      </c>
      <c r="D1191" s="1">
        <v>7</v>
      </c>
      <c r="E1191" s="1">
        <v>87381</v>
      </c>
      <c r="F1191" s="1">
        <v>346500</v>
      </c>
      <c r="G1191" s="1">
        <v>0</v>
      </c>
      <c r="H1191" s="1">
        <v>741</v>
      </c>
      <c r="I1191" s="2">
        <v>1792802</v>
      </c>
      <c r="J1191" s="1">
        <v>324368</v>
      </c>
    </row>
    <row r="1192" spans="1:10" x14ac:dyDescent="0.35">
      <c r="A1192" s="1">
        <v>42341.88</v>
      </c>
      <c r="B1192" s="1">
        <v>13.1</v>
      </c>
      <c r="C1192" s="1">
        <v>27</v>
      </c>
      <c r="D1192" s="1">
        <v>12</v>
      </c>
      <c r="E1192" s="1">
        <v>429837</v>
      </c>
      <c r="F1192" s="1">
        <v>577390</v>
      </c>
      <c r="G1192" s="1">
        <v>0</v>
      </c>
      <c r="H1192" s="1">
        <v>741</v>
      </c>
      <c r="I1192" s="2">
        <v>1874920</v>
      </c>
    </row>
    <row r="1193" spans="1:10" x14ac:dyDescent="0.35">
      <c r="A1193" s="1">
        <v>18759.27</v>
      </c>
      <c r="B1193" s="1">
        <v>15.1</v>
      </c>
      <c r="C1193" s="1">
        <v>25</v>
      </c>
      <c r="D1193" s="1">
        <v>15</v>
      </c>
      <c r="E1193" s="1">
        <v>230907</v>
      </c>
      <c r="F1193" s="1">
        <v>1036354</v>
      </c>
      <c r="G1193" s="1">
        <v>0</v>
      </c>
      <c r="H1193" s="1">
        <v>741</v>
      </c>
      <c r="I1193" s="2">
        <v>865811</v>
      </c>
    </row>
    <row r="1194" spans="1:10" x14ac:dyDescent="0.35">
      <c r="A1194" s="1">
        <v>14784.85</v>
      </c>
      <c r="B1194" s="1">
        <v>10.9</v>
      </c>
      <c r="D1194" s="1">
        <v>15</v>
      </c>
      <c r="E1194" s="1">
        <v>322221</v>
      </c>
      <c r="F1194" s="1">
        <v>495484</v>
      </c>
      <c r="G1194" s="1">
        <v>0</v>
      </c>
      <c r="J1194" s="1">
        <v>264286</v>
      </c>
    </row>
    <row r="1195" spans="1:10" x14ac:dyDescent="0.35">
      <c r="A1195" s="1">
        <v>39505.18</v>
      </c>
      <c r="B1195" s="1">
        <v>14</v>
      </c>
      <c r="D1195" s="1">
        <v>10</v>
      </c>
      <c r="E1195" s="1">
        <v>972154</v>
      </c>
      <c r="F1195" s="1">
        <v>1437612</v>
      </c>
      <c r="G1195" s="1">
        <v>0</v>
      </c>
      <c r="H1195" s="1">
        <v>746</v>
      </c>
      <c r="I1195" s="2">
        <v>1950863</v>
      </c>
      <c r="J1195" s="1">
        <v>605836</v>
      </c>
    </row>
    <row r="1196" spans="1:10" x14ac:dyDescent="0.35">
      <c r="A1196" s="1">
        <v>19007.03</v>
      </c>
      <c r="B1196" s="1">
        <v>9.8000000000000007</v>
      </c>
      <c r="D1196" s="1">
        <v>12</v>
      </c>
      <c r="E1196" s="1">
        <v>271111</v>
      </c>
      <c r="F1196" s="1">
        <v>346500</v>
      </c>
      <c r="G1196" s="1">
        <v>0</v>
      </c>
      <c r="H1196" s="1">
        <v>724</v>
      </c>
      <c r="I1196" s="2">
        <v>1246362</v>
      </c>
    </row>
    <row r="1197" spans="1:10" x14ac:dyDescent="0.35">
      <c r="A1197" s="1">
        <v>20566.55</v>
      </c>
      <c r="B1197" s="1">
        <v>17.8</v>
      </c>
      <c r="C1197" s="1">
        <v>29</v>
      </c>
      <c r="D1197" s="1">
        <v>26</v>
      </c>
      <c r="E1197" s="1">
        <v>236379</v>
      </c>
      <c r="F1197" s="1">
        <v>918434</v>
      </c>
      <c r="G1197" s="1">
        <v>0</v>
      </c>
      <c r="H1197" s="1">
        <v>705</v>
      </c>
      <c r="I1197" s="2">
        <v>1252784</v>
      </c>
      <c r="J1197" s="1">
        <v>223168</v>
      </c>
    </row>
    <row r="1198" spans="1:10" x14ac:dyDescent="0.35">
      <c r="A1198" s="1">
        <v>19534.849999999999</v>
      </c>
      <c r="B1198" s="1">
        <v>12</v>
      </c>
      <c r="C1198" s="1">
        <v>7</v>
      </c>
      <c r="D1198" s="1">
        <v>7</v>
      </c>
      <c r="E1198" s="1">
        <v>58539</v>
      </c>
      <c r="F1198" s="1">
        <v>396440</v>
      </c>
      <c r="G1198" s="1">
        <v>0</v>
      </c>
      <c r="J1198" s="1">
        <v>359392</v>
      </c>
    </row>
    <row r="1199" spans="1:10" x14ac:dyDescent="0.35">
      <c r="A1199" s="1">
        <v>29879.21</v>
      </c>
      <c r="B1199" s="1">
        <v>13.7</v>
      </c>
      <c r="D1199" s="1">
        <v>14</v>
      </c>
      <c r="E1199" s="1">
        <v>286520</v>
      </c>
      <c r="F1199" s="1">
        <v>713482</v>
      </c>
      <c r="G1199" s="1">
        <v>0</v>
      </c>
      <c r="H1199" s="1">
        <v>741</v>
      </c>
      <c r="I1199" s="2">
        <v>1652316</v>
      </c>
    </row>
    <row r="1200" spans="1:10" x14ac:dyDescent="0.35">
      <c r="A1200" s="1">
        <v>4471.46</v>
      </c>
      <c r="B1200" s="1">
        <v>19</v>
      </c>
      <c r="C1200" s="1">
        <v>57</v>
      </c>
      <c r="D1200" s="1">
        <v>3</v>
      </c>
      <c r="E1200" s="1">
        <v>136800</v>
      </c>
      <c r="F1200" s="1">
        <v>477114</v>
      </c>
      <c r="G1200" s="1">
        <v>0</v>
      </c>
      <c r="H1200" s="1">
        <v>744</v>
      </c>
      <c r="I1200" s="2">
        <v>2009573</v>
      </c>
    </row>
    <row r="1201" spans="1:10" x14ac:dyDescent="0.35">
      <c r="A1201" s="1">
        <v>12334.23</v>
      </c>
      <c r="B1201" s="1">
        <v>18</v>
      </c>
      <c r="C1201" s="1">
        <v>41</v>
      </c>
      <c r="D1201" s="1">
        <v>7</v>
      </c>
      <c r="E1201" s="1">
        <v>160550</v>
      </c>
      <c r="F1201" s="1">
        <v>242704</v>
      </c>
      <c r="G1201" s="1">
        <v>0</v>
      </c>
      <c r="J1201" s="1">
        <v>343552</v>
      </c>
    </row>
    <row r="1202" spans="1:10" x14ac:dyDescent="0.35">
      <c r="A1202" s="1">
        <v>12301.93</v>
      </c>
      <c r="B1202" s="1">
        <v>12.2</v>
      </c>
      <c r="C1202" s="1">
        <v>17</v>
      </c>
      <c r="D1202" s="1">
        <v>7</v>
      </c>
      <c r="E1202" s="1">
        <v>221635</v>
      </c>
      <c r="F1202" s="1">
        <v>263230</v>
      </c>
      <c r="G1202" s="1">
        <v>0</v>
      </c>
      <c r="H1202" s="1">
        <v>693</v>
      </c>
      <c r="I1202" s="2">
        <v>1126890</v>
      </c>
      <c r="J1202" s="1">
        <v>415910</v>
      </c>
    </row>
    <row r="1203" spans="1:10" x14ac:dyDescent="0.35">
      <c r="A1203" s="1">
        <v>23842.53</v>
      </c>
      <c r="B1203" s="1">
        <v>13</v>
      </c>
      <c r="D1203" s="1">
        <v>11</v>
      </c>
      <c r="E1203" s="1">
        <v>192014</v>
      </c>
      <c r="F1203" s="1">
        <v>274164</v>
      </c>
      <c r="G1203" s="1">
        <v>0</v>
      </c>
      <c r="J1203" s="1">
        <v>424468</v>
      </c>
    </row>
    <row r="1204" spans="1:10" x14ac:dyDescent="0.35">
      <c r="A1204" s="1">
        <v>15509.13</v>
      </c>
      <c r="B1204" s="1">
        <v>22</v>
      </c>
      <c r="C1204" s="1">
        <v>78</v>
      </c>
      <c r="D1204" s="1">
        <v>9</v>
      </c>
      <c r="E1204" s="1">
        <v>247646</v>
      </c>
      <c r="F1204" s="1">
        <v>669966</v>
      </c>
      <c r="G1204" s="1">
        <v>0</v>
      </c>
      <c r="H1204" s="1">
        <v>683</v>
      </c>
      <c r="I1204" s="2">
        <v>699656</v>
      </c>
      <c r="J1204" s="1">
        <v>324060</v>
      </c>
    </row>
    <row r="1205" spans="1:10" x14ac:dyDescent="0.35">
      <c r="A1205" s="1">
        <v>25203.119999999999</v>
      </c>
      <c r="B1205" s="1">
        <v>32.6</v>
      </c>
      <c r="D1205" s="1">
        <v>24</v>
      </c>
      <c r="E1205" s="1">
        <v>1021231</v>
      </c>
      <c r="F1205" s="1">
        <v>1504426</v>
      </c>
      <c r="G1205" s="1">
        <v>0</v>
      </c>
      <c r="H1205" s="1">
        <v>742</v>
      </c>
      <c r="I1205" s="2">
        <v>1400186</v>
      </c>
    </row>
    <row r="1206" spans="1:10" x14ac:dyDescent="0.35">
      <c r="A1206" s="1">
        <v>5009.7299999999996</v>
      </c>
      <c r="B1206" s="1">
        <v>14</v>
      </c>
      <c r="C1206" s="1">
        <v>63</v>
      </c>
      <c r="D1206" s="1">
        <v>6</v>
      </c>
      <c r="E1206" s="1">
        <v>237424</v>
      </c>
      <c r="F1206" s="1">
        <v>356554</v>
      </c>
      <c r="G1206" s="1">
        <v>0</v>
      </c>
      <c r="J1206" s="1">
        <v>251614</v>
      </c>
    </row>
    <row r="1207" spans="1:10" x14ac:dyDescent="0.35">
      <c r="A1207" s="1">
        <v>15418.5</v>
      </c>
      <c r="B1207" s="1">
        <v>25.5</v>
      </c>
      <c r="D1207" s="1">
        <v>11</v>
      </c>
      <c r="E1207" s="1">
        <v>270883</v>
      </c>
      <c r="F1207" s="1">
        <v>472384</v>
      </c>
      <c r="G1207" s="1">
        <v>1</v>
      </c>
      <c r="J1207" s="1">
        <v>412060</v>
      </c>
    </row>
    <row r="1208" spans="1:10" x14ac:dyDescent="0.35">
      <c r="A1208" s="1">
        <v>6034.4</v>
      </c>
      <c r="B1208" s="1">
        <v>22</v>
      </c>
      <c r="C1208" s="1">
        <v>43</v>
      </c>
      <c r="D1208" s="1">
        <v>8</v>
      </c>
      <c r="E1208" s="1">
        <v>27512</v>
      </c>
      <c r="F1208" s="1">
        <v>201630</v>
      </c>
      <c r="G1208" s="1">
        <v>1</v>
      </c>
      <c r="H1208" s="1">
        <v>717</v>
      </c>
      <c r="I1208" s="2">
        <v>291992</v>
      </c>
      <c r="J1208" s="1">
        <v>39006</v>
      </c>
    </row>
    <row r="1209" spans="1:10" x14ac:dyDescent="0.35">
      <c r="A1209" s="1">
        <v>402.8</v>
      </c>
      <c r="B1209" s="1">
        <v>17.100000000000001</v>
      </c>
      <c r="C1209" s="1">
        <v>46</v>
      </c>
      <c r="D1209" s="1">
        <v>16</v>
      </c>
      <c r="E1209" s="1">
        <v>16283</v>
      </c>
      <c r="F1209" s="1">
        <v>38104</v>
      </c>
      <c r="G1209" s="1">
        <v>0</v>
      </c>
      <c r="J1209" s="1">
        <v>67276</v>
      </c>
    </row>
    <row r="1210" spans="1:10" x14ac:dyDescent="0.35">
      <c r="A1210" s="1">
        <v>23390.33</v>
      </c>
      <c r="B1210" s="1">
        <v>24</v>
      </c>
      <c r="C1210" s="1">
        <v>59</v>
      </c>
      <c r="D1210" s="1">
        <v>10</v>
      </c>
      <c r="E1210" s="1">
        <v>677521</v>
      </c>
      <c r="F1210" s="1">
        <v>809600</v>
      </c>
      <c r="G1210" s="1">
        <v>0</v>
      </c>
      <c r="J1210" s="1">
        <v>175010</v>
      </c>
    </row>
    <row r="1211" spans="1:10" x14ac:dyDescent="0.35">
      <c r="A1211" s="1">
        <v>13526.1</v>
      </c>
      <c r="B1211" s="1">
        <v>20.8</v>
      </c>
      <c r="C1211" s="1">
        <v>51</v>
      </c>
      <c r="D1211" s="1">
        <v>17</v>
      </c>
      <c r="E1211" s="1">
        <v>359195</v>
      </c>
      <c r="F1211" s="1">
        <v>938828</v>
      </c>
      <c r="G1211" s="1">
        <v>0</v>
      </c>
      <c r="H1211" s="1">
        <v>725</v>
      </c>
      <c r="I1211" s="2">
        <v>654493</v>
      </c>
      <c r="J1211" s="1">
        <v>232760</v>
      </c>
    </row>
    <row r="1212" spans="1:10" x14ac:dyDescent="0.35">
      <c r="A1212" s="1">
        <v>4957.4799999999996</v>
      </c>
      <c r="B1212" s="1">
        <v>18.3</v>
      </c>
      <c r="D1212" s="1">
        <v>8</v>
      </c>
      <c r="E1212" s="1">
        <v>68096</v>
      </c>
      <c r="F1212" s="1">
        <v>463782</v>
      </c>
      <c r="G1212" s="1">
        <v>0</v>
      </c>
      <c r="H1212" s="1">
        <v>702</v>
      </c>
      <c r="I1212" s="2">
        <v>1010021</v>
      </c>
      <c r="J1212" s="1">
        <v>176528</v>
      </c>
    </row>
    <row r="1213" spans="1:10" x14ac:dyDescent="0.35">
      <c r="A1213" s="1">
        <v>21040.6</v>
      </c>
      <c r="B1213" s="1">
        <v>19.2</v>
      </c>
      <c r="D1213" s="1">
        <v>14</v>
      </c>
      <c r="E1213" s="1">
        <v>524533</v>
      </c>
      <c r="F1213" s="1">
        <v>654478</v>
      </c>
      <c r="G1213" s="1">
        <v>0</v>
      </c>
      <c r="H1213" s="1">
        <v>695</v>
      </c>
      <c r="I1213" s="2">
        <v>753692</v>
      </c>
      <c r="J1213" s="1">
        <v>338162</v>
      </c>
    </row>
    <row r="1214" spans="1:10" x14ac:dyDescent="0.35">
      <c r="A1214" s="1">
        <v>24866.63</v>
      </c>
      <c r="B1214" s="1">
        <v>18</v>
      </c>
      <c r="D1214" s="1">
        <v>12</v>
      </c>
      <c r="E1214" s="1">
        <v>511917</v>
      </c>
      <c r="F1214" s="1">
        <v>614240</v>
      </c>
      <c r="G1214" s="1">
        <v>0</v>
      </c>
      <c r="H1214" s="1">
        <v>688</v>
      </c>
      <c r="I1214" s="2">
        <v>1217957</v>
      </c>
      <c r="J1214" s="1">
        <v>486002</v>
      </c>
    </row>
    <row r="1215" spans="1:10" x14ac:dyDescent="0.35">
      <c r="A1215" s="1">
        <v>10274.44</v>
      </c>
      <c r="B1215" s="1">
        <v>16.399999999999999</v>
      </c>
      <c r="D1215" s="1">
        <v>11</v>
      </c>
      <c r="E1215" s="1">
        <v>37430</v>
      </c>
      <c r="F1215" s="1">
        <v>361086</v>
      </c>
      <c r="G1215" s="1">
        <v>1</v>
      </c>
      <c r="H1215" s="1">
        <v>705</v>
      </c>
      <c r="I1215" s="2">
        <v>692664</v>
      </c>
      <c r="J1215" s="1">
        <v>46596</v>
      </c>
    </row>
    <row r="1216" spans="1:10" x14ac:dyDescent="0.35">
      <c r="A1216" s="1">
        <v>8779.14</v>
      </c>
      <c r="B1216" s="1">
        <v>13.5</v>
      </c>
      <c r="C1216" s="1">
        <v>58</v>
      </c>
      <c r="D1216" s="1">
        <v>14</v>
      </c>
      <c r="E1216" s="1">
        <v>115349</v>
      </c>
      <c r="F1216" s="1">
        <v>344212</v>
      </c>
      <c r="G1216" s="1">
        <v>0</v>
      </c>
      <c r="H1216" s="1">
        <v>702</v>
      </c>
      <c r="I1216" s="2">
        <v>1393517</v>
      </c>
      <c r="J1216" s="1">
        <v>311960</v>
      </c>
    </row>
    <row r="1217" spans="1:10" x14ac:dyDescent="0.35">
      <c r="A1217" s="1">
        <v>3409.74</v>
      </c>
      <c r="B1217" s="1">
        <v>16.2</v>
      </c>
      <c r="C1217" s="1">
        <v>54</v>
      </c>
      <c r="D1217" s="1">
        <v>6</v>
      </c>
      <c r="E1217" s="1">
        <v>71744</v>
      </c>
      <c r="F1217" s="1">
        <v>180994</v>
      </c>
      <c r="G1217" s="1">
        <v>1</v>
      </c>
      <c r="H1217" s="1">
        <v>718</v>
      </c>
      <c r="I1217" s="2">
        <v>676324</v>
      </c>
      <c r="J1217" s="1">
        <v>71698</v>
      </c>
    </row>
    <row r="1218" spans="1:10" x14ac:dyDescent="0.35">
      <c r="A1218" s="1">
        <v>14648.05</v>
      </c>
      <c r="B1218" s="1">
        <v>28.7</v>
      </c>
      <c r="C1218" s="1">
        <v>46</v>
      </c>
      <c r="D1218" s="1">
        <v>15</v>
      </c>
      <c r="E1218" s="1">
        <v>644860</v>
      </c>
      <c r="F1218" s="1">
        <v>968462</v>
      </c>
      <c r="G1218" s="1">
        <v>1</v>
      </c>
      <c r="J1218" s="1">
        <v>329604</v>
      </c>
    </row>
    <row r="1219" spans="1:10" x14ac:dyDescent="0.35">
      <c r="A1219" s="1">
        <v>26053.37</v>
      </c>
      <c r="B1219" s="1">
        <v>20.2</v>
      </c>
      <c r="C1219" s="1">
        <v>49</v>
      </c>
      <c r="D1219" s="1">
        <v>10</v>
      </c>
      <c r="E1219" s="1">
        <v>547143</v>
      </c>
      <c r="F1219" s="1">
        <v>1151876</v>
      </c>
      <c r="G1219" s="1">
        <v>0</v>
      </c>
      <c r="H1219" s="1">
        <v>656</v>
      </c>
      <c r="I1219" s="2">
        <v>1226032</v>
      </c>
      <c r="J1219" s="1">
        <v>638660</v>
      </c>
    </row>
    <row r="1220" spans="1:10" x14ac:dyDescent="0.35">
      <c r="A1220" s="1">
        <v>24272.880000000001</v>
      </c>
      <c r="B1220" s="1">
        <v>14</v>
      </c>
      <c r="C1220" s="1">
        <v>39</v>
      </c>
      <c r="D1220" s="1">
        <v>14</v>
      </c>
      <c r="E1220" s="1">
        <v>222300</v>
      </c>
      <c r="F1220" s="1">
        <v>503734</v>
      </c>
      <c r="G1220" s="1">
        <v>0</v>
      </c>
      <c r="H1220" s="1">
        <v>663</v>
      </c>
      <c r="I1220" s="2">
        <v>3467557</v>
      </c>
      <c r="J1220" s="1">
        <v>548174</v>
      </c>
    </row>
    <row r="1221" spans="1:10" x14ac:dyDescent="0.35">
      <c r="A1221" s="1">
        <v>25180.7</v>
      </c>
      <c r="B1221" s="1">
        <v>22.7</v>
      </c>
      <c r="C1221" s="1">
        <v>35</v>
      </c>
      <c r="D1221" s="1">
        <v>10</v>
      </c>
      <c r="E1221" s="1">
        <v>180215</v>
      </c>
      <c r="F1221" s="1">
        <v>356092</v>
      </c>
      <c r="G1221" s="1">
        <v>0</v>
      </c>
      <c r="H1221" s="1">
        <v>741</v>
      </c>
      <c r="I1221" s="2">
        <v>1865230</v>
      </c>
      <c r="J1221" s="1">
        <v>215974</v>
      </c>
    </row>
    <row r="1222" spans="1:10" x14ac:dyDescent="0.35">
      <c r="A1222" s="1">
        <v>25057.01</v>
      </c>
      <c r="B1222" s="1">
        <v>22.4</v>
      </c>
      <c r="C1222" s="1">
        <v>36</v>
      </c>
      <c r="D1222" s="1">
        <v>11</v>
      </c>
      <c r="E1222" s="1">
        <v>106324</v>
      </c>
      <c r="F1222" s="1">
        <v>172172</v>
      </c>
      <c r="G1222" s="1">
        <v>2</v>
      </c>
      <c r="H1222" s="1">
        <v>677</v>
      </c>
      <c r="I1222" s="2">
        <v>1438680</v>
      </c>
      <c r="J1222" s="1">
        <v>731852</v>
      </c>
    </row>
    <row r="1223" spans="1:10" x14ac:dyDescent="0.35">
      <c r="A1223" s="1">
        <v>20351.47</v>
      </c>
      <c r="B1223" s="1">
        <v>14.1</v>
      </c>
      <c r="D1223" s="1">
        <v>8</v>
      </c>
      <c r="E1223" s="1">
        <v>284867</v>
      </c>
      <c r="F1223" s="1">
        <v>1110560</v>
      </c>
      <c r="G1223" s="1">
        <v>0</v>
      </c>
      <c r="J1223" s="1">
        <v>563750</v>
      </c>
    </row>
    <row r="1224" spans="1:10" x14ac:dyDescent="0.35">
      <c r="A1224" s="1">
        <v>6163.6</v>
      </c>
      <c r="B1224" s="1">
        <v>15</v>
      </c>
      <c r="D1224" s="1">
        <v>6</v>
      </c>
      <c r="E1224" s="1">
        <v>15333</v>
      </c>
      <c r="F1224" s="1">
        <v>21824</v>
      </c>
      <c r="G1224" s="1">
        <v>0</v>
      </c>
      <c r="H1224" s="1">
        <v>748</v>
      </c>
      <c r="I1224" s="2">
        <v>622041</v>
      </c>
      <c r="J1224" s="1">
        <v>21824</v>
      </c>
    </row>
    <row r="1225" spans="1:10" x14ac:dyDescent="0.35">
      <c r="A1225" s="1">
        <v>14561.22</v>
      </c>
      <c r="B1225" s="1">
        <v>12.5</v>
      </c>
      <c r="D1225" s="1">
        <v>13</v>
      </c>
      <c r="E1225" s="1">
        <v>273714</v>
      </c>
      <c r="F1225" s="1">
        <v>395208</v>
      </c>
      <c r="G1225" s="1">
        <v>0</v>
      </c>
      <c r="H1225" s="1">
        <v>724</v>
      </c>
      <c r="I1225" s="2">
        <v>763040</v>
      </c>
      <c r="J1225" s="1">
        <v>255662</v>
      </c>
    </row>
    <row r="1226" spans="1:10" x14ac:dyDescent="0.35">
      <c r="A1226" s="1">
        <v>7714.95</v>
      </c>
      <c r="B1226" s="1">
        <v>10.4</v>
      </c>
      <c r="C1226" s="1">
        <v>26</v>
      </c>
      <c r="D1226" s="1">
        <v>6</v>
      </c>
      <c r="E1226" s="1">
        <v>101878</v>
      </c>
      <c r="F1226" s="1">
        <v>165924</v>
      </c>
      <c r="G1226" s="1">
        <v>1</v>
      </c>
      <c r="H1226" s="1">
        <v>744</v>
      </c>
      <c r="I1226" s="2">
        <v>1107396</v>
      </c>
    </row>
    <row r="1227" spans="1:10" x14ac:dyDescent="0.35">
      <c r="A1227" s="1">
        <v>12266.21</v>
      </c>
      <c r="B1227" s="1">
        <v>14.4</v>
      </c>
      <c r="D1227" s="1">
        <v>7</v>
      </c>
      <c r="E1227" s="1">
        <v>410761</v>
      </c>
      <c r="F1227" s="1">
        <v>750178</v>
      </c>
      <c r="G1227" s="1">
        <v>0</v>
      </c>
      <c r="H1227" s="1">
        <v>723</v>
      </c>
      <c r="I1227" s="2">
        <v>1326086</v>
      </c>
      <c r="J1227" s="1">
        <v>467324</v>
      </c>
    </row>
    <row r="1228" spans="1:10" x14ac:dyDescent="0.35">
      <c r="A1228" s="1">
        <v>7660.23</v>
      </c>
      <c r="B1228" s="1">
        <v>8</v>
      </c>
      <c r="D1228" s="1">
        <v>12</v>
      </c>
      <c r="E1228" s="1">
        <v>47994</v>
      </c>
      <c r="F1228" s="1">
        <v>66880</v>
      </c>
      <c r="G1228" s="1">
        <v>0</v>
      </c>
      <c r="H1228" s="1">
        <v>730</v>
      </c>
      <c r="I1228" s="2">
        <v>461928</v>
      </c>
      <c r="J1228" s="1">
        <v>80234</v>
      </c>
    </row>
    <row r="1229" spans="1:10" x14ac:dyDescent="0.35">
      <c r="A1229" s="1">
        <v>14873.39</v>
      </c>
      <c r="B1229" s="1">
        <v>17.100000000000001</v>
      </c>
      <c r="D1229" s="1">
        <v>16</v>
      </c>
      <c r="E1229" s="1">
        <v>378670</v>
      </c>
      <c r="F1229" s="1">
        <v>2149312</v>
      </c>
      <c r="G1229" s="1">
        <v>0</v>
      </c>
      <c r="H1229" s="1">
        <v>737</v>
      </c>
      <c r="I1229" s="2">
        <v>753084</v>
      </c>
      <c r="J1229" s="1">
        <v>377674</v>
      </c>
    </row>
    <row r="1230" spans="1:10" x14ac:dyDescent="0.35">
      <c r="A1230" s="1">
        <v>5549.9</v>
      </c>
      <c r="B1230" s="1">
        <v>20.3</v>
      </c>
      <c r="D1230" s="1">
        <v>10</v>
      </c>
      <c r="E1230" s="1">
        <v>0</v>
      </c>
      <c r="F1230" s="1">
        <v>0</v>
      </c>
      <c r="G1230" s="1">
        <v>0</v>
      </c>
      <c r="H1230" s="1">
        <v>746</v>
      </c>
      <c r="I1230" s="2">
        <v>2055515</v>
      </c>
      <c r="J1230" s="1">
        <v>112508</v>
      </c>
    </row>
    <row r="1231" spans="1:10" x14ac:dyDescent="0.35">
      <c r="A1231" s="1">
        <v>22747.37</v>
      </c>
      <c r="B1231" s="1">
        <v>14.1</v>
      </c>
      <c r="C1231" s="1">
        <v>53</v>
      </c>
      <c r="D1231" s="1">
        <v>16</v>
      </c>
      <c r="E1231" s="1">
        <v>215308</v>
      </c>
      <c r="F1231" s="1">
        <v>951544</v>
      </c>
      <c r="G1231" s="1">
        <v>1</v>
      </c>
      <c r="H1231" s="1">
        <v>701</v>
      </c>
      <c r="I1231" s="2">
        <v>1533528</v>
      </c>
      <c r="J1231" s="1">
        <v>355124</v>
      </c>
    </row>
    <row r="1232" spans="1:10" x14ac:dyDescent="0.35">
      <c r="A1232" s="1">
        <v>48758.559999999998</v>
      </c>
      <c r="B1232" s="1">
        <v>28.4</v>
      </c>
      <c r="D1232" s="1">
        <v>24</v>
      </c>
      <c r="E1232" s="1">
        <v>1740609</v>
      </c>
      <c r="F1232" s="1">
        <v>2883320</v>
      </c>
      <c r="G1232" s="1">
        <v>0</v>
      </c>
      <c r="H1232" s="1">
        <v>678</v>
      </c>
      <c r="I1232" s="2">
        <v>3287095</v>
      </c>
      <c r="J1232" s="1">
        <v>761222</v>
      </c>
    </row>
    <row r="1233" spans="1:10" x14ac:dyDescent="0.35">
      <c r="A1233" s="1">
        <v>11816.1</v>
      </c>
      <c r="B1233" s="1">
        <v>25.6</v>
      </c>
      <c r="D1233" s="1">
        <v>17</v>
      </c>
      <c r="E1233" s="1">
        <v>229444</v>
      </c>
      <c r="F1233" s="1">
        <v>326348</v>
      </c>
      <c r="G1233" s="1">
        <v>0</v>
      </c>
      <c r="H1233" s="1">
        <v>737</v>
      </c>
      <c r="I1233" s="2">
        <v>583509</v>
      </c>
      <c r="J1233" s="1">
        <v>135124</v>
      </c>
    </row>
    <row r="1234" spans="1:10" x14ac:dyDescent="0.35">
      <c r="A1234" s="1">
        <v>31756.98</v>
      </c>
      <c r="B1234" s="1">
        <v>14.8</v>
      </c>
      <c r="D1234" s="1">
        <v>14</v>
      </c>
      <c r="E1234" s="1">
        <v>265164</v>
      </c>
      <c r="F1234" s="1">
        <v>864886</v>
      </c>
      <c r="G1234" s="1">
        <v>0</v>
      </c>
      <c r="H1234" s="1">
        <v>745</v>
      </c>
      <c r="I1234" s="2">
        <v>1245374</v>
      </c>
      <c r="J1234" s="1">
        <v>66550</v>
      </c>
    </row>
    <row r="1235" spans="1:10" x14ac:dyDescent="0.35">
      <c r="A1235" s="1">
        <v>10887.19</v>
      </c>
      <c r="B1235" s="1">
        <v>23.4</v>
      </c>
      <c r="D1235" s="1">
        <v>9</v>
      </c>
      <c r="E1235" s="1">
        <v>129789</v>
      </c>
      <c r="F1235" s="1">
        <v>198770</v>
      </c>
      <c r="G1235" s="1">
        <v>0</v>
      </c>
      <c r="H1235" s="1">
        <v>744</v>
      </c>
      <c r="I1235" s="2">
        <v>466602</v>
      </c>
      <c r="J1235" s="1">
        <v>129668</v>
      </c>
    </row>
    <row r="1236" spans="1:10" x14ac:dyDescent="0.35">
      <c r="A1236" s="1">
        <v>23202.799999999999</v>
      </c>
      <c r="B1236" s="1">
        <v>21.5</v>
      </c>
      <c r="C1236" s="1">
        <v>25</v>
      </c>
      <c r="D1236" s="1">
        <v>10</v>
      </c>
      <c r="E1236" s="1">
        <v>316160</v>
      </c>
      <c r="F1236" s="1">
        <v>527494</v>
      </c>
      <c r="G1236" s="1">
        <v>0</v>
      </c>
      <c r="H1236" s="1">
        <v>742</v>
      </c>
      <c r="I1236" s="2">
        <v>1343794</v>
      </c>
      <c r="J1236" s="1">
        <v>216106</v>
      </c>
    </row>
    <row r="1237" spans="1:10" x14ac:dyDescent="0.35">
      <c r="A1237" s="1">
        <v>67218.39</v>
      </c>
      <c r="B1237" s="1">
        <v>15.5</v>
      </c>
      <c r="C1237" s="1">
        <v>8</v>
      </c>
      <c r="D1237" s="1">
        <v>17</v>
      </c>
      <c r="E1237" s="1">
        <v>120726</v>
      </c>
      <c r="F1237" s="1">
        <v>170874</v>
      </c>
      <c r="G1237" s="1">
        <v>0</v>
      </c>
      <c r="H1237" s="1">
        <v>638</v>
      </c>
      <c r="I1237" s="2">
        <v>3163215</v>
      </c>
      <c r="J1237" s="1">
        <v>443960</v>
      </c>
    </row>
    <row r="1238" spans="1:10" x14ac:dyDescent="0.35">
      <c r="A1238" s="1">
        <v>16472.810000000001</v>
      </c>
      <c r="B1238" s="1">
        <v>11.4</v>
      </c>
      <c r="D1238" s="1">
        <v>10</v>
      </c>
      <c r="E1238" s="1">
        <v>28994</v>
      </c>
      <c r="F1238" s="1">
        <v>107910</v>
      </c>
      <c r="G1238" s="1">
        <v>0</v>
      </c>
      <c r="H1238" s="1">
        <v>747</v>
      </c>
      <c r="I1238" s="2">
        <v>1142622</v>
      </c>
      <c r="J1238" s="1">
        <v>128986</v>
      </c>
    </row>
    <row r="1239" spans="1:10" x14ac:dyDescent="0.35">
      <c r="A1239" s="1">
        <v>30510.959999999999</v>
      </c>
      <c r="B1239" s="1">
        <v>45.3</v>
      </c>
      <c r="D1239" s="1">
        <v>29</v>
      </c>
      <c r="E1239" s="1">
        <v>568936</v>
      </c>
      <c r="F1239" s="1">
        <v>1438360</v>
      </c>
      <c r="G1239" s="1">
        <v>0</v>
      </c>
      <c r="H1239" s="1">
        <v>596</v>
      </c>
      <c r="I1239" s="2">
        <v>3833820</v>
      </c>
      <c r="J1239" s="1">
        <v>554906</v>
      </c>
    </row>
    <row r="1240" spans="1:10" x14ac:dyDescent="0.35">
      <c r="A1240" s="1">
        <v>23384.63</v>
      </c>
      <c r="B1240" s="1">
        <v>29</v>
      </c>
      <c r="D1240" s="1">
        <v>15</v>
      </c>
      <c r="E1240" s="1">
        <v>495216</v>
      </c>
      <c r="F1240" s="1">
        <v>864864</v>
      </c>
      <c r="G1240" s="1">
        <v>0</v>
      </c>
      <c r="H1240" s="1">
        <v>702</v>
      </c>
      <c r="I1240" s="2">
        <v>2672540</v>
      </c>
      <c r="J1240" s="1">
        <v>624250</v>
      </c>
    </row>
    <row r="1241" spans="1:10" x14ac:dyDescent="0.35">
      <c r="A1241" s="1">
        <v>4489.8900000000003</v>
      </c>
      <c r="B1241" s="1">
        <v>19.600000000000001</v>
      </c>
      <c r="D1241" s="1">
        <v>8</v>
      </c>
      <c r="E1241" s="1">
        <v>2907</v>
      </c>
      <c r="F1241" s="1">
        <v>13222</v>
      </c>
      <c r="G1241" s="1">
        <v>0</v>
      </c>
      <c r="H1241" s="1">
        <v>734</v>
      </c>
      <c r="I1241" s="2">
        <v>456589</v>
      </c>
    </row>
    <row r="1242" spans="1:10" x14ac:dyDescent="0.35">
      <c r="A1242" s="1">
        <v>11149.2</v>
      </c>
      <c r="B1242" s="1">
        <v>36</v>
      </c>
      <c r="C1242" s="1">
        <v>74</v>
      </c>
      <c r="D1242" s="1">
        <v>18</v>
      </c>
      <c r="E1242" s="1">
        <v>257526</v>
      </c>
      <c r="F1242" s="1">
        <v>1192730</v>
      </c>
      <c r="G1242" s="1">
        <v>0</v>
      </c>
      <c r="H1242" s="1">
        <v>747</v>
      </c>
      <c r="I1242" s="2">
        <v>2157906</v>
      </c>
    </row>
    <row r="1243" spans="1:10" x14ac:dyDescent="0.35">
      <c r="A1243" s="1">
        <v>21271.07</v>
      </c>
      <c r="B1243" s="1">
        <v>15</v>
      </c>
      <c r="D1243" s="1">
        <v>16</v>
      </c>
      <c r="E1243" s="1">
        <v>156997</v>
      </c>
      <c r="F1243" s="1">
        <v>646932</v>
      </c>
      <c r="G1243" s="1">
        <v>0</v>
      </c>
      <c r="H1243" s="1">
        <v>726</v>
      </c>
      <c r="I1243" s="2">
        <v>1072493</v>
      </c>
      <c r="J1243" s="1">
        <v>366014</v>
      </c>
    </row>
    <row r="1244" spans="1:10" x14ac:dyDescent="0.35">
      <c r="A1244" s="1">
        <v>10826.39</v>
      </c>
      <c r="B1244" s="1">
        <v>15.4</v>
      </c>
      <c r="D1244" s="1">
        <v>12</v>
      </c>
      <c r="E1244" s="1">
        <v>0</v>
      </c>
      <c r="F1244" s="1">
        <v>0</v>
      </c>
      <c r="G1244" s="1">
        <v>0</v>
      </c>
      <c r="J1244" s="1">
        <v>334290</v>
      </c>
    </row>
    <row r="1245" spans="1:10" x14ac:dyDescent="0.35">
      <c r="A1245" s="1">
        <v>10075.51</v>
      </c>
      <c r="B1245" s="1">
        <v>12.7</v>
      </c>
      <c r="D1245" s="1">
        <v>7</v>
      </c>
      <c r="E1245" s="1">
        <v>97280</v>
      </c>
      <c r="F1245" s="1">
        <v>255420</v>
      </c>
      <c r="G1245" s="1">
        <v>0</v>
      </c>
      <c r="J1245" s="1">
        <v>154594</v>
      </c>
    </row>
    <row r="1246" spans="1:10" x14ac:dyDescent="0.35">
      <c r="A1246" s="1">
        <v>31434.93</v>
      </c>
      <c r="B1246" s="1">
        <v>29.3</v>
      </c>
      <c r="C1246" s="1">
        <v>3</v>
      </c>
      <c r="D1246" s="1">
        <v>16</v>
      </c>
      <c r="E1246" s="1">
        <v>275424</v>
      </c>
      <c r="F1246" s="1">
        <v>791362</v>
      </c>
      <c r="G1246" s="1">
        <v>0</v>
      </c>
      <c r="H1246" s="1">
        <v>690</v>
      </c>
      <c r="I1246" s="2">
        <v>5139234</v>
      </c>
      <c r="J1246" s="1">
        <v>661188</v>
      </c>
    </row>
    <row r="1247" spans="1:10" x14ac:dyDescent="0.35">
      <c r="A1247" s="1">
        <v>14679.97</v>
      </c>
      <c r="B1247" s="1">
        <v>13.5</v>
      </c>
      <c r="D1247" s="1">
        <v>8</v>
      </c>
      <c r="E1247" s="1">
        <v>584155</v>
      </c>
      <c r="F1247" s="1">
        <v>1184568</v>
      </c>
      <c r="G1247" s="1">
        <v>0</v>
      </c>
      <c r="H1247" s="1">
        <v>713</v>
      </c>
      <c r="I1247" s="2">
        <v>1518632</v>
      </c>
      <c r="J1247" s="1">
        <v>501138</v>
      </c>
    </row>
    <row r="1248" spans="1:10" x14ac:dyDescent="0.35">
      <c r="A1248" s="1">
        <v>23014.32</v>
      </c>
      <c r="B1248" s="1">
        <v>32.299999999999997</v>
      </c>
      <c r="D1248" s="1">
        <v>11</v>
      </c>
      <c r="E1248" s="1">
        <v>172691</v>
      </c>
      <c r="F1248" s="1">
        <v>333256</v>
      </c>
      <c r="G1248" s="1">
        <v>0</v>
      </c>
      <c r="H1248" s="1">
        <v>684</v>
      </c>
      <c r="I1248" s="2">
        <v>1150716</v>
      </c>
      <c r="J1248" s="1">
        <v>555170</v>
      </c>
    </row>
    <row r="1249" spans="1:10" x14ac:dyDescent="0.35">
      <c r="A1249" s="1">
        <v>6885.79</v>
      </c>
      <c r="B1249" s="1">
        <v>28.8</v>
      </c>
      <c r="C1249" s="1">
        <v>29</v>
      </c>
      <c r="D1249" s="1">
        <v>7</v>
      </c>
      <c r="E1249" s="1">
        <v>27360</v>
      </c>
      <c r="F1249" s="1">
        <v>94006</v>
      </c>
      <c r="G1249" s="1">
        <v>0</v>
      </c>
      <c r="H1249" s="1">
        <v>744</v>
      </c>
      <c r="I1249" s="2">
        <v>386118</v>
      </c>
      <c r="J1249" s="1">
        <v>51414</v>
      </c>
    </row>
    <row r="1250" spans="1:10" x14ac:dyDescent="0.35">
      <c r="A1250" s="1">
        <v>72357.89</v>
      </c>
      <c r="B1250" s="1">
        <v>34.5</v>
      </c>
      <c r="C1250" s="1">
        <v>55</v>
      </c>
      <c r="D1250" s="1">
        <v>10</v>
      </c>
      <c r="E1250" s="1">
        <v>594738</v>
      </c>
      <c r="F1250" s="1">
        <v>760078</v>
      </c>
      <c r="G1250" s="1">
        <v>0</v>
      </c>
      <c r="H1250" s="1">
        <v>717</v>
      </c>
      <c r="I1250" s="2">
        <v>4744775</v>
      </c>
      <c r="J1250" s="1">
        <v>263714</v>
      </c>
    </row>
    <row r="1251" spans="1:10" x14ac:dyDescent="0.35">
      <c r="A1251" s="1">
        <v>19189.62</v>
      </c>
      <c r="B1251" s="1">
        <v>11.3</v>
      </c>
      <c r="D1251" s="1">
        <v>8</v>
      </c>
      <c r="E1251" s="1">
        <v>127775</v>
      </c>
      <c r="F1251" s="1">
        <v>294734</v>
      </c>
      <c r="G1251" s="1">
        <v>0</v>
      </c>
      <c r="H1251" s="1">
        <v>738</v>
      </c>
      <c r="I1251" s="2">
        <v>1224873</v>
      </c>
      <c r="J1251" s="1">
        <v>327294</v>
      </c>
    </row>
    <row r="1252" spans="1:10" x14ac:dyDescent="0.35">
      <c r="A1252" s="1">
        <v>14950.53</v>
      </c>
      <c r="B1252" s="1">
        <v>28.6</v>
      </c>
      <c r="D1252" s="1">
        <v>15</v>
      </c>
      <c r="E1252" s="1">
        <v>179094</v>
      </c>
      <c r="F1252" s="1">
        <v>296670</v>
      </c>
      <c r="G1252" s="1">
        <v>0</v>
      </c>
      <c r="H1252" s="1">
        <v>717</v>
      </c>
      <c r="I1252" s="2">
        <v>664468</v>
      </c>
      <c r="J1252" s="1">
        <v>195096</v>
      </c>
    </row>
    <row r="1253" spans="1:10" x14ac:dyDescent="0.35">
      <c r="A1253" s="1">
        <v>20261.22</v>
      </c>
      <c r="B1253" s="1">
        <v>14.1</v>
      </c>
      <c r="D1253" s="1">
        <v>6</v>
      </c>
      <c r="E1253" s="1">
        <v>265164</v>
      </c>
      <c r="F1253" s="1">
        <v>348898</v>
      </c>
      <c r="G1253" s="1">
        <v>0</v>
      </c>
      <c r="H1253" s="1">
        <v>727</v>
      </c>
      <c r="I1253" s="2">
        <v>907212</v>
      </c>
      <c r="J1253" s="1">
        <v>212256</v>
      </c>
    </row>
    <row r="1254" spans="1:10" x14ac:dyDescent="0.35">
      <c r="A1254" s="1">
        <v>27731.83</v>
      </c>
      <c r="B1254" s="1">
        <v>11.4</v>
      </c>
      <c r="C1254" s="1">
        <v>3</v>
      </c>
      <c r="D1254" s="1">
        <v>16</v>
      </c>
      <c r="E1254" s="1">
        <v>143488</v>
      </c>
      <c r="F1254" s="1">
        <v>433752</v>
      </c>
      <c r="G1254" s="1">
        <v>0</v>
      </c>
      <c r="H1254" s="1">
        <v>738</v>
      </c>
      <c r="I1254" s="2">
        <v>1147524</v>
      </c>
    </row>
    <row r="1255" spans="1:10" x14ac:dyDescent="0.35">
      <c r="A1255" s="1">
        <v>13504.25</v>
      </c>
      <c r="B1255" s="1">
        <v>16.5</v>
      </c>
      <c r="D1255" s="1">
        <v>14</v>
      </c>
      <c r="E1255" s="1">
        <v>308693</v>
      </c>
      <c r="F1255" s="1">
        <v>981948</v>
      </c>
      <c r="G1255" s="1">
        <v>0</v>
      </c>
      <c r="H1255" s="1">
        <v>747</v>
      </c>
      <c r="I1255" s="2">
        <v>779095</v>
      </c>
      <c r="J1255" s="1">
        <v>120274</v>
      </c>
    </row>
    <row r="1256" spans="1:10" x14ac:dyDescent="0.35">
      <c r="A1256" s="1">
        <v>11115.76</v>
      </c>
      <c r="B1256" s="1">
        <v>16.2</v>
      </c>
      <c r="D1256" s="1">
        <v>9</v>
      </c>
      <c r="E1256" s="1">
        <v>15086</v>
      </c>
      <c r="F1256" s="1">
        <v>356466</v>
      </c>
      <c r="G1256" s="1">
        <v>0</v>
      </c>
      <c r="H1256" s="1">
        <v>747</v>
      </c>
      <c r="I1256" s="2">
        <v>1058642</v>
      </c>
      <c r="J1256" s="1">
        <v>218878</v>
      </c>
    </row>
    <row r="1257" spans="1:10" x14ac:dyDescent="0.35">
      <c r="A1257" s="1">
        <v>22156.09</v>
      </c>
      <c r="B1257" s="1">
        <v>16.5</v>
      </c>
      <c r="C1257" s="1">
        <v>20</v>
      </c>
      <c r="D1257" s="1">
        <v>19</v>
      </c>
      <c r="E1257" s="1">
        <v>210463</v>
      </c>
      <c r="F1257" s="1">
        <v>476872</v>
      </c>
      <c r="G1257" s="1">
        <v>0</v>
      </c>
      <c r="J1257" s="1">
        <v>197032</v>
      </c>
    </row>
    <row r="1258" spans="1:10" x14ac:dyDescent="0.35">
      <c r="A1258" s="1">
        <v>8492.6200000000008</v>
      </c>
      <c r="B1258" s="1">
        <v>17.3</v>
      </c>
      <c r="D1258" s="1">
        <v>8</v>
      </c>
      <c r="E1258" s="1">
        <v>221255</v>
      </c>
      <c r="F1258" s="1">
        <v>326766</v>
      </c>
      <c r="G1258" s="1">
        <v>0</v>
      </c>
      <c r="H1258" s="1">
        <v>708</v>
      </c>
      <c r="I1258" s="2">
        <v>492328</v>
      </c>
      <c r="J1258" s="1">
        <v>186362</v>
      </c>
    </row>
    <row r="1259" spans="1:10" x14ac:dyDescent="0.35">
      <c r="A1259" s="1">
        <v>6644.49</v>
      </c>
      <c r="B1259" s="1">
        <v>14.4</v>
      </c>
      <c r="D1259" s="1">
        <v>12</v>
      </c>
      <c r="E1259" s="1">
        <v>213731</v>
      </c>
      <c r="F1259" s="1">
        <v>966724</v>
      </c>
      <c r="G1259" s="1">
        <v>0</v>
      </c>
      <c r="J1259" s="1">
        <v>233508</v>
      </c>
    </row>
    <row r="1260" spans="1:10" x14ac:dyDescent="0.35">
      <c r="A1260" s="1">
        <v>20074.830000000002</v>
      </c>
      <c r="B1260" s="1">
        <v>13.5</v>
      </c>
      <c r="D1260" s="1">
        <v>13</v>
      </c>
      <c r="E1260" s="1">
        <v>413098</v>
      </c>
      <c r="F1260" s="1">
        <v>501380</v>
      </c>
      <c r="G1260" s="1">
        <v>0</v>
      </c>
      <c r="H1260" s="1">
        <v>720</v>
      </c>
      <c r="I1260" s="2">
        <v>1198501</v>
      </c>
      <c r="J1260" s="1">
        <v>35816</v>
      </c>
    </row>
    <row r="1261" spans="1:10" x14ac:dyDescent="0.35">
      <c r="A1261" s="1">
        <v>12548.55</v>
      </c>
      <c r="B1261" s="1">
        <v>16.899999999999999</v>
      </c>
      <c r="D1261" s="1">
        <v>18</v>
      </c>
      <c r="E1261" s="1">
        <v>263549</v>
      </c>
      <c r="F1261" s="1">
        <v>521642</v>
      </c>
      <c r="G1261" s="1">
        <v>0</v>
      </c>
      <c r="H1261" s="1">
        <v>657</v>
      </c>
      <c r="I1261" s="2">
        <v>929518</v>
      </c>
    </row>
    <row r="1262" spans="1:10" x14ac:dyDescent="0.35">
      <c r="A1262" s="1">
        <v>55460.05</v>
      </c>
      <c r="B1262" s="1">
        <v>21.3</v>
      </c>
      <c r="C1262" s="1">
        <v>37</v>
      </c>
      <c r="D1262" s="1">
        <v>22</v>
      </c>
      <c r="E1262" s="1">
        <v>350151</v>
      </c>
      <c r="F1262" s="1">
        <v>630542</v>
      </c>
      <c r="G1262" s="1">
        <v>0</v>
      </c>
      <c r="H1262" s="1">
        <v>673</v>
      </c>
      <c r="I1262" s="2">
        <v>2957863</v>
      </c>
      <c r="J1262" s="1">
        <v>693660</v>
      </c>
    </row>
    <row r="1263" spans="1:10" x14ac:dyDescent="0.35">
      <c r="A1263" s="1">
        <v>4013.18</v>
      </c>
      <c r="B1263" s="1">
        <v>7.4</v>
      </c>
      <c r="C1263" s="1">
        <v>29</v>
      </c>
      <c r="D1263" s="1">
        <v>6</v>
      </c>
      <c r="E1263" s="1">
        <v>71782</v>
      </c>
      <c r="F1263" s="1">
        <v>138292</v>
      </c>
      <c r="G1263" s="1">
        <v>0</v>
      </c>
      <c r="H1263" s="1">
        <v>720</v>
      </c>
      <c r="I1263" s="2">
        <v>217911</v>
      </c>
      <c r="J1263" s="1">
        <v>48268</v>
      </c>
    </row>
    <row r="1264" spans="1:10" x14ac:dyDescent="0.35">
      <c r="A1264" s="1">
        <v>36821.43</v>
      </c>
      <c r="B1264" s="1">
        <v>33</v>
      </c>
      <c r="D1264" s="1">
        <v>19</v>
      </c>
      <c r="E1264" s="1">
        <v>1061967</v>
      </c>
      <c r="F1264" s="1">
        <v>1779514</v>
      </c>
      <c r="G1264" s="1">
        <v>0</v>
      </c>
      <c r="J1264" s="1">
        <v>786940</v>
      </c>
    </row>
    <row r="1265" spans="1:10" x14ac:dyDescent="0.35">
      <c r="A1265" s="1">
        <v>6147.64</v>
      </c>
      <c r="B1265" s="1">
        <v>9.5</v>
      </c>
      <c r="C1265" s="1">
        <v>37</v>
      </c>
      <c r="D1265" s="1">
        <v>7</v>
      </c>
      <c r="E1265" s="1">
        <v>123291</v>
      </c>
      <c r="F1265" s="1">
        <v>301158</v>
      </c>
      <c r="G1265" s="1">
        <v>0</v>
      </c>
      <c r="J1265" s="1">
        <v>142912</v>
      </c>
    </row>
    <row r="1266" spans="1:10" x14ac:dyDescent="0.35">
      <c r="A1266" s="1">
        <v>8793.58</v>
      </c>
      <c r="B1266" s="1">
        <v>16.7</v>
      </c>
      <c r="D1266" s="1">
        <v>12</v>
      </c>
      <c r="E1266" s="1">
        <v>94943</v>
      </c>
      <c r="F1266" s="1">
        <v>488576</v>
      </c>
      <c r="G1266" s="1">
        <v>0</v>
      </c>
      <c r="J1266" s="1">
        <v>107360</v>
      </c>
    </row>
    <row r="1267" spans="1:10" x14ac:dyDescent="0.35">
      <c r="A1267" s="1">
        <v>18567.939999999999</v>
      </c>
      <c r="B1267" s="1">
        <v>12.4</v>
      </c>
      <c r="D1267" s="1">
        <v>7</v>
      </c>
      <c r="E1267" s="1">
        <v>484234</v>
      </c>
      <c r="F1267" s="1">
        <v>797588</v>
      </c>
      <c r="G1267" s="1">
        <v>0</v>
      </c>
      <c r="H1267" s="1">
        <v>713</v>
      </c>
      <c r="I1267" s="2">
        <v>972990</v>
      </c>
      <c r="J1267" s="1">
        <v>317152</v>
      </c>
    </row>
    <row r="1268" spans="1:10" x14ac:dyDescent="0.35">
      <c r="A1268" s="1">
        <v>19289.560000000001</v>
      </c>
      <c r="B1268" s="1">
        <v>23.5</v>
      </c>
      <c r="C1268" s="1">
        <v>72</v>
      </c>
      <c r="D1268" s="1">
        <v>8</v>
      </c>
      <c r="E1268" s="1">
        <v>429419</v>
      </c>
      <c r="F1268" s="1">
        <v>798116</v>
      </c>
      <c r="G1268" s="1">
        <v>2</v>
      </c>
      <c r="H1268" s="1">
        <v>709</v>
      </c>
      <c r="I1268" s="2">
        <v>1019711</v>
      </c>
      <c r="J1268" s="1">
        <v>386408</v>
      </c>
    </row>
    <row r="1269" spans="1:10" x14ac:dyDescent="0.35">
      <c r="A1269" s="1">
        <v>10718.66</v>
      </c>
      <c r="B1269" s="1">
        <v>13.8</v>
      </c>
      <c r="D1269" s="1">
        <v>12</v>
      </c>
      <c r="E1269" s="1">
        <v>103968</v>
      </c>
      <c r="F1269" s="1">
        <v>159258</v>
      </c>
      <c r="G1269" s="1">
        <v>1</v>
      </c>
      <c r="H1269" s="1">
        <v>699</v>
      </c>
      <c r="I1269" s="2">
        <v>1225006</v>
      </c>
      <c r="J1269" s="1">
        <v>152746</v>
      </c>
    </row>
    <row r="1270" spans="1:10" x14ac:dyDescent="0.35">
      <c r="A1270" s="1">
        <v>11971.71</v>
      </c>
      <c r="B1270" s="1">
        <v>11.8</v>
      </c>
      <c r="C1270" s="1">
        <v>44</v>
      </c>
      <c r="D1270" s="1">
        <v>10</v>
      </c>
      <c r="E1270" s="1">
        <v>275443</v>
      </c>
      <c r="F1270" s="1">
        <v>540584</v>
      </c>
      <c r="G1270" s="1">
        <v>0</v>
      </c>
      <c r="H1270" s="1">
        <v>744</v>
      </c>
      <c r="I1270" s="2">
        <v>1238458</v>
      </c>
      <c r="J1270" s="1">
        <v>264748</v>
      </c>
    </row>
    <row r="1271" spans="1:10" x14ac:dyDescent="0.35">
      <c r="A1271" s="1">
        <v>14561.98</v>
      </c>
      <c r="B1271" s="1">
        <v>26.9</v>
      </c>
      <c r="C1271" s="1">
        <v>53</v>
      </c>
      <c r="D1271" s="1">
        <v>23</v>
      </c>
      <c r="E1271" s="1">
        <v>452219</v>
      </c>
      <c r="F1271" s="1">
        <v>1407604</v>
      </c>
      <c r="G1271" s="1">
        <v>0</v>
      </c>
      <c r="J1271" s="1">
        <v>325248</v>
      </c>
    </row>
    <row r="1272" spans="1:10" x14ac:dyDescent="0.35">
      <c r="A1272" s="1">
        <v>20980.75</v>
      </c>
      <c r="B1272" s="1">
        <v>17.899999999999999</v>
      </c>
      <c r="C1272" s="1">
        <v>34</v>
      </c>
      <c r="D1272" s="1">
        <v>7</v>
      </c>
      <c r="E1272" s="1">
        <v>527554</v>
      </c>
      <c r="F1272" s="1">
        <v>725494</v>
      </c>
      <c r="G1272" s="1">
        <v>0</v>
      </c>
      <c r="H1272" s="1">
        <v>710</v>
      </c>
      <c r="I1272" s="2">
        <v>932482</v>
      </c>
      <c r="J1272" s="1">
        <v>313456</v>
      </c>
    </row>
    <row r="1273" spans="1:10" x14ac:dyDescent="0.35">
      <c r="A1273" s="1">
        <v>11389.55</v>
      </c>
      <c r="B1273" s="1">
        <v>25.9</v>
      </c>
      <c r="C1273" s="1">
        <v>77</v>
      </c>
      <c r="D1273" s="1">
        <v>8</v>
      </c>
      <c r="E1273" s="1">
        <v>53656</v>
      </c>
      <c r="F1273" s="1">
        <v>119262</v>
      </c>
      <c r="G1273" s="1">
        <v>1</v>
      </c>
      <c r="H1273" s="1">
        <v>738</v>
      </c>
      <c r="I1273" s="2">
        <v>936130</v>
      </c>
      <c r="J1273" s="1">
        <v>130064</v>
      </c>
    </row>
    <row r="1274" spans="1:10" x14ac:dyDescent="0.35">
      <c r="A1274" s="1">
        <v>19418.95</v>
      </c>
      <c r="B1274" s="1">
        <v>11.3</v>
      </c>
      <c r="D1274" s="1">
        <v>12</v>
      </c>
      <c r="E1274" s="1">
        <v>212553</v>
      </c>
      <c r="F1274" s="1">
        <v>318384</v>
      </c>
      <c r="G1274" s="1">
        <v>0</v>
      </c>
      <c r="H1274" s="1">
        <v>696</v>
      </c>
      <c r="I1274" s="2">
        <v>1676465</v>
      </c>
      <c r="J1274" s="1">
        <v>43626</v>
      </c>
    </row>
    <row r="1275" spans="1:10" x14ac:dyDescent="0.35">
      <c r="A1275" s="1">
        <v>10580.72</v>
      </c>
      <c r="B1275" s="1">
        <v>37.799999999999997</v>
      </c>
      <c r="D1275" s="1">
        <v>7</v>
      </c>
      <c r="E1275" s="1">
        <v>35017</v>
      </c>
      <c r="F1275" s="1">
        <v>737154</v>
      </c>
      <c r="G1275" s="1">
        <v>0</v>
      </c>
      <c r="H1275" s="1">
        <v>750</v>
      </c>
      <c r="I1275" s="2">
        <v>1603144</v>
      </c>
      <c r="J1275" s="1">
        <v>108174</v>
      </c>
    </row>
    <row r="1276" spans="1:10" x14ac:dyDescent="0.35">
      <c r="A1276" s="1">
        <v>18250.07</v>
      </c>
      <c r="B1276" s="1">
        <v>21.2</v>
      </c>
      <c r="D1276" s="1">
        <v>20</v>
      </c>
      <c r="E1276" s="1">
        <v>226879</v>
      </c>
      <c r="F1276" s="1">
        <v>788898</v>
      </c>
      <c r="G1276" s="1">
        <v>0</v>
      </c>
      <c r="H1276" s="1">
        <v>707</v>
      </c>
      <c r="I1276" s="2">
        <v>1230345</v>
      </c>
      <c r="J1276" s="1">
        <v>445192</v>
      </c>
    </row>
    <row r="1277" spans="1:10" x14ac:dyDescent="0.35">
      <c r="A1277" s="1">
        <v>17562.080000000002</v>
      </c>
      <c r="B1277" s="1">
        <v>12.6</v>
      </c>
      <c r="C1277" s="1">
        <v>5</v>
      </c>
      <c r="D1277" s="1">
        <v>17</v>
      </c>
      <c r="E1277" s="1">
        <v>344014</v>
      </c>
      <c r="F1277" s="1">
        <v>543422</v>
      </c>
      <c r="G1277" s="1">
        <v>0</v>
      </c>
      <c r="J1277" s="1">
        <v>331562</v>
      </c>
    </row>
    <row r="1278" spans="1:10" x14ac:dyDescent="0.35">
      <c r="A1278" s="1">
        <v>17751.7</v>
      </c>
      <c r="B1278" s="1">
        <v>19.2</v>
      </c>
      <c r="C1278" s="1">
        <v>23</v>
      </c>
      <c r="D1278" s="1">
        <v>8</v>
      </c>
      <c r="E1278" s="1">
        <v>76114</v>
      </c>
      <c r="F1278" s="1">
        <v>98912</v>
      </c>
      <c r="G1278" s="1">
        <v>0</v>
      </c>
      <c r="H1278" s="1">
        <v>708</v>
      </c>
      <c r="I1278" s="2">
        <v>873031</v>
      </c>
      <c r="J1278" s="1">
        <v>219758</v>
      </c>
    </row>
    <row r="1279" spans="1:10" x14ac:dyDescent="0.35">
      <c r="A1279" s="1">
        <v>16076.28</v>
      </c>
      <c r="B1279" s="1">
        <v>22.1</v>
      </c>
      <c r="C1279" s="1">
        <v>58</v>
      </c>
      <c r="D1279" s="1">
        <v>8</v>
      </c>
      <c r="E1279" s="1">
        <v>92169</v>
      </c>
      <c r="F1279" s="1">
        <v>268136</v>
      </c>
      <c r="G1279" s="1">
        <v>0</v>
      </c>
      <c r="H1279" s="1">
        <v>733</v>
      </c>
      <c r="I1279" s="2">
        <v>1222536</v>
      </c>
      <c r="J1279" s="1">
        <v>127952</v>
      </c>
    </row>
    <row r="1280" spans="1:10" x14ac:dyDescent="0.35">
      <c r="A1280" s="1">
        <v>16349.88</v>
      </c>
      <c r="B1280" s="1">
        <v>15.4</v>
      </c>
      <c r="D1280" s="1">
        <v>6</v>
      </c>
      <c r="E1280" s="1">
        <v>18411</v>
      </c>
      <c r="F1280" s="1">
        <v>204996</v>
      </c>
      <c r="G1280" s="1">
        <v>0</v>
      </c>
      <c r="H1280" s="1">
        <v>707</v>
      </c>
      <c r="I1280" s="2">
        <v>1886510</v>
      </c>
      <c r="J1280" s="1">
        <v>699006</v>
      </c>
    </row>
    <row r="1281" spans="1:10" x14ac:dyDescent="0.35">
      <c r="A1281" s="1">
        <v>20161.47</v>
      </c>
      <c r="B1281" s="1">
        <v>15.6</v>
      </c>
      <c r="C1281" s="1">
        <v>14</v>
      </c>
      <c r="D1281" s="1">
        <v>12</v>
      </c>
      <c r="E1281" s="1">
        <v>231914</v>
      </c>
      <c r="F1281" s="1">
        <v>568942</v>
      </c>
      <c r="G1281" s="1">
        <v>0</v>
      </c>
      <c r="H1281" s="1">
        <v>728</v>
      </c>
      <c r="I1281" s="2">
        <v>1875490</v>
      </c>
      <c r="J1281" s="1">
        <v>191092</v>
      </c>
    </row>
    <row r="1282" spans="1:10" x14ac:dyDescent="0.35">
      <c r="A1282" s="1">
        <v>2795.28</v>
      </c>
      <c r="B1282" s="1">
        <v>29.1</v>
      </c>
      <c r="C1282" s="1">
        <v>37</v>
      </c>
      <c r="D1282" s="1">
        <v>11</v>
      </c>
      <c r="E1282" s="1">
        <v>81529</v>
      </c>
      <c r="F1282" s="1">
        <v>166188</v>
      </c>
      <c r="G1282" s="1">
        <v>1</v>
      </c>
      <c r="J1282" s="1">
        <v>66484</v>
      </c>
    </row>
    <row r="1283" spans="1:10" x14ac:dyDescent="0.35">
      <c r="A1283" s="1">
        <v>10008.44</v>
      </c>
      <c r="B1283" s="1">
        <v>21.1</v>
      </c>
      <c r="D1283" s="1">
        <v>6</v>
      </c>
      <c r="E1283" s="1">
        <v>117401</v>
      </c>
      <c r="F1283" s="1">
        <v>142934</v>
      </c>
      <c r="G1283" s="1">
        <v>0</v>
      </c>
      <c r="H1283" s="1">
        <v>719</v>
      </c>
      <c r="I1283" s="2">
        <v>561222</v>
      </c>
      <c r="J1283" s="1">
        <v>129976</v>
      </c>
    </row>
    <row r="1284" spans="1:10" x14ac:dyDescent="0.35">
      <c r="A1284" s="1">
        <v>14069.12</v>
      </c>
      <c r="B1284" s="1">
        <v>19.399999999999999</v>
      </c>
      <c r="D1284" s="1">
        <v>7</v>
      </c>
      <c r="E1284" s="1">
        <v>629603</v>
      </c>
      <c r="F1284" s="1">
        <v>1347544</v>
      </c>
      <c r="G1284" s="1">
        <v>0</v>
      </c>
      <c r="H1284" s="1">
        <v>720</v>
      </c>
      <c r="I1284" s="2">
        <v>1061834</v>
      </c>
      <c r="J1284" s="1">
        <v>536492</v>
      </c>
    </row>
    <row r="1285" spans="1:10" x14ac:dyDescent="0.35">
      <c r="A1285" s="1">
        <v>24184.15</v>
      </c>
      <c r="B1285" s="1">
        <v>25.5</v>
      </c>
      <c r="D1285" s="1">
        <v>9</v>
      </c>
      <c r="E1285" s="1">
        <v>844702</v>
      </c>
      <c r="F1285" s="1">
        <v>1142592</v>
      </c>
      <c r="G1285" s="1">
        <v>0</v>
      </c>
      <c r="H1285" s="1">
        <v>745</v>
      </c>
      <c r="I1285" s="2">
        <v>2873370</v>
      </c>
    </row>
    <row r="1286" spans="1:10" x14ac:dyDescent="0.35">
      <c r="A1286" s="1">
        <v>18049.240000000002</v>
      </c>
      <c r="B1286" s="1">
        <v>14</v>
      </c>
      <c r="C1286" s="1">
        <v>9</v>
      </c>
      <c r="D1286" s="1">
        <v>25</v>
      </c>
      <c r="E1286" s="1">
        <v>197220</v>
      </c>
      <c r="F1286" s="1">
        <v>542432</v>
      </c>
      <c r="G1286" s="1">
        <v>0</v>
      </c>
      <c r="H1286" s="1">
        <v>696</v>
      </c>
      <c r="I1286" s="2">
        <v>793364</v>
      </c>
      <c r="J1286" s="1">
        <v>262460</v>
      </c>
    </row>
    <row r="1287" spans="1:10" x14ac:dyDescent="0.35">
      <c r="A1287" s="1">
        <v>26717.23</v>
      </c>
      <c r="B1287" s="1">
        <v>33.5</v>
      </c>
      <c r="C1287" s="1">
        <v>22</v>
      </c>
      <c r="D1287" s="1">
        <v>11</v>
      </c>
      <c r="E1287" s="1">
        <v>635398</v>
      </c>
      <c r="F1287" s="1">
        <v>913946</v>
      </c>
      <c r="G1287" s="1">
        <v>0</v>
      </c>
      <c r="J1287" s="1">
        <v>270226</v>
      </c>
    </row>
    <row r="1288" spans="1:10" x14ac:dyDescent="0.35">
      <c r="A1288" s="1">
        <v>11978.55</v>
      </c>
      <c r="B1288" s="1">
        <v>12.5</v>
      </c>
      <c r="C1288" s="1">
        <v>27</v>
      </c>
      <c r="D1288" s="1">
        <v>9</v>
      </c>
      <c r="E1288" s="1">
        <v>124051</v>
      </c>
      <c r="F1288" s="1">
        <v>271524</v>
      </c>
      <c r="G1288" s="1">
        <v>0</v>
      </c>
      <c r="H1288" s="1">
        <v>723</v>
      </c>
      <c r="I1288" s="2">
        <v>656355</v>
      </c>
      <c r="J1288" s="1">
        <v>173712</v>
      </c>
    </row>
    <row r="1289" spans="1:10" x14ac:dyDescent="0.35">
      <c r="A1289" s="1">
        <v>16571.23</v>
      </c>
      <c r="B1289" s="1">
        <v>18.7</v>
      </c>
      <c r="C1289" s="1">
        <v>50</v>
      </c>
      <c r="D1289" s="1">
        <v>12</v>
      </c>
      <c r="E1289" s="1">
        <v>353875</v>
      </c>
      <c r="F1289" s="1">
        <v>628430</v>
      </c>
      <c r="G1289" s="1">
        <v>0</v>
      </c>
      <c r="H1289" s="1">
        <v>667</v>
      </c>
      <c r="I1289" s="2">
        <v>1506472</v>
      </c>
      <c r="J1289" s="1">
        <v>453530</v>
      </c>
    </row>
    <row r="1290" spans="1:10" x14ac:dyDescent="0.35">
      <c r="A1290" s="1">
        <v>10180.77</v>
      </c>
      <c r="B1290" s="1">
        <v>14</v>
      </c>
      <c r="C1290" s="1">
        <v>80</v>
      </c>
      <c r="D1290" s="1">
        <v>6</v>
      </c>
      <c r="E1290" s="1">
        <v>45068</v>
      </c>
      <c r="F1290" s="1">
        <v>109648</v>
      </c>
      <c r="G1290" s="1">
        <v>3</v>
      </c>
      <c r="J1290" s="1">
        <v>226512</v>
      </c>
    </row>
    <row r="1291" spans="1:10" x14ac:dyDescent="0.35">
      <c r="A1291" s="1">
        <v>34876.97</v>
      </c>
      <c r="B1291" s="1">
        <v>14.4</v>
      </c>
      <c r="C1291" s="1">
        <v>28</v>
      </c>
      <c r="D1291" s="1">
        <v>13</v>
      </c>
      <c r="E1291" s="1">
        <v>222490</v>
      </c>
      <c r="F1291" s="1">
        <v>417538</v>
      </c>
      <c r="G1291" s="1">
        <v>0</v>
      </c>
      <c r="H1291" s="1">
        <v>692</v>
      </c>
      <c r="I1291" s="2">
        <v>1860100</v>
      </c>
      <c r="J1291" s="1">
        <v>538450</v>
      </c>
    </row>
    <row r="1292" spans="1:10" x14ac:dyDescent="0.35">
      <c r="A1292" s="1">
        <v>20121</v>
      </c>
      <c r="B1292" s="1">
        <v>18.399999999999999</v>
      </c>
      <c r="C1292" s="1">
        <v>67</v>
      </c>
      <c r="D1292" s="1">
        <v>12</v>
      </c>
      <c r="E1292" s="1">
        <v>469015</v>
      </c>
      <c r="F1292" s="1">
        <v>767052</v>
      </c>
      <c r="G1292" s="1">
        <v>1</v>
      </c>
      <c r="H1292" s="1">
        <v>715</v>
      </c>
      <c r="I1292" s="2">
        <v>1097516</v>
      </c>
      <c r="J1292" s="1">
        <v>234102</v>
      </c>
    </row>
    <row r="1293" spans="1:10" x14ac:dyDescent="0.35">
      <c r="A1293" s="1">
        <v>30357.82</v>
      </c>
      <c r="B1293" s="1">
        <v>28.2</v>
      </c>
      <c r="D1293" s="1">
        <v>11</v>
      </c>
      <c r="E1293" s="1">
        <v>98496</v>
      </c>
      <c r="F1293" s="1">
        <v>349844</v>
      </c>
      <c r="G1293" s="1">
        <v>1</v>
      </c>
      <c r="H1293" s="1">
        <v>745</v>
      </c>
      <c r="I1293" s="2">
        <v>1626305</v>
      </c>
      <c r="J1293" s="1">
        <v>155078</v>
      </c>
    </row>
    <row r="1294" spans="1:10" x14ac:dyDescent="0.35">
      <c r="A1294" s="1">
        <v>15633.2</v>
      </c>
      <c r="B1294" s="1">
        <v>17</v>
      </c>
      <c r="C1294" s="1">
        <v>18</v>
      </c>
      <c r="D1294" s="1">
        <v>15</v>
      </c>
      <c r="E1294" s="1">
        <v>277856</v>
      </c>
      <c r="F1294" s="1">
        <v>744744</v>
      </c>
      <c r="G1294" s="1">
        <v>0</v>
      </c>
      <c r="H1294" s="1">
        <v>743</v>
      </c>
      <c r="I1294" s="2">
        <v>952280</v>
      </c>
      <c r="J1294" s="1">
        <v>198484</v>
      </c>
    </row>
    <row r="1295" spans="1:10" x14ac:dyDescent="0.35">
      <c r="A1295" s="1">
        <v>8638.16</v>
      </c>
      <c r="B1295" s="1">
        <v>8.1</v>
      </c>
      <c r="C1295" s="1">
        <v>37</v>
      </c>
      <c r="D1295" s="1">
        <v>19</v>
      </c>
      <c r="E1295" s="1">
        <v>146699</v>
      </c>
      <c r="F1295" s="1">
        <v>206162</v>
      </c>
      <c r="G1295" s="1">
        <v>0</v>
      </c>
      <c r="H1295" s="1">
        <v>711</v>
      </c>
      <c r="I1295" s="2">
        <v>677502</v>
      </c>
      <c r="J1295" s="1">
        <v>120472</v>
      </c>
    </row>
    <row r="1296" spans="1:10" x14ac:dyDescent="0.35">
      <c r="A1296" s="1">
        <v>6611.24</v>
      </c>
      <c r="B1296" s="1">
        <v>11</v>
      </c>
      <c r="C1296" s="1">
        <v>3</v>
      </c>
      <c r="D1296" s="1">
        <v>6</v>
      </c>
      <c r="E1296" s="1">
        <v>14478</v>
      </c>
      <c r="F1296" s="1">
        <v>40524</v>
      </c>
      <c r="G1296" s="1">
        <v>0</v>
      </c>
      <c r="J1296" s="1">
        <v>40524</v>
      </c>
    </row>
    <row r="1297" spans="1:10" x14ac:dyDescent="0.35">
      <c r="A1297" s="1">
        <v>2015.9</v>
      </c>
      <c r="B1297" s="1">
        <v>14.2</v>
      </c>
      <c r="C1297" s="1">
        <v>72</v>
      </c>
      <c r="D1297" s="1">
        <v>8</v>
      </c>
      <c r="E1297" s="1">
        <v>106666</v>
      </c>
      <c r="F1297" s="1">
        <v>307208</v>
      </c>
      <c r="G1297" s="1">
        <v>0</v>
      </c>
      <c r="H1297" s="1">
        <v>738</v>
      </c>
      <c r="I1297" s="2">
        <v>933945</v>
      </c>
      <c r="J1297" s="1">
        <v>207636</v>
      </c>
    </row>
    <row r="1298" spans="1:10" x14ac:dyDescent="0.35">
      <c r="A1298" s="1">
        <v>17604.45</v>
      </c>
      <c r="B1298" s="1">
        <v>10</v>
      </c>
      <c r="D1298" s="1">
        <v>6</v>
      </c>
      <c r="E1298" s="1">
        <v>129010</v>
      </c>
      <c r="F1298" s="1">
        <v>183964</v>
      </c>
      <c r="G1298" s="1">
        <v>0</v>
      </c>
      <c r="H1298" s="1">
        <v>714</v>
      </c>
      <c r="I1298" s="2">
        <v>672790</v>
      </c>
      <c r="J1298" s="1">
        <v>173118</v>
      </c>
    </row>
    <row r="1299" spans="1:10" x14ac:dyDescent="0.35">
      <c r="A1299" s="1">
        <v>32556.12</v>
      </c>
      <c r="B1299" s="1">
        <v>17.3</v>
      </c>
      <c r="D1299" s="1">
        <v>12</v>
      </c>
      <c r="E1299" s="1">
        <v>1133122</v>
      </c>
      <c r="F1299" s="1">
        <v>1789942</v>
      </c>
      <c r="G1299" s="1">
        <v>0</v>
      </c>
      <c r="H1299" s="1">
        <v>736</v>
      </c>
      <c r="I1299" s="2">
        <v>1888220</v>
      </c>
      <c r="J1299" s="1">
        <v>109318</v>
      </c>
    </row>
    <row r="1300" spans="1:10" x14ac:dyDescent="0.35">
      <c r="A1300" s="1">
        <v>17864.18</v>
      </c>
      <c r="B1300" s="1">
        <v>15.5</v>
      </c>
      <c r="C1300" s="1">
        <v>14</v>
      </c>
      <c r="D1300" s="1">
        <v>11</v>
      </c>
      <c r="E1300" s="1">
        <v>135470</v>
      </c>
      <c r="F1300" s="1">
        <v>270006</v>
      </c>
      <c r="G1300" s="1">
        <v>0</v>
      </c>
      <c r="H1300" s="1">
        <v>742</v>
      </c>
      <c r="I1300" s="2">
        <v>796917</v>
      </c>
      <c r="J1300" s="1">
        <v>225060</v>
      </c>
    </row>
    <row r="1301" spans="1:10" x14ac:dyDescent="0.35">
      <c r="A1301" s="1">
        <v>15878.87</v>
      </c>
      <c r="B1301" s="1">
        <v>9.1</v>
      </c>
      <c r="C1301" s="1">
        <v>54</v>
      </c>
      <c r="D1301" s="1">
        <v>12</v>
      </c>
      <c r="E1301" s="1">
        <v>8987</v>
      </c>
      <c r="F1301" s="1">
        <v>611688</v>
      </c>
      <c r="G1301" s="1">
        <v>0</v>
      </c>
      <c r="H1301" s="1">
        <v>747</v>
      </c>
      <c r="I1301" s="2">
        <v>1686269</v>
      </c>
      <c r="J1301" s="1">
        <v>394900</v>
      </c>
    </row>
    <row r="1302" spans="1:10" x14ac:dyDescent="0.35">
      <c r="A1302" s="1">
        <v>16492.189999999999</v>
      </c>
      <c r="B1302" s="1">
        <v>13</v>
      </c>
      <c r="C1302" s="1">
        <v>69</v>
      </c>
      <c r="D1302" s="1">
        <v>13</v>
      </c>
      <c r="E1302" s="1">
        <v>74252</v>
      </c>
      <c r="F1302" s="1">
        <v>109670</v>
      </c>
      <c r="G1302" s="1">
        <v>0</v>
      </c>
      <c r="H1302" s="1">
        <v>717</v>
      </c>
      <c r="I1302" s="2">
        <v>773072</v>
      </c>
      <c r="J1302" s="1">
        <v>198616</v>
      </c>
    </row>
    <row r="1303" spans="1:10" x14ac:dyDescent="0.35">
      <c r="A1303" s="1">
        <v>38328.129999999997</v>
      </c>
      <c r="B1303" s="1">
        <v>24.5</v>
      </c>
      <c r="D1303" s="1">
        <v>15</v>
      </c>
      <c r="E1303" s="1">
        <v>871872</v>
      </c>
      <c r="F1303" s="1">
        <v>1126708</v>
      </c>
      <c r="G1303" s="1">
        <v>0</v>
      </c>
      <c r="J1303" s="1">
        <v>519024</v>
      </c>
    </row>
    <row r="1304" spans="1:10" x14ac:dyDescent="0.35">
      <c r="A1304" s="1">
        <v>29015.85</v>
      </c>
      <c r="B1304" s="1">
        <v>21</v>
      </c>
      <c r="D1304" s="1">
        <v>10</v>
      </c>
      <c r="E1304" s="1">
        <v>760608</v>
      </c>
      <c r="F1304" s="1">
        <v>1242164</v>
      </c>
      <c r="G1304" s="1">
        <v>0</v>
      </c>
      <c r="H1304" s="1">
        <v>677</v>
      </c>
      <c r="I1304" s="2">
        <v>1561382</v>
      </c>
      <c r="J1304" s="1">
        <v>756932</v>
      </c>
    </row>
    <row r="1305" spans="1:10" x14ac:dyDescent="0.35">
      <c r="A1305" s="1">
        <v>11883.74</v>
      </c>
      <c r="B1305" s="1">
        <v>15.5</v>
      </c>
      <c r="C1305" s="1">
        <v>33</v>
      </c>
      <c r="D1305" s="1">
        <v>9</v>
      </c>
      <c r="E1305" s="1">
        <v>164958</v>
      </c>
      <c r="F1305" s="1">
        <v>470448</v>
      </c>
      <c r="G1305" s="1">
        <v>1</v>
      </c>
      <c r="H1305" s="1">
        <v>730</v>
      </c>
      <c r="I1305" s="2">
        <v>1398096</v>
      </c>
      <c r="J1305" s="1">
        <v>399168</v>
      </c>
    </row>
    <row r="1306" spans="1:10" x14ac:dyDescent="0.35">
      <c r="A1306" s="1">
        <v>2970.46</v>
      </c>
      <c r="B1306" s="1">
        <v>9</v>
      </c>
      <c r="C1306" s="1">
        <v>33</v>
      </c>
      <c r="D1306" s="1">
        <v>10</v>
      </c>
      <c r="E1306" s="1">
        <v>56905</v>
      </c>
      <c r="F1306" s="1">
        <v>134200</v>
      </c>
      <c r="G1306" s="1">
        <v>0</v>
      </c>
      <c r="J1306" s="1">
        <v>78430</v>
      </c>
    </row>
    <row r="1307" spans="1:10" x14ac:dyDescent="0.35">
      <c r="A1307" s="1">
        <v>9391.89</v>
      </c>
      <c r="B1307" s="1">
        <v>13</v>
      </c>
      <c r="C1307" s="1">
        <v>16</v>
      </c>
      <c r="D1307" s="1">
        <v>12</v>
      </c>
      <c r="E1307" s="1">
        <v>26809</v>
      </c>
      <c r="F1307" s="1">
        <v>229900</v>
      </c>
      <c r="G1307" s="1">
        <v>0</v>
      </c>
      <c r="H1307" s="1">
        <v>715</v>
      </c>
      <c r="I1307" s="2">
        <v>704387</v>
      </c>
      <c r="J1307" s="1">
        <v>429264</v>
      </c>
    </row>
    <row r="1308" spans="1:10" x14ac:dyDescent="0.35">
      <c r="A1308" s="1">
        <v>17509.830000000002</v>
      </c>
      <c r="B1308" s="1">
        <v>16</v>
      </c>
      <c r="C1308" s="1">
        <v>5</v>
      </c>
      <c r="D1308" s="1">
        <v>25</v>
      </c>
      <c r="E1308" s="1">
        <v>185231</v>
      </c>
      <c r="F1308" s="1">
        <v>841082</v>
      </c>
      <c r="G1308" s="1">
        <v>0</v>
      </c>
      <c r="H1308" s="1">
        <v>684</v>
      </c>
      <c r="I1308" s="2">
        <v>1040193</v>
      </c>
      <c r="J1308" s="1">
        <v>65692</v>
      </c>
    </row>
    <row r="1309" spans="1:10" x14ac:dyDescent="0.35">
      <c r="A1309" s="1">
        <v>9725.7199999999993</v>
      </c>
      <c r="B1309" s="1">
        <v>32.200000000000003</v>
      </c>
      <c r="C1309" s="1">
        <v>8</v>
      </c>
      <c r="D1309" s="1">
        <v>7</v>
      </c>
      <c r="E1309" s="1">
        <v>18506</v>
      </c>
      <c r="F1309" s="1">
        <v>93192</v>
      </c>
      <c r="G1309" s="1">
        <v>0</v>
      </c>
      <c r="H1309" s="1">
        <v>714</v>
      </c>
      <c r="I1309" s="2">
        <v>1205683</v>
      </c>
      <c r="J1309" s="1">
        <v>306240</v>
      </c>
    </row>
    <row r="1310" spans="1:10" x14ac:dyDescent="0.35">
      <c r="A1310" s="1">
        <v>29800.36</v>
      </c>
      <c r="B1310" s="1">
        <v>19.5</v>
      </c>
      <c r="C1310" s="1">
        <v>35</v>
      </c>
      <c r="D1310" s="1">
        <v>18</v>
      </c>
      <c r="E1310" s="1">
        <v>347225</v>
      </c>
      <c r="F1310" s="1">
        <v>825572</v>
      </c>
      <c r="G1310" s="1">
        <v>0</v>
      </c>
      <c r="H1310" s="1">
        <v>707</v>
      </c>
      <c r="I1310" s="2">
        <v>1045627</v>
      </c>
      <c r="J1310" s="1">
        <v>256454</v>
      </c>
    </row>
    <row r="1311" spans="1:10" x14ac:dyDescent="0.35">
      <c r="A1311" s="1">
        <v>32079.599999999999</v>
      </c>
      <c r="B1311" s="1">
        <v>17.5</v>
      </c>
      <c r="D1311" s="1">
        <v>22</v>
      </c>
      <c r="E1311" s="1">
        <v>573895</v>
      </c>
      <c r="F1311" s="1">
        <v>921646</v>
      </c>
      <c r="G1311" s="1">
        <v>0</v>
      </c>
      <c r="H1311" s="1">
        <v>717</v>
      </c>
      <c r="I1311" s="2">
        <v>3055200</v>
      </c>
    </row>
    <row r="1312" spans="1:10" x14ac:dyDescent="0.35">
      <c r="A1312" s="1">
        <v>18191.55</v>
      </c>
      <c r="B1312" s="1">
        <v>13.5</v>
      </c>
      <c r="C1312" s="1">
        <v>18</v>
      </c>
      <c r="D1312" s="1">
        <v>15</v>
      </c>
      <c r="E1312" s="1">
        <v>271757</v>
      </c>
      <c r="F1312" s="1">
        <v>590370</v>
      </c>
      <c r="G1312" s="1">
        <v>0</v>
      </c>
      <c r="H1312" s="1">
        <v>714</v>
      </c>
      <c r="I1312" s="2">
        <v>1605158</v>
      </c>
      <c r="J1312" s="1">
        <v>306130</v>
      </c>
    </row>
    <row r="1313" spans="1:10" x14ac:dyDescent="0.35">
      <c r="A1313" s="1">
        <v>29336</v>
      </c>
      <c r="B1313" s="1">
        <v>10</v>
      </c>
      <c r="C1313" s="1">
        <v>17</v>
      </c>
      <c r="D1313" s="1">
        <v>21</v>
      </c>
      <c r="E1313" s="1">
        <v>119966</v>
      </c>
      <c r="F1313" s="1">
        <v>583682</v>
      </c>
      <c r="G1313" s="1">
        <v>0</v>
      </c>
      <c r="J1313" s="1">
        <v>266860</v>
      </c>
    </row>
    <row r="1314" spans="1:10" x14ac:dyDescent="0.35">
      <c r="A1314" s="1">
        <v>13612.74</v>
      </c>
      <c r="B1314" s="1">
        <v>12</v>
      </c>
      <c r="C1314" s="1">
        <v>72</v>
      </c>
      <c r="D1314" s="1">
        <v>8</v>
      </c>
      <c r="E1314" s="1">
        <v>93974</v>
      </c>
      <c r="F1314" s="1">
        <v>165616</v>
      </c>
      <c r="G1314" s="1">
        <v>1</v>
      </c>
      <c r="H1314" s="1">
        <v>729</v>
      </c>
      <c r="I1314" s="2">
        <v>742520</v>
      </c>
      <c r="J1314" s="1">
        <v>171952</v>
      </c>
    </row>
    <row r="1315" spans="1:10" x14ac:dyDescent="0.35">
      <c r="A1315" s="1">
        <v>27409.97</v>
      </c>
      <c r="B1315" s="1">
        <v>42.3</v>
      </c>
      <c r="D1315" s="1">
        <v>14</v>
      </c>
      <c r="E1315" s="1">
        <v>180405</v>
      </c>
      <c r="F1315" s="1">
        <v>412808</v>
      </c>
      <c r="G1315" s="1">
        <v>1</v>
      </c>
      <c r="H1315" s="1">
        <v>739</v>
      </c>
      <c r="I1315" s="2">
        <v>1501912</v>
      </c>
    </row>
    <row r="1316" spans="1:10" x14ac:dyDescent="0.35">
      <c r="A1316" s="1">
        <v>12886.75</v>
      </c>
      <c r="B1316" s="1">
        <v>39.4</v>
      </c>
      <c r="C1316" s="1">
        <v>10</v>
      </c>
      <c r="D1316" s="1">
        <v>14</v>
      </c>
      <c r="E1316" s="1">
        <v>257298</v>
      </c>
      <c r="F1316" s="1">
        <v>1038092</v>
      </c>
      <c r="G1316" s="1">
        <v>0</v>
      </c>
      <c r="J1316" s="1">
        <v>142824</v>
      </c>
    </row>
    <row r="1317" spans="1:10" x14ac:dyDescent="0.35">
      <c r="A1317" s="1">
        <v>34180.43</v>
      </c>
      <c r="B1317" s="1">
        <v>17.7</v>
      </c>
      <c r="C1317" s="1">
        <v>20</v>
      </c>
      <c r="D1317" s="1">
        <v>20</v>
      </c>
      <c r="E1317" s="1">
        <v>2682306</v>
      </c>
      <c r="F1317" s="1">
        <v>3649624</v>
      </c>
      <c r="G1317" s="1">
        <v>0</v>
      </c>
      <c r="H1317" s="1">
        <v>735</v>
      </c>
      <c r="I1317" s="2">
        <v>2427022</v>
      </c>
      <c r="J1317" s="1">
        <v>324258</v>
      </c>
    </row>
    <row r="1318" spans="1:10" x14ac:dyDescent="0.35">
      <c r="A1318" s="1">
        <v>5920.21</v>
      </c>
      <c r="B1318" s="1">
        <v>9.4</v>
      </c>
      <c r="C1318" s="1">
        <v>47</v>
      </c>
      <c r="D1318" s="1">
        <v>3</v>
      </c>
      <c r="E1318" s="1">
        <v>37753</v>
      </c>
      <c r="F1318" s="1">
        <v>45034</v>
      </c>
      <c r="G1318" s="1">
        <v>0</v>
      </c>
      <c r="H1318" s="1">
        <v>715</v>
      </c>
      <c r="I1318" s="2">
        <v>563844</v>
      </c>
      <c r="J1318" s="1">
        <v>108064</v>
      </c>
    </row>
    <row r="1319" spans="1:10" x14ac:dyDescent="0.35">
      <c r="A1319" s="1">
        <v>2015.52</v>
      </c>
      <c r="B1319" s="1">
        <v>9.1999999999999993</v>
      </c>
      <c r="D1319" s="1">
        <v>7</v>
      </c>
      <c r="E1319" s="1">
        <v>45410</v>
      </c>
      <c r="F1319" s="1">
        <v>383724</v>
      </c>
      <c r="G1319" s="1">
        <v>0</v>
      </c>
      <c r="H1319" s="1">
        <v>699</v>
      </c>
      <c r="I1319" s="2">
        <v>325945</v>
      </c>
      <c r="J1319" s="1">
        <v>111012</v>
      </c>
    </row>
    <row r="1320" spans="1:10" x14ac:dyDescent="0.35">
      <c r="A1320" s="1">
        <v>24274.21</v>
      </c>
      <c r="B1320" s="1">
        <v>16.399999999999999</v>
      </c>
      <c r="D1320" s="1">
        <v>11</v>
      </c>
      <c r="E1320" s="1">
        <v>378670</v>
      </c>
      <c r="F1320" s="1">
        <v>680834</v>
      </c>
      <c r="G1320" s="1">
        <v>0</v>
      </c>
      <c r="J1320" s="1">
        <v>522500</v>
      </c>
    </row>
    <row r="1321" spans="1:10" x14ac:dyDescent="0.35">
      <c r="A1321" s="1">
        <v>15044.77</v>
      </c>
      <c r="B1321" s="1">
        <v>12.2</v>
      </c>
      <c r="C1321" s="1">
        <v>20</v>
      </c>
      <c r="D1321" s="1">
        <v>6</v>
      </c>
      <c r="E1321" s="1">
        <v>161025</v>
      </c>
      <c r="F1321" s="1">
        <v>242462</v>
      </c>
      <c r="G1321" s="1">
        <v>0</v>
      </c>
      <c r="H1321" s="1">
        <v>713</v>
      </c>
      <c r="I1321" s="2">
        <v>930601</v>
      </c>
      <c r="J1321" s="1">
        <v>325512</v>
      </c>
    </row>
    <row r="1322" spans="1:10" x14ac:dyDescent="0.35">
      <c r="A1322" s="1">
        <v>19490.77</v>
      </c>
      <c r="B1322" s="1">
        <v>12.5</v>
      </c>
      <c r="C1322" s="1">
        <v>78</v>
      </c>
      <c r="D1322" s="1">
        <v>8</v>
      </c>
      <c r="E1322" s="1">
        <v>112385</v>
      </c>
      <c r="F1322" s="1">
        <v>130636</v>
      </c>
      <c r="G1322" s="1">
        <v>0</v>
      </c>
      <c r="H1322" s="1">
        <v>719</v>
      </c>
      <c r="I1322" s="2">
        <v>1264279</v>
      </c>
      <c r="J1322" s="1">
        <v>67562</v>
      </c>
    </row>
    <row r="1323" spans="1:10" x14ac:dyDescent="0.35">
      <c r="A1323" s="1">
        <v>30122.22</v>
      </c>
      <c r="B1323" s="1">
        <v>20.399999999999999</v>
      </c>
      <c r="C1323" s="1">
        <v>67</v>
      </c>
      <c r="D1323" s="1">
        <v>13</v>
      </c>
      <c r="E1323" s="1">
        <v>436164</v>
      </c>
      <c r="F1323" s="1">
        <v>890714</v>
      </c>
      <c r="G1323" s="1">
        <v>0</v>
      </c>
      <c r="J1323" s="1">
        <v>718498</v>
      </c>
    </row>
    <row r="1324" spans="1:10" x14ac:dyDescent="0.35">
      <c r="A1324" s="1">
        <v>18487</v>
      </c>
      <c r="B1324" s="1">
        <v>18.7</v>
      </c>
      <c r="D1324" s="1">
        <v>7</v>
      </c>
      <c r="E1324" s="1">
        <v>192375</v>
      </c>
      <c r="F1324" s="1">
        <v>317306</v>
      </c>
      <c r="G1324" s="1">
        <v>0</v>
      </c>
      <c r="J1324" s="1">
        <v>303050</v>
      </c>
    </row>
    <row r="1325" spans="1:10" x14ac:dyDescent="0.35">
      <c r="A1325" s="1">
        <v>11384.61</v>
      </c>
      <c r="B1325" s="1">
        <v>11.4</v>
      </c>
      <c r="D1325" s="1">
        <v>15</v>
      </c>
      <c r="E1325" s="1">
        <v>87837</v>
      </c>
      <c r="F1325" s="1">
        <v>309144</v>
      </c>
      <c r="G1325" s="1">
        <v>0</v>
      </c>
      <c r="H1325" s="1">
        <v>699</v>
      </c>
      <c r="I1325" s="2">
        <v>620977</v>
      </c>
      <c r="J1325" s="1">
        <v>78430</v>
      </c>
    </row>
    <row r="1326" spans="1:10" x14ac:dyDescent="0.35">
      <c r="A1326" s="1">
        <v>12947.93</v>
      </c>
      <c r="B1326" s="1">
        <v>25.4</v>
      </c>
      <c r="D1326" s="1">
        <v>8</v>
      </c>
      <c r="E1326" s="1">
        <v>156522</v>
      </c>
      <c r="F1326" s="1">
        <v>208318</v>
      </c>
      <c r="G1326" s="1">
        <v>1</v>
      </c>
      <c r="H1326" s="1">
        <v>731</v>
      </c>
      <c r="I1326" s="2">
        <v>1168215</v>
      </c>
      <c r="J1326" s="1">
        <v>218174</v>
      </c>
    </row>
    <row r="1327" spans="1:10" x14ac:dyDescent="0.35">
      <c r="A1327" s="1">
        <v>13036.28</v>
      </c>
      <c r="B1327" s="1">
        <v>11.8</v>
      </c>
      <c r="D1327" s="1">
        <v>9</v>
      </c>
      <c r="E1327" s="1">
        <v>82878</v>
      </c>
      <c r="F1327" s="1">
        <v>311586</v>
      </c>
      <c r="G1327" s="1">
        <v>0</v>
      </c>
      <c r="J1327" s="1">
        <v>265408</v>
      </c>
    </row>
    <row r="1328" spans="1:10" x14ac:dyDescent="0.35">
      <c r="A1328" s="1">
        <v>36263.21</v>
      </c>
      <c r="B1328" s="1">
        <v>9.9</v>
      </c>
      <c r="C1328" s="1">
        <v>45</v>
      </c>
      <c r="D1328" s="1">
        <v>15</v>
      </c>
      <c r="E1328" s="1">
        <v>313405</v>
      </c>
      <c r="F1328" s="1">
        <v>707388</v>
      </c>
      <c r="G1328" s="1">
        <v>0</v>
      </c>
      <c r="H1328" s="1">
        <v>739</v>
      </c>
      <c r="I1328" s="2">
        <v>1747620</v>
      </c>
      <c r="J1328" s="1">
        <v>449680</v>
      </c>
    </row>
    <row r="1329" spans="1:10" x14ac:dyDescent="0.35">
      <c r="A1329" s="1">
        <v>26143.05</v>
      </c>
      <c r="B1329" s="1">
        <v>20.8</v>
      </c>
      <c r="C1329" s="1">
        <v>76</v>
      </c>
      <c r="D1329" s="1">
        <v>16</v>
      </c>
      <c r="E1329" s="1">
        <v>265772</v>
      </c>
      <c r="F1329" s="1">
        <v>575212</v>
      </c>
      <c r="G1329" s="1">
        <v>1</v>
      </c>
      <c r="H1329" s="1">
        <v>715</v>
      </c>
      <c r="I1329" s="2">
        <v>930905</v>
      </c>
      <c r="J1329" s="1">
        <v>269478</v>
      </c>
    </row>
    <row r="1330" spans="1:10" x14ac:dyDescent="0.35">
      <c r="A1330" s="1">
        <v>12634.81</v>
      </c>
      <c r="B1330" s="1">
        <v>10.3</v>
      </c>
      <c r="D1330" s="1">
        <v>12</v>
      </c>
      <c r="E1330" s="1">
        <v>183445</v>
      </c>
      <c r="F1330" s="1">
        <v>495110</v>
      </c>
      <c r="G1330" s="1">
        <v>0</v>
      </c>
      <c r="J1330" s="1">
        <v>310948</v>
      </c>
    </row>
    <row r="1331" spans="1:10" x14ac:dyDescent="0.35">
      <c r="A1331" s="1">
        <v>28306.01</v>
      </c>
      <c r="B1331" s="1">
        <v>15.7</v>
      </c>
      <c r="C1331" s="1">
        <v>17</v>
      </c>
      <c r="D1331" s="1">
        <v>6</v>
      </c>
      <c r="E1331" s="1">
        <v>354559</v>
      </c>
      <c r="F1331" s="1">
        <v>546656</v>
      </c>
      <c r="G1331" s="1">
        <v>0</v>
      </c>
      <c r="H1331" s="1">
        <v>724</v>
      </c>
      <c r="I1331" s="2">
        <v>5806362</v>
      </c>
      <c r="J1331" s="1">
        <v>433752</v>
      </c>
    </row>
    <row r="1332" spans="1:10" x14ac:dyDescent="0.35">
      <c r="A1332" s="1">
        <v>7313.1</v>
      </c>
      <c r="B1332" s="1">
        <v>6.8</v>
      </c>
      <c r="D1332" s="1">
        <v>10</v>
      </c>
      <c r="E1332" s="1">
        <v>142861</v>
      </c>
      <c r="F1332" s="1">
        <v>386474</v>
      </c>
      <c r="G1332" s="1">
        <v>0</v>
      </c>
      <c r="H1332" s="1">
        <v>690</v>
      </c>
      <c r="I1332" s="2">
        <v>763116</v>
      </c>
      <c r="J1332" s="1">
        <v>212058</v>
      </c>
    </row>
    <row r="1333" spans="1:10" x14ac:dyDescent="0.35">
      <c r="A1333" s="1">
        <v>19056.810000000001</v>
      </c>
      <c r="B1333" s="1">
        <v>17</v>
      </c>
      <c r="C1333" s="1">
        <v>19</v>
      </c>
      <c r="D1333" s="1">
        <v>10</v>
      </c>
      <c r="E1333" s="1">
        <v>8474</v>
      </c>
      <c r="F1333" s="1">
        <v>755326</v>
      </c>
      <c r="G1333" s="1">
        <v>0</v>
      </c>
      <c r="H1333" s="1">
        <v>747</v>
      </c>
      <c r="I1333" s="2">
        <v>1153794</v>
      </c>
      <c r="J1333" s="1">
        <v>213752</v>
      </c>
    </row>
    <row r="1334" spans="1:10" x14ac:dyDescent="0.35">
      <c r="A1334" s="1">
        <v>7688.92</v>
      </c>
      <c r="B1334" s="1">
        <v>13</v>
      </c>
      <c r="C1334" s="1">
        <v>14</v>
      </c>
      <c r="D1334" s="1">
        <v>9</v>
      </c>
      <c r="E1334" s="1">
        <v>99750</v>
      </c>
      <c r="F1334" s="1">
        <v>220814</v>
      </c>
      <c r="G1334" s="1">
        <v>0</v>
      </c>
      <c r="H1334" s="1">
        <v>744</v>
      </c>
      <c r="I1334" s="2">
        <v>973275</v>
      </c>
      <c r="J1334" s="1">
        <v>112706</v>
      </c>
    </row>
    <row r="1335" spans="1:10" x14ac:dyDescent="0.35">
      <c r="A1335" s="1">
        <v>3623.11</v>
      </c>
      <c r="B1335" s="1">
        <v>26.8</v>
      </c>
      <c r="D1335" s="1">
        <v>5</v>
      </c>
      <c r="E1335" s="1">
        <v>79686</v>
      </c>
      <c r="F1335" s="1">
        <v>148346</v>
      </c>
      <c r="G1335" s="1">
        <v>1</v>
      </c>
      <c r="H1335" s="1">
        <v>709</v>
      </c>
      <c r="I1335" s="2">
        <v>1858010</v>
      </c>
    </row>
    <row r="1336" spans="1:10" x14ac:dyDescent="0.35">
      <c r="A1336" s="1">
        <v>35214.980000000003</v>
      </c>
      <c r="B1336" s="1">
        <v>17.600000000000001</v>
      </c>
      <c r="D1336" s="1">
        <v>13</v>
      </c>
      <c r="E1336" s="1">
        <v>424555</v>
      </c>
      <c r="F1336" s="1">
        <v>664334</v>
      </c>
      <c r="G1336" s="1">
        <v>1</v>
      </c>
      <c r="H1336" s="1">
        <v>660</v>
      </c>
      <c r="I1336" s="2">
        <v>3084536</v>
      </c>
      <c r="J1336" s="1">
        <v>519508</v>
      </c>
    </row>
    <row r="1337" spans="1:10" x14ac:dyDescent="0.35">
      <c r="A1337" s="1">
        <v>9551.2999999999993</v>
      </c>
      <c r="B1337" s="1">
        <v>20.9</v>
      </c>
      <c r="C1337" s="1">
        <v>16</v>
      </c>
      <c r="D1337" s="1">
        <v>9</v>
      </c>
      <c r="E1337" s="1">
        <v>13129</v>
      </c>
      <c r="F1337" s="1">
        <v>183040</v>
      </c>
      <c r="G1337" s="1">
        <v>0</v>
      </c>
      <c r="H1337" s="1">
        <v>740</v>
      </c>
      <c r="I1337" s="2">
        <v>1760597</v>
      </c>
      <c r="J1337" s="1">
        <v>150216</v>
      </c>
    </row>
    <row r="1338" spans="1:10" x14ac:dyDescent="0.35">
      <c r="A1338" s="1">
        <v>3749.84</v>
      </c>
      <c r="B1338" s="1">
        <v>5.7</v>
      </c>
      <c r="D1338" s="1">
        <v>10</v>
      </c>
      <c r="E1338" s="1">
        <v>192223</v>
      </c>
      <c r="F1338" s="1">
        <v>573650</v>
      </c>
      <c r="G1338" s="1">
        <v>0</v>
      </c>
      <c r="H1338" s="1">
        <v>737</v>
      </c>
      <c r="I1338" s="2">
        <v>941355</v>
      </c>
      <c r="J1338" s="1">
        <v>327008</v>
      </c>
    </row>
    <row r="1339" spans="1:10" x14ac:dyDescent="0.35">
      <c r="A1339" s="1">
        <v>6441.19</v>
      </c>
      <c r="B1339" s="1">
        <v>17.600000000000001</v>
      </c>
      <c r="D1339" s="1">
        <v>7</v>
      </c>
      <c r="E1339" s="1">
        <v>148675</v>
      </c>
      <c r="F1339" s="1">
        <v>214654</v>
      </c>
      <c r="G1339" s="1">
        <v>1</v>
      </c>
      <c r="H1339" s="1">
        <v>723</v>
      </c>
      <c r="I1339" s="2">
        <v>518757</v>
      </c>
      <c r="J1339" s="1">
        <v>214522</v>
      </c>
    </row>
    <row r="1340" spans="1:10" x14ac:dyDescent="0.35">
      <c r="A1340" s="1">
        <v>10572.93</v>
      </c>
      <c r="B1340" s="1">
        <v>25</v>
      </c>
      <c r="D1340" s="1">
        <v>9</v>
      </c>
      <c r="E1340" s="1">
        <v>197657</v>
      </c>
      <c r="F1340" s="1">
        <v>908182</v>
      </c>
      <c r="G1340" s="1">
        <v>0</v>
      </c>
      <c r="H1340" s="1">
        <v>748</v>
      </c>
      <c r="I1340" s="2">
        <v>1163978</v>
      </c>
      <c r="J1340" s="1">
        <v>543466</v>
      </c>
    </row>
    <row r="1341" spans="1:10" x14ac:dyDescent="0.35">
      <c r="A1341" s="1">
        <v>2289.12</v>
      </c>
      <c r="B1341" s="1">
        <v>9.5</v>
      </c>
      <c r="D1341" s="1">
        <v>4</v>
      </c>
      <c r="E1341" s="1">
        <v>47462</v>
      </c>
      <c r="F1341" s="1">
        <v>127226</v>
      </c>
      <c r="G1341" s="1">
        <v>0</v>
      </c>
      <c r="J1341" s="1">
        <v>118514</v>
      </c>
    </row>
    <row r="1342" spans="1:10" x14ac:dyDescent="0.35">
      <c r="A1342" s="1">
        <v>9462</v>
      </c>
      <c r="B1342" s="1">
        <v>6.6</v>
      </c>
      <c r="D1342" s="1">
        <v>5</v>
      </c>
      <c r="E1342" s="1">
        <v>101270</v>
      </c>
      <c r="F1342" s="1">
        <v>210518</v>
      </c>
      <c r="G1342" s="1">
        <v>0</v>
      </c>
      <c r="J1342" s="1">
        <v>171776</v>
      </c>
    </row>
    <row r="1343" spans="1:10" x14ac:dyDescent="0.35">
      <c r="A1343" s="1">
        <v>16652.740000000002</v>
      </c>
      <c r="B1343" s="1">
        <v>14</v>
      </c>
      <c r="C1343" s="1">
        <v>39</v>
      </c>
      <c r="D1343" s="1">
        <v>13</v>
      </c>
      <c r="E1343" s="1">
        <v>132240</v>
      </c>
      <c r="F1343" s="1">
        <v>293348</v>
      </c>
      <c r="G1343" s="1">
        <v>0</v>
      </c>
      <c r="H1343" s="1">
        <v>703</v>
      </c>
      <c r="I1343" s="2">
        <v>693861</v>
      </c>
      <c r="J1343" s="1">
        <v>238854</v>
      </c>
    </row>
    <row r="1344" spans="1:10" x14ac:dyDescent="0.35">
      <c r="A1344" s="1">
        <v>15804.39</v>
      </c>
      <c r="B1344" s="1">
        <v>19.600000000000001</v>
      </c>
      <c r="D1344" s="1">
        <v>11</v>
      </c>
      <c r="E1344" s="1">
        <v>168207</v>
      </c>
      <c r="F1344" s="1">
        <v>740542</v>
      </c>
      <c r="G1344" s="1">
        <v>0</v>
      </c>
      <c r="H1344" s="1">
        <v>738</v>
      </c>
      <c r="I1344" s="2">
        <v>2228586</v>
      </c>
    </row>
    <row r="1345" spans="1:10" x14ac:dyDescent="0.35">
      <c r="A1345" s="1">
        <v>19972.04</v>
      </c>
      <c r="B1345" s="1">
        <v>13.4</v>
      </c>
      <c r="D1345" s="1">
        <v>5</v>
      </c>
      <c r="E1345" s="1">
        <v>530309</v>
      </c>
      <c r="F1345" s="1">
        <v>746988</v>
      </c>
      <c r="G1345" s="1">
        <v>0</v>
      </c>
      <c r="H1345" s="1">
        <v>699</v>
      </c>
      <c r="I1345" s="2">
        <v>1141254</v>
      </c>
      <c r="J1345" s="1">
        <v>352396</v>
      </c>
    </row>
    <row r="1346" spans="1:10" x14ac:dyDescent="0.35">
      <c r="A1346" s="1">
        <v>25737.02</v>
      </c>
      <c r="B1346" s="1">
        <v>21.1</v>
      </c>
      <c r="D1346" s="1">
        <v>6</v>
      </c>
      <c r="E1346" s="1">
        <v>889162</v>
      </c>
      <c r="F1346" s="1">
        <v>1208394</v>
      </c>
      <c r="G1346" s="1">
        <v>0</v>
      </c>
      <c r="H1346" s="1">
        <v>739</v>
      </c>
      <c r="I1346" s="2">
        <v>2617326</v>
      </c>
      <c r="J1346" s="1">
        <v>673464</v>
      </c>
    </row>
    <row r="1347" spans="1:10" x14ac:dyDescent="0.35">
      <c r="A1347" s="1">
        <v>17985.400000000001</v>
      </c>
      <c r="B1347" s="1">
        <v>29.1</v>
      </c>
      <c r="C1347" s="1">
        <v>63</v>
      </c>
      <c r="D1347" s="1">
        <v>9</v>
      </c>
      <c r="E1347" s="1">
        <v>191710</v>
      </c>
      <c r="F1347" s="1">
        <v>765468</v>
      </c>
      <c r="G1347" s="1">
        <v>0</v>
      </c>
      <c r="H1347" s="1">
        <v>739</v>
      </c>
      <c r="I1347" s="2">
        <v>1037609</v>
      </c>
      <c r="J1347" s="1">
        <v>257444</v>
      </c>
    </row>
    <row r="1348" spans="1:10" x14ac:dyDescent="0.35">
      <c r="A1348" s="1">
        <v>12581.42</v>
      </c>
      <c r="B1348" s="1">
        <v>16.899999999999999</v>
      </c>
      <c r="D1348" s="1">
        <v>7</v>
      </c>
      <c r="E1348" s="1">
        <v>129276</v>
      </c>
      <c r="F1348" s="1">
        <v>645194</v>
      </c>
      <c r="G1348" s="1">
        <v>0</v>
      </c>
      <c r="H1348" s="1">
        <v>691</v>
      </c>
      <c r="I1348" s="2">
        <v>1207830</v>
      </c>
      <c r="J1348" s="1">
        <v>642246</v>
      </c>
    </row>
    <row r="1349" spans="1:10" x14ac:dyDescent="0.35">
      <c r="A1349" s="1">
        <v>8031.11</v>
      </c>
      <c r="B1349" s="1">
        <v>22.5</v>
      </c>
      <c r="D1349" s="1">
        <v>4</v>
      </c>
      <c r="E1349" s="1">
        <v>38893</v>
      </c>
      <c r="F1349" s="1">
        <v>281512</v>
      </c>
      <c r="G1349" s="1">
        <v>1</v>
      </c>
      <c r="H1349" s="1">
        <v>736</v>
      </c>
      <c r="I1349" s="2">
        <v>584079</v>
      </c>
      <c r="J1349" s="1">
        <v>112728</v>
      </c>
    </row>
    <row r="1350" spans="1:10" x14ac:dyDescent="0.35">
      <c r="A1350" s="1">
        <v>30511.72</v>
      </c>
      <c r="B1350" s="1">
        <v>22.9</v>
      </c>
      <c r="C1350" s="1">
        <v>44</v>
      </c>
      <c r="D1350" s="1">
        <v>11</v>
      </c>
      <c r="E1350" s="1">
        <v>145635</v>
      </c>
      <c r="F1350" s="1">
        <v>201938</v>
      </c>
      <c r="G1350" s="1">
        <v>1</v>
      </c>
      <c r="H1350" s="1">
        <v>711</v>
      </c>
      <c r="I1350" s="2">
        <v>1245374</v>
      </c>
      <c r="J1350" s="1">
        <v>237930</v>
      </c>
    </row>
    <row r="1351" spans="1:10" x14ac:dyDescent="0.35">
      <c r="A1351" s="1">
        <v>34.96</v>
      </c>
      <c r="B1351" s="1">
        <v>6.5</v>
      </c>
      <c r="D1351" s="1">
        <v>5</v>
      </c>
      <c r="E1351" s="1">
        <v>38</v>
      </c>
      <c r="F1351" s="1">
        <v>0</v>
      </c>
      <c r="G1351" s="1">
        <v>1</v>
      </c>
      <c r="H1351" s="1">
        <v>705</v>
      </c>
      <c r="I1351" s="2">
        <v>700967</v>
      </c>
      <c r="J1351" s="1">
        <v>287386</v>
      </c>
    </row>
    <row r="1352" spans="1:10" x14ac:dyDescent="0.35">
      <c r="A1352" s="1">
        <v>36331.800000000003</v>
      </c>
      <c r="B1352" s="1">
        <v>17</v>
      </c>
      <c r="C1352" s="1">
        <v>49</v>
      </c>
      <c r="D1352" s="1">
        <v>20</v>
      </c>
      <c r="E1352" s="1">
        <v>445341</v>
      </c>
      <c r="F1352" s="1">
        <v>935858</v>
      </c>
      <c r="G1352" s="1">
        <v>0</v>
      </c>
      <c r="H1352" s="1">
        <v>676</v>
      </c>
      <c r="I1352" s="2">
        <v>1123660</v>
      </c>
      <c r="J1352" s="1">
        <v>545842</v>
      </c>
    </row>
    <row r="1353" spans="1:10" x14ac:dyDescent="0.35">
      <c r="A1353" s="1">
        <v>34693.24</v>
      </c>
      <c r="B1353" s="1">
        <v>15</v>
      </c>
      <c r="C1353" s="1">
        <v>49</v>
      </c>
      <c r="D1353" s="1">
        <v>8</v>
      </c>
      <c r="E1353" s="1">
        <v>68989</v>
      </c>
      <c r="F1353" s="1">
        <v>272668</v>
      </c>
      <c r="G1353" s="1">
        <v>0</v>
      </c>
      <c r="H1353" s="1">
        <v>665</v>
      </c>
      <c r="I1353" s="2">
        <v>2124067</v>
      </c>
      <c r="J1353" s="1">
        <v>670758</v>
      </c>
    </row>
    <row r="1354" spans="1:10" x14ac:dyDescent="0.35">
      <c r="A1354" s="1">
        <v>31384.77</v>
      </c>
      <c r="B1354" s="1">
        <v>17.600000000000001</v>
      </c>
      <c r="D1354" s="1">
        <v>13</v>
      </c>
      <c r="E1354" s="1">
        <v>891708</v>
      </c>
      <c r="F1354" s="1">
        <v>2335982</v>
      </c>
      <c r="G1354" s="1">
        <v>0</v>
      </c>
      <c r="H1354" s="1">
        <v>738</v>
      </c>
      <c r="I1354" s="2">
        <v>1608787</v>
      </c>
      <c r="J1354" s="1">
        <v>613668</v>
      </c>
    </row>
    <row r="1355" spans="1:10" x14ac:dyDescent="0.35">
      <c r="A1355" s="1">
        <v>15648.59</v>
      </c>
      <c r="B1355" s="1">
        <v>9.5</v>
      </c>
      <c r="C1355" s="1">
        <v>73</v>
      </c>
      <c r="D1355" s="1">
        <v>7</v>
      </c>
      <c r="E1355" s="1">
        <v>75886</v>
      </c>
      <c r="F1355" s="1">
        <v>291962</v>
      </c>
      <c r="G1355" s="1">
        <v>0</v>
      </c>
      <c r="H1355" s="1">
        <v>683</v>
      </c>
      <c r="I1355" s="2">
        <v>916009</v>
      </c>
      <c r="J1355" s="1">
        <v>245278</v>
      </c>
    </row>
    <row r="1356" spans="1:10" x14ac:dyDescent="0.35">
      <c r="A1356" s="1">
        <v>22440.52</v>
      </c>
      <c r="B1356" s="1">
        <v>31</v>
      </c>
      <c r="C1356" s="1">
        <v>22</v>
      </c>
      <c r="D1356" s="1">
        <v>20</v>
      </c>
      <c r="E1356" s="1">
        <v>478154</v>
      </c>
      <c r="F1356" s="1">
        <v>1006654</v>
      </c>
      <c r="G1356" s="1">
        <v>0</v>
      </c>
      <c r="H1356" s="1">
        <v>719</v>
      </c>
      <c r="I1356" s="2">
        <v>1108175</v>
      </c>
      <c r="J1356" s="1">
        <v>398222</v>
      </c>
    </row>
    <row r="1357" spans="1:10" x14ac:dyDescent="0.35">
      <c r="A1357" s="1">
        <v>19174.419999999998</v>
      </c>
      <c r="B1357" s="1">
        <v>31.7</v>
      </c>
      <c r="C1357" s="1">
        <v>18</v>
      </c>
      <c r="D1357" s="1">
        <v>8</v>
      </c>
      <c r="E1357" s="1">
        <v>468806</v>
      </c>
      <c r="F1357" s="1">
        <v>714252</v>
      </c>
      <c r="G1357" s="1">
        <v>0</v>
      </c>
      <c r="H1357" s="1">
        <v>746</v>
      </c>
      <c r="I1357" s="2">
        <v>1892210</v>
      </c>
      <c r="J1357" s="1">
        <v>153362</v>
      </c>
    </row>
    <row r="1358" spans="1:10" x14ac:dyDescent="0.35">
      <c r="A1358" s="1">
        <v>1874.35</v>
      </c>
      <c r="B1358" s="1">
        <v>4.9000000000000004</v>
      </c>
      <c r="D1358" s="1">
        <v>4</v>
      </c>
      <c r="E1358" s="1">
        <v>73131</v>
      </c>
      <c r="F1358" s="1">
        <v>193336</v>
      </c>
      <c r="G1358" s="1">
        <v>0</v>
      </c>
      <c r="H1358" s="1">
        <v>718</v>
      </c>
      <c r="I1358" s="2">
        <v>556719</v>
      </c>
      <c r="J1358" s="1">
        <v>85954</v>
      </c>
    </row>
    <row r="1359" spans="1:10" x14ac:dyDescent="0.35">
      <c r="A1359" s="1">
        <v>11868.54</v>
      </c>
      <c r="B1359" s="1">
        <v>16</v>
      </c>
      <c r="D1359" s="1">
        <v>4</v>
      </c>
      <c r="E1359" s="1">
        <v>1995</v>
      </c>
      <c r="F1359" s="1">
        <v>289564</v>
      </c>
      <c r="G1359" s="1">
        <v>0</v>
      </c>
      <c r="H1359" s="1">
        <v>733</v>
      </c>
      <c r="I1359" s="2">
        <v>1095559</v>
      </c>
      <c r="J1359" s="1">
        <v>308858</v>
      </c>
    </row>
    <row r="1360" spans="1:10" x14ac:dyDescent="0.35">
      <c r="A1360" s="1">
        <v>16963.2</v>
      </c>
      <c r="B1360" s="1">
        <v>15.9</v>
      </c>
      <c r="D1360" s="1">
        <v>12</v>
      </c>
      <c r="E1360" s="1">
        <v>328301</v>
      </c>
      <c r="F1360" s="1">
        <v>576818</v>
      </c>
      <c r="G1360" s="1">
        <v>0</v>
      </c>
      <c r="J1360" s="1">
        <v>348524</v>
      </c>
    </row>
    <row r="1361" spans="1:10" x14ac:dyDescent="0.35">
      <c r="A1361" s="1">
        <v>8092.48</v>
      </c>
      <c r="B1361" s="1">
        <v>10.6</v>
      </c>
      <c r="D1361" s="1">
        <v>8</v>
      </c>
      <c r="E1361" s="1">
        <v>87115</v>
      </c>
      <c r="F1361" s="1">
        <v>478082</v>
      </c>
      <c r="G1361" s="1">
        <v>0</v>
      </c>
      <c r="H1361" s="1">
        <v>697</v>
      </c>
      <c r="I1361" s="2">
        <v>2522364</v>
      </c>
      <c r="J1361" s="1">
        <v>718916</v>
      </c>
    </row>
    <row r="1362" spans="1:10" x14ac:dyDescent="0.35">
      <c r="A1362" s="1">
        <v>16457.8</v>
      </c>
      <c r="B1362" s="1">
        <v>16.7</v>
      </c>
      <c r="C1362" s="1">
        <v>48</v>
      </c>
      <c r="D1362" s="1">
        <v>14</v>
      </c>
      <c r="E1362" s="1">
        <v>72542</v>
      </c>
      <c r="F1362" s="1">
        <v>240680</v>
      </c>
      <c r="G1362" s="1">
        <v>0</v>
      </c>
      <c r="J1362" s="1">
        <v>278740</v>
      </c>
    </row>
    <row r="1363" spans="1:10" x14ac:dyDescent="0.35">
      <c r="A1363" s="1">
        <v>10387.49</v>
      </c>
      <c r="B1363" s="1">
        <v>16</v>
      </c>
      <c r="D1363" s="1">
        <v>6</v>
      </c>
      <c r="E1363" s="1">
        <v>161044</v>
      </c>
      <c r="F1363" s="1">
        <v>966196</v>
      </c>
      <c r="G1363" s="1">
        <v>0</v>
      </c>
      <c r="J1363" s="1">
        <v>346522</v>
      </c>
    </row>
    <row r="1364" spans="1:10" x14ac:dyDescent="0.35">
      <c r="A1364" s="1">
        <v>24305.94</v>
      </c>
      <c r="B1364" s="1">
        <v>20.399999999999999</v>
      </c>
      <c r="C1364" s="1">
        <v>50</v>
      </c>
      <c r="D1364" s="1">
        <v>23</v>
      </c>
      <c r="E1364" s="1">
        <v>160265</v>
      </c>
      <c r="F1364" s="1">
        <v>751322</v>
      </c>
      <c r="G1364" s="1">
        <v>0</v>
      </c>
      <c r="H1364" s="1">
        <v>747</v>
      </c>
      <c r="I1364" s="2">
        <v>2160528</v>
      </c>
      <c r="J1364" s="1">
        <v>261052</v>
      </c>
    </row>
    <row r="1365" spans="1:10" x14ac:dyDescent="0.35">
      <c r="A1365" s="1">
        <v>19703.38</v>
      </c>
      <c r="B1365" s="1">
        <v>17.399999999999999</v>
      </c>
      <c r="C1365" s="1">
        <v>12</v>
      </c>
      <c r="D1365" s="1">
        <v>10</v>
      </c>
      <c r="E1365" s="1">
        <v>479902</v>
      </c>
      <c r="F1365" s="1">
        <v>765402</v>
      </c>
      <c r="G1365" s="1">
        <v>0</v>
      </c>
      <c r="J1365" s="1">
        <v>173338</v>
      </c>
    </row>
    <row r="1366" spans="1:10" x14ac:dyDescent="0.35">
      <c r="A1366" s="1">
        <v>13568.66</v>
      </c>
      <c r="B1366" s="1">
        <v>14.2</v>
      </c>
      <c r="C1366" s="1">
        <v>47</v>
      </c>
      <c r="D1366" s="1">
        <v>6</v>
      </c>
      <c r="E1366" s="1">
        <v>47500</v>
      </c>
      <c r="F1366" s="1">
        <v>56298</v>
      </c>
      <c r="G1366" s="1">
        <v>0</v>
      </c>
      <c r="H1366" s="1">
        <v>703</v>
      </c>
      <c r="I1366" s="2">
        <v>1215126</v>
      </c>
      <c r="J1366" s="1">
        <v>138534</v>
      </c>
    </row>
    <row r="1367" spans="1:10" x14ac:dyDescent="0.35">
      <c r="A1367" s="1">
        <v>9094.92</v>
      </c>
      <c r="B1367" s="1">
        <v>10</v>
      </c>
      <c r="D1367" s="1">
        <v>10</v>
      </c>
      <c r="E1367" s="1">
        <v>83125</v>
      </c>
      <c r="F1367" s="1">
        <v>190234</v>
      </c>
      <c r="G1367" s="1">
        <v>0</v>
      </c>
      <c r="J1367" s="1">
        <v>44726</v>
      </c>
    </row>
    <row r="1368" spans="1:10" x14ac:dyDescent="0.35">
      <c r="A1368" s="1">
        <v>12201.99</v>
      </c>
      <c r="B1368" s="1">
        <v>30</v>
      </c>
      <c r="C1368" s="1">
        <v>12</v>
      </c>
      <c r="D1368" s="1">
        <v>22</v>
      </c>
      <c r="E1368" s="1">
        <v>407968</v>
      </c>
      <c r="F1368" s="1">
        <v>1769240</v>
      </c>
      <c r="G1368" s="1">
        <v>0</v>
      </c>
      <c r="H1368" s="1">
        <v>747</v>
      </c>
      <c r="I1368" s="2">
        <v>1877219</v>
      </c>
      <c r="J1368" s="1">
        <v>217470</v>
      </c>
    </row>
    <row r="1369" spans="1:10" x14ac:dyDescent="0.35">
      <c r="A1369" s="1">
        <v>34859.11</v>
      </c>
      <c r="B1369" s="1">
        <v>19.399999999999999</v>
      </c>
      <c r="D1369" s="1">
        <v>20</v>
      </c>
      <c r="E1369" s="1">
        <v>413060</v>
      </c>
      <c r="F1369" s="1">
        <v>534402</v>
      </c>
      <c r="G1369" s="1">
        <v>0</v>
      </c>
      <c r="H1369" s="1">
        <v>734</v>
      </c>
      <c r="I1369" s="2">
        <v>2225052</v>
      </c>
      <c r="J1369" s="1">
        <v>644094</v>
      </c>
    </row>
    <row r="1370" spans="1:10" x14ac:dyDescent="0.35">
      <c r="A1370" s="1">
        <v>31585.22</v>
      </c>
      <c r="B1370" s="1">
        <v>27</v>
      </c>
      <c r="C1370" s="1">
        <v>2</v>
      </c>
      <c r="D1370" s="1">
        <v>27</v>
      </c>
      <c r="E1370" s="1">
        <v>227373</v>
      </c>
      <c r="F1370" s="1">
        <v>2289430</v>
      </c>
      <c r="G1370" s="1">
        <v>0</v>
      </c>
      <c r="H1370" s="1">
        <v>696</v>
      </c>
      <c r="I1370" s="2">
        <v>2461184</v>
      </c>
      <c r="J1370" s="1">
        <v>244420</v>
      </c>
    </row>
    <row r="1371" spans="1:10" x14ac:dyDescent="0.35">
      <c r="A1371" s="1">
        <v>18704.55</v>
      </c>
      <c r="B1371" s="1">
        <v>14.4</v>
      </c>
      <c r="D1371" s="1">
        <v>24</v>
      </c>
      <c r="E1371" s="1">
        <v>137731</v>
      </c>
      <c r="F1371" s="1">
        <v>239470</v>
      </c>
      <c r="G1371" s="1">
        <v>0</v>
      </c>
      <c r="H1371" s="1">
        <v>733</v>
      </c>
      <c r="I1371" s="2">
        <v>1127916</v>
      </c>
      <c r="J1371" s="1">
        <v>189376</v>
      </c>
    </row>
    <row r="1372" spans="1:10" x14ac:dyDescent="0.35">
      <c r="A1372" s="1">
        <v>23688.63</v>
      </c>
      <c r="B1372" s="1">
        <v>6</v>
      </c>
      <c r="C1372" s="1">
        <v>17</v>
      </c>
      <c r="D1372" s="1">
        <v>13</v>
      </c>
      <c r="E1372" s="1">
        <v>83600</v>
      </c>
      <c r="F1372" s="1">
        <v>509498</v>
      </c>
      <c r="G1372" s="1">
        <v>1</v>
      </c>
      <c r="H1372" s="1">
        <v>672</v>
      </c>
      <c r="I1372" s="2">
        <v>1692045</v>
      </c>
      <c r="J1372" s="1">
        <v>108856</v>
      </c>
    </row>
    <row r="1373" spans="1:10" x14ac:dyDescent="0.35">
      <c r="A1373" s="1">
        <v>10820.69</v>
      </c>
      <c r="B1373" s="1">
        <v>15.4</v>
      </c>
      <c r="C1373" s="1">
        <v>9</v>
      </c>
      <c r="D1373" s="1">
        <v>11</v>
      </c>
      <c r="E1373" s="1">
        <v>251674</v>
      </c>
      <c r="F1373" s="1">
        <v>419298</v>
      </c>
      <c r="G1373" s="1">
        <v>0</v>
      </c>
      <c r="H1373" s="1">
        <v>731</v>
      </c>
      <c r="I1373" s="2">
        <v>552539</v>
      </c>
      <c r="J1373" s="1">
        <v>216194</v>
      </c>
    </row>
    <row r="1374" spans="1:10" x14ac:dyDescent="0.35">
      <c r="A1374" s="1">
        <v>25382.29</v>
      </c>
      <c r="B1374" s="1">
        <v>17.5</v>
      </c>
      <c r="C1374" s="1">
        <v>25</v>
      </c>
      <c r="D1374" s="1">
        <v>15</v>
      </c>
      <c r="E1374" s="1">
        <v>344147</v>
      </c>
      <c r="F1374" s="1">
        <v>591228</v>
      </c>
      <c r="G1374" s="1">
        <v>0</v>
      </c>
      <c r="H1374" s="1">
        <v>689</v>
      </c>
      <c r="I1374" s="2">
        <v>2072026</v>
      </c>
    </row>
    <row r="1375" spans="1:10" x14ac:dyDescent="0.35">
      <c r="A1375" s="1">
        <v>3936.8</v>
      </c>
      <c r="B1375" s="1">
        <v>9.1</v>
      </c>
      <c r="C1375" s="1">
        <v>16</v>
      </c>
      <c r="D1375" s="1">
        <v>5</v>
      </c>
      <c r="E1375" s="1">
        <v>43833</v>
      </c>
      <c r="F1375" s="1">
        <v>111782</v>
      </c>
      <c r="G1375" s="1">
        <v>0</v>
      </c>
      <c r="H1375" s="1">
        <v>681</v>
      </c>
      <c r="I1375" s="2">
        <v>807576</v>
      </c>
      <c r="J1375" s="1">
        <v>107492</v>
      </c>
    </row>
    <row r="1376" spans="1:10" x14ac:dyDescent="0.35">
      <c r="A1376" s="1">
        <v>6419.34</v>
      </c>
      <c r="B1376" s="1">
        <v>14.5</v>
      </c>
      <c r="D1376" s="1">
        <v>16</v>
      </c>
      <c r="E1376" s="1">
        <v>361779</v>
      </c>
      <c r="F1376" s="1">
        <v>856680</v>
      </c>
      <c r="G1376" s="1">
        <v>0</v>
      </c>
      <c r="H1376" s="1">
        <v>716</v>
      </c>
      <c r="I1376" s="2">
        <v>1121285</v>
      </c>
      <c r="J1376" s="1">
        <v>455532</v>
      </c>
    </row>
    <row r="1377" spans="1:10" x14ac:dyDescent="0.35">
      <c r="A1377" s="1">
        <v>16028.4</v>
      </c>
      <c r="B1377" s="1">
        <v>16.100000000000001</v>
      </c>
      <c r="D1377" s="1">
        <v>13</v>
      </c>
      <c r="E1377" s="1">
        <v>347928</v>
      </c>
      <c r="F1377" s="1">
        <v>540012</v>
      </c>
      <c r="G1377" s="1">
        <v>0</v>
      </c>
      <c r="H1377" s="1">
        <v>719</v>
      </c>
      <c r="I1377" s="2">
        <v>1007019</v>
      </c>
      <c r="J1377" s="1">
        <v>204600</v>
      </c>
    </row>
    <row r="1378" spans="1:10" x14ac:dyDescent="0.35">
      <c r="A1378" s="1">
        <v>32513.94</v>
      </c>
      <c r="B1378" s="1">
        <v>24</v>
      </c>
      <c r="C1378" s="1">
        <v>31</v>
      </c>
      <c r="D1378" s="1">
        <v>20</v>
      </c>
      <c r="E1378" s="1">
        <v>856330</v>
      </c>
      <c r="F1378" s="1">
        <v>1404436</v>
      </c>
      <c r="G1378" s="1">
        <v>0</v>
      </c>
      <c r="H1378" s="1">
        <v>676</v>
      </c>
      <c r="I1378" s="2">
        <v>2042766</v>
      </c>
    </row>
    <row r="1379" spans="1:10" x14ac:dyDescent="0.35">
      <c r="A1379" s="1">
        <v>13835.04</v>
      </c>
      <c r="B1379" s="1">
        <v>21.9</v>
      </c>
      <c r="D1379" s="1">
        <v>26</v>
      </c>
      <c r="E1379" s="1">
        <v>674785</v>
      </c>
      <c r="F1379" s="1">
        <v>1676642</v>
      </c>
      <c r="G1379" s="1">
        <v>0</v>
      </c>
      <c r="H1379" s="1">
        <v>747</v>
      </c>
      <c r="I1379" s="2">
        <v>1238952</v>
      </c>
      <c r="J1379" s="1">
        <v>505912</v>
      </c>
    </row>
    <row r="1380" spans="1:10" x14ac:dyDescent="0.35">
      <c r="A1380" s="1">
        <v>14277.17</v>
      </c>
      <c r="B1380" s="1">
        <v>19.899999999999999</v>
      </c>
      <c r="D1380" s="1">
        <v>18</v>
      </c>
      <c r="E1380" s="1">
        <v>456057</v>
      </c>
      <c r="F1380" s="1">
        <v>1239568</v>
      </c>
      <c r="G1380" s="1">
        <v>0</v>
      </c>
      <c r="H1380" s="1">
        <v>742</v>
      </c>
      <c r="I1380" s="2">
        <v>896990</v>
      </c>
    </row>
    <row r="1381" spans="1:10" x14ac:dyDescent="0.35">
      <c r="A1381" s="1">
        <v>14294.27</v>
      </c>
      <c r="B1381" s="1">
        <v>22.6</v>
      </c>
      <c r="D1381" s="1">
        <v>9</v>
      </c>
      <c r="E1381" s="1">
        <v>137446</v>
      </c>
      <c r="F1381" s="1">
        <v>254232</v>
      </c>
      <c r="G1381" s="1">
        <v>1</v>
      </c>
      <c r="H1381" s="1">
        <v>720</v>
      </c>
      <c r="I1381" s="2">
        <v>2003854</v>
      </c>
    </row>
    <row r="1382" spans="1:10" x14ac:dyDescent="0.35">
      <c r="A1382" s="1">
        <v>38843.22</v>
      </c>
      <c r="B1382" s="1">
        <v>22.6</v>
      </c>
      <c r="C1382" s="1">
        <v>5</v>
      </c>
      <c r="D1382" s="1">
        <v>17</v>
      </c>
      <c r="E1382" s="1">
        <v>634847</v>
      </c>
      <c r="F1382" s="1">
        <v>1904386</v>
      </c>
      <c r="G1382" s="1">
        <v>0</v>
      </c>
      <c r="H1382" s="1">
        <v>726</v>
      </c>
      <c r="I1382" s="2">
        <v>1465774</v>
      </c>
    </row>
    <row r="1383" spans="1:10" x14ac:dyDescent="0.35">
      <c r="A1383" s="1">
        <v>7828</v>
      </c>
      <c r="B1383" s="1">
        <v>9.6999999999999993</v>
      </c>
      <c r="D1383" s="1">
        <v>12</v>
      </c>
      <c r="E1383" s="1">
        <v>219355</v>
      </c>
      <c r="F1383" s="1">
        <v>310508</v>
      </c>
      <c r="G1383" s="1">
        <v>0</v>
      </c>
      <c r="H1383" s="1">
        <v>730</v>
      </c>
      <c r="I1383" s="2">
        <v>479275</v>
      </c>
      <c r="J1383" s="1">
        <v>172040</v>
      </c>
    </row>
    <row r="1384" spans="1:10" x14ac:dyDescent="0.35">
      <c r="A1384" s="1">
        <v>10948.94</v>
      </c>
      <c r="B1384" s="1">
        <v>9.6</v>
      </c>
      <c r="C1384" s="1">
        <v>37</v>
      </c>
      <c r="D1384" s="1">
        <v>12</v>
      </c>
      <c r="E1384" s="1">
        <v>379392</v>
      </c>
      <c r="F1384" s="1">
        <v>536382</v>
      </c>
      <c r="G1384" s="1">
        <v>0</v>
      </c>
      <c r="H1384" s="1">
        <v>731</v>
      </c>
      <c r="I1384" s="2">
        <v>1688796</v>
      </c>
    </row>
    <row r="1385" spans="1:10" x14ac:dyDescent="0.35">
      <c r="A1385" s="1">
        <v>30017.91</v>
      </c>
      <c r="B1385" s="1">
        <v>17.5</v>
      </c>
      <c r="C1385" s="1">
        <v>45</v>
      </c>
      <c r="D1385" s="1">
        <v>12</v>
      </c>
      <c r="E1385" s="1">
        <v>162070</v>
      </c>
      <c r="F1385" s="1">
        <v>461098</v>
      </c>
      <c r="G1385" s="1">
        <v>0</v>
      </c>
      <c r="H1385" s="1">
        <v>745</v>
      </c>
      <c r="I1385" s="2">
        <v>1435127</v>
      </c>
    </row>
    <row r="1386" spans="1:10" x14ac:dyDescent="0.35">
      <c r="A1386" s="1">
        <v>15925.23</v>
      </c>
      <c r="B1386" s="1">
        <v>7.4</v>
      </c>
      <c r="D1386" s="1">
        <v>6</v>
      </c>
      <c r="E1386" s="1">
        <v>40622</v>
      </c>
      <c r="F1386" s="1">
        <v>199276</v>
      </c>
      <c r="G1386" s="1">
        <v>2</v>
      </c>
      <c r="H1386" s="1">
        <v>651</v>
      </c>
      <c r="I1386" s="2">
        <v>3244535</v>
      </c>
    </row>
    <row r="1387" spans="1:10" x14ac:dyDescent="0.35">
      <c r="A1387" s="1">
        <v>43383.839999999997</v>
      </c>
      <c r="B1387" s="1">
        <v>25.7</v>
      </c>
      <c r="C1387" s="1">
        <v>30</v>
      </c>
      <c r="D1387" s="1">
        <v>10</v>
      </c>
      <c r="E1387" s="1">
        <v>265354</v>
      </c>
      <c r="F1387" s="1">
        <v>618200</v>
      </c>
      <c r="G1387" s="1">
        <v>1</v>
      </c>
      <c r="H1387" s="1">
        <v>614</v>
      </c>
      <c r="I1387" s="2">
        <v>1637135</v>
      </c>
      <c r="J1387" s="1">
        <v>780560</v>
      </c>
    </row>
    <row r="1388" spans="1:10" x14ac:dyDescent="0.35">
      <c r="A1388" s="1">
        <v>20717.79</v>
      </c>
      <c r="B1388" s="1">
        <v>15.6</v>
      </c>
      <c r="D1388" s="1">
        <v>9</v>
      </c>
      <c r="E1388" s="1">
        <v>301169</v>
      </c>
      <c r="F1388" s="1">
        <v>345620</v>
      </c>
      <c r="G1388" s="1">
        <v>0</v>
      </c>
      <c r="H1388" s="1">
        <v>720</v>
      </c>
      <c r="I1388" s="2">
        <v>869288</v>
      </c>
      <c r="J1388" s="1">
        <v>441452</v>
      </c>
    </row>
    <row r="1389" spans="1:10" x14ac:dyDescent="0.35">
      <c r="A1389" s="1">
        <v>9454.9699999999993</v>
      </c>
      <c r="B1389" s="1">
        <v>24.4</v>
      </c>
      <c r="D1389" s="1">
        <v>16</v>
      </c>
      <c r="E1389" s="1">
        <v>526870</v>
      </c>
      <c r="F1389" s="1">
        <v>1289772</v>
      </c>
      <c r="G1389" s="1">
        <v>1</v>
      </c>
      <c r="H1389" s="1">
        <v>745</v>
      </c>
      <c r="I1389" s="2">
        <v>1841879</v>
      </c>
      <c r="J1389" s="1">
        <v>111078</v>
      </c>
    </row>
    <row r="1390" spans="1:10" x14ac:dyDescent="0.35">
      <c r="A1390" s="1">
        <v>10995.3</v>
      </c>
      <c r="B1390" s="1">
        <v>7.8</v>
      </c>
      <c r="D1390" s="1">
        <v>8</v>
      </c>
      <c r="E1390" s="1">
        <v>354692</v>
      </c>
      <c r="F1390" s="1">
        <v>613910</v>
      </c>
      <c r="G1390" s="1">
        <v>0</v>
      </c>
      <c r="H1390" s="1">
        <v>728</v>
      </c>
      <c r="I1390" s="2">
        <v>916275</v>
      </c>
      <c r="J1390" s="1">
        <v>444840</v>
      </c>
    </row>
    <row r="1391" spans="1:10" x14ac:dyDescent="0.35">
      <c r="A1391" s="1">
        <v>4446</v>
      </c>
      <c r="B1391" s="1">
        <v>39.6</v>
      </c>
      <c r="C1391" s="1">
        <v>34</v>
      </c>
      <c r="D1391" s="1">
        <v>12</v>
      </c>
      <c r="E1391" s="1">
        <v>86070</v>
      </c>
      <c r="F1391" s="1">
        <v>324676</v>
      </c>
      <c r="G1391" s="1">
        <v>0</v>
      </c>
      <c r="H1391" s="1">
        <v>747</v>
      </c>
      <c r="I1391" s="2">
        <v>827127</v>
      </c>
      <c r="J1391" s="1">
        <v>178178</v>
      </c>
    </row>
    <row r="1392" spans="1:10" x14ac:dyDescent="0.35">
      <c r="A1392" s="1">
        <v>18858.07</v>
      </c>
      <c r="B1392" s="1">
        <v>9.9</v>
      </c>
      <c r="D1392" s="1">
        <v>7</v>
      </c>
      <c r="E1392" s="1">
        <v>356307</v>
      </c>
      <c r="F1392" s="1">
        <v>541420</v>
      </c>
      <c r="G1392" s="1">
        <v>0</v>
      </c>
      <c r="H1392" s="1">
        <v>681</v>
      </c>
      <c r="I1392" s="2">
        <v>890929</v>
      </c>
      <c r="J1392" s="1">
        <v>371272</v>
      </c>
    </row>
    <row r="1393" spans="1:10" x14ac:dyDescent="0.35">
      <c r="A1393" s="1">
        <v>24229.94</v>
      </c>
      <c r="B1393" s="1">
        <v>12.3</v>
      </c>
      <c r="C1393" s="1">
        <v>17</v>
      </c>
      <c r="D1393" s="1">
        <v>15</v>
      </c>
      <c r="E1393" s="1">
        <v>308047</v>
      </c>
      <c r="F1393" s="1">
        <v>457886</v>
      </c>
      <c r="G1393" s="1">
        <v>0</v>
      </c>
      <c r="H1393" s="1">
        <v>693</v>
      </c>
      <c r="I1393" s="2">
        <v>1404632</v>
      </c>
      <c r="J1393" s="1">
        <v>432168</v>
      </c>
    </row>
    <row r="1394" spans="1:10" x14ac:dyDescent="0.35">
      <c r="A1394" s="1">
        <v>16454.57</v>
      </c>
      <c r="B1394" s="1">
        <v>23.3</v>
      </c>
      <c r="D1394" s="1">
        <v>5</v>
      </c>
      <c r="E1394" s="1">
        <v>169195</v>
      </c>
      <c r="F1394" s="1">
        <v>201542</v>
      </c>
      <c r="G1394" s="1">
        <v>0</v>
      </c>
      <c r="H1394" s="1">
        <v>730</v>
      </c>
      <c r="I1394" s="2">
        <v>870219</v>
      </c>
      <c r="J1394" s="1">
        <v>268708</v>
      </c>
    </row>
    <row r="1395" spans="1:10" x14ac:dyDescent="0.35">
      <c r="A1395" s="1">
        <v>44228.2</v>
      </c>
      <c r="B1395" s="1">
        <v>17.3</v>
      </c>
      <c r="D1395" s="1">
        <v>17</v>
      </c>
      <c r="E1395" s="1">
        <v>632263</v>
      </c>
      <c r="F1395" s="1">
        <v>1247180</v>
      </c>
      <c r="G1395" s="1">
        <v>0</v>
      </c>
      <c r="H1395" s="1">
        <v>713</v>
      </c>
      <c r="I1395" s="2">
        <v>2239416</v>
      </c>
    </row>
    <row r="1396" spans="1:10" x14ac:dyDescent="0.35">
      <c r="A1396" s="1">
        <v>8809.5400000000009</v>
      </c>
      <c r="B1396" s="1">
        <v>11</v>
      </c>
      <c r="D1396" s="1">
        <v>11</v>
      </c>
      <c r="E1396" s="1">
        <v>179949</v>
      </c>
      <c r="F1396" s="1">
        <v>304612</v>
      </c>
      <c r="G1396" s="1">
        <v>0</v>
      </c>
      <c r="H1396" s="1">
        <v>707</v>
      </c>
      <c r="I1396" s="2">
        <v>783085</v>
      </c>
      <c r="J1396" s="1">
        <v>215886</v>
      </c>
    </row>
    <row r="1397" spans="1:10" x14ac:dyDescent="0.35">
      <c r="A1397" s="1">
        <v>16398.900000000001</v>
      </c>
      <c r="B1397" s="1">
        <v>17.399999999999999</v>
      </c>
      <c r="D1397" s="1">
        <v>10</v>
      </c>
      <c r="E1397" s="1">
        <v>429229</v>
      </c>
      <c r="F1397" s="1">
        <v>1453254</v>
      </c>
      <c r="G1397" s="1">
        <v>0</v>
      </c>
      <c r="H1397" s="1">
        <v>708</v>
      </c>
      <c r="I1397" s="2">
        <v>1780870</v>
      </c>
      <c r="J1397" s="1">
        <v>544940</v>
      </c>
    </row>
    <row r="1398" spans="1:10" x14ac:dyDescent="0.35">
      <c r="A1398" s="1">
        <v>19164.349999999999</v>
      </c>
      <c r="B1398" s="1">
        <v>25.9</v>
      </c>
      <c r="C1398" s="1">
        <v>36</v>
      </c>
      <c r="D1398" s="1">
        <v>12</v>
      </c>
      <c r="E1398" s="1">
        <v>503538</v>
      </c>
      <c r="F1398" s="1">
        <v>1154560</v>
      </c>
      <c r="G1398" s="1">
        <v>0</v>
      </c>
      <c r="H1398" s="1">
        <v>747</v>
      </c>
      <c r="I1398" s="2">
        <v>2071817</v>
      </c>
    </row>
    <row r="1399" spans="1:10" x14ac:dyDescent="0.35">
      <c r="A1399" s="1">
        <v>39956.43</v>
      </c>
      <c r="B1399" s="1">
        <v>28.1</v>
      </c>
      <c r="D1399" s="1">
        <v>17</v>
      </c>
      <c r="E1399" s="1">
        <v>2191726</v>
      </c>
      <c r="F1399" s="1">
        <v>2589576</v>
      </c>
      <c r="G1399" s="1">
        <v>0</v>
      </c>
      <c r="H1399" s="1">
        <v>681</v>
      </c>
      <c r="I1399" s="2">
        <v>2433900</v>
      </c>
      <c r="J1399" s="1">
        <v>789096</v>
      </c>
    </row>
    <row r="1400" spans="1:10" x14ac:dyDescent="0.35">
      <c r="A1400" s="1">
        <v>25768.37</v>
      </c>
      <c r="B1400" s="1">
        <v>22.5</v>
      </c>
      <c r="D1400" s="1">
        <v>24</v>
      </c>
      <c r="E1400" s="1">
        <v>616113</v>
      </c>
      <c r="F1400" s="1">
        <v>1017698</v>
      </c>
      <c r="G1400" s="1">
        <v>0</v>
      </c>
      <c r="H1400" s="1">
        <v>704</v>
      </c>
      <c r="I1400" s="2">
        <v>1458592</v>
      </c>
      <c r="J1400" s="1">
        <v>444444</v>
      </c>
    </row>
    <row r="1401" spans="1:10" x14ac:dyDescent="0.35">
      <c r="A1401" s="1">
        <v>27453.48</v>
      </c>
      <c r="B1401" s="1">
        <v>38.799999999999997</v>
      </c>
      <c r="C1401" s="1">
        <v>39</v>
      </c>
      <c r="D1401" s="1">
        <v>11</v>
      </c>
      <c r="E1401" s="1">
        <v>732754</v>
      </c>
      <c r="F1401" s="1">
        <v>968550</v>
      </c>
      <c r="G1401" s="1">
        <v>0</v>
      </c>
      <c r="H1401" s="1">
        <v>668</v>
      </c>
      <c r="I1401" s="2">
        <v>1780775</v>
      </c>
      <c r="J1401" s="1">
        <v>536976</v>
      </c>
    </row>
    <row r="1402" spans="1:10" x14ac:dyDescent="0.35">
      <c r="A1402" s="1">
        <v>14379.77</v>
      </c>
      <c r="B1402" s="1">
        <v>8.5</v>
      </c>
      <c r="D1402" s="1">
        <v>7</v>
      </c>
      <c r="E1402" s="1">
        <v>100852</v>
      </c>
      <c r="F1402" s="1">
        <v>269698</v>
      </c>
      <c r="G1402" s="1">
        <v>0</v>
      </c>
      <c r="H1402" s="1">
        <v>721</v>
      </c>
      <c r="I1402" s="2">
        <v>2022930</v>
      </c>
      <c r="J1402" s="1">
        <v>223080</v>
      </c>
    </row>
    <row r="1403" spans="1:10" x14ac:dyDescent="0.35">
      <c r="A1403" s="1">
        <v>7957.77</v>
      </c>
      <c r="B1403" s="1">
        <v>19.100000000000001</v>
      </c>
      <c r="D1403" s="1">
        <v>3</v>
      </c>
      <c r="E1403" s="1">
        <v>123120</v>
      </c>
      <c r="F1403" s="1">
        <v>145464</v>
      </c>
      <c r="G1403" s="1">
        <v>0</v>
      </c>
      <c r="H1403" s="1">
        <v>679</v>
      </c>
      <c r="I1403" s="2">
        <v>918194</v>
      </c>
      <c r="J1403" s="1">
        <v>329780</v>
      </c>
    </row>
    <row r="1404" spans="1:10" x14ac:dyDescent="0.35">
      <c r="A1404" s="1">
        <v>43246.28</v>
      </c>
      <c r="B1404" s="1">
        <v>13</v>
      </c>
      <c r="D1404" s="1">
        <v>13</v>
      </c>
      <c r="E1404" s="1">
        <v>191691</v>
      </c>
      <c r="F1404" s="1">
        <v>932624</v>
      </c>
      <c r="G1404" s="1">
        <v>0</v>
      </c>
      <c r="H1404" s="1">
        <v>726</v>
      </c>
      <c r="I1404" s="2">
        <v>5306301</v>
      </c>
      <c r="J1404" s="1">
        <v>451154</v>
      </c>
    </row>
    <row r="1405" spans="1:10" x14ac:dyDescent="0.35">
      <c r="A1405" s="1">
        <v>23925.56</v>
      </c>
      <c r="B1405" s="1">
        <v>20.2</v>
      </c>
      <c r="D1405" s="1">
        <v>9</v>
      </c>
      <c r="E1405" s="1">
        <v>284430</v>
      </c>
      <c r="F1405" s="1">
        <v>411158</v>
      </c>
      <c r="G1405" s="1">
        <v>0</v>
      </c>
      <c r="H1405" s="1">
        <v>711</v>
      </c>
      <c r="I1405" s="2">
        <v>1708974</v>
      </c>
    </row>
    <row r="1406" spans="1:10" x14ac:dyDescent="0.35">
      <c r="A1406" s="1">
        <v>10366.4</v>
      </c>
      <c r="B1406" s="1">
        <v>16.2</v>
      </c>
      <c r="D1406" s="1">
        <v>5</v>
      </c>
      <c r="E1406" s="1">
        <v>63764</v>
      </c>
      <c r="F1406" s="1">
        <v>101112</v>
      </c>
      <c r="G1406" s="1">
        <v>0</v>
      </c>
      <c r="H1406" s="1">
        <v>724</v>
      </c>
      <c r="I1406" s="2">
        <v>1320557</v>
      </c>
      <c r="J1406" s="1">
        <v>116930</v>
      </c>
    </row>
    <row r="1407" spans="1:10" x14ac:dyDescent="0.35">
      <c r="A1407" s="1">
        <v>11981.78</v>
      </c>
      <c r="B1407" s="1">
        <v>26.1</v>
      </c>
      <c r="D1407" s="1">
        <v>6</v>
      </c>
      <c r="E1407" s="1">
        <v>45239</v>
      </c>
      <c r="F1407" s="1">
        <v>131274</v>
      </c>
      <c r="G1407" s="1">
        <v>1</v>
      </c>
      <c r="H1407" s="1">
        <v>719</v>
      </c>
      <c r="I1407" s="2">
        <v>835943</v>
      </c>
      <c r="J1407" s="1">
        <v>167772</v>
      </c>
    </row>
    <row r="1408" spans="1:10" x14ac:dyDescent="0.35">
      <c r="A1408" s="1">
        <v>15089.42</v>
      </c>
      <c r="B1408" s="1">
        <v>30.9</v>
      </c>
      <c r="C1408" s="1">
        <v>30</v>
      </c>
      <c r="D1408" s="1">
        <v>18</v>
      </c>
      <c r="E1408" s="1">
        <v>120498</v>
      </c>
      <c r="F1408" s="1">
        <v>375056</v>
      </c>
      <c r="G1408" s="1">
        <v>0</v>
      </c>
      <c r="H1408" s="1">
        <v>748</v>
      </c>
      <c r="I1408" s="2">
        <v>1168215</v>
      </c>
      <c r="J1408" s="1">
        <v>392722</v>
      </c>
    </row>
    <row r="1409" spans="1:10" x14ac:dyDescent="0.35">
      <c r="A1409" s="1">
        <v>6224.59</v>
      </c>
      <c r="B1409" s="1">
        <v>15</v>
      </c>
      <c r="D1409" s="1">
        <v>7</v>
      </c>
      <c r="E1409" s="1">
        <v>161500</v>
      </c>
      <c r="F1409" s="1">
        <v>229724</v>
      </c>
      <c r="G1409" s="1">
        <v>0</v>
      </c>
      <c r="J1409" s="1">
        <v>178486</v>
      </c>
    </row>
    <row r="1410" spans="1:10" x14ac:dyDescent="0.35">
      <c r="A1410" s="1">
        <v>7288.59</v>
      </c>
      <c r="B1410" s="1">
        <v>11.9</v>
      </c>
      <c r="D1410" s="1">
        <v>19</v>
      </c>
      <c r="E1410" s="1">
        <v>196213</v>
      </c>
      <c r="F1410" s="1">
        <v>584078</v>
      </c>
      <c r="G1410" s="1">
        <v>0</v>
      </c>
      <c r="H1410" s="1">
        <v>737</v>
      </c>
      <c r="I1410" s="2">
        <v>741228</v>
      </c>
      <c r="J1410" s="1">
        <v>120164</v>
      </c>
    </row>
    <row r="1411" spans="1:10" x14ac:dyDescent="0.35">
      <c r="A1411" s="1">
        <v>4996.8100000000004</v>
      </c>
      <c r="B1411" s="1">
        <v>9.6999999999999993</v>
      </c>
      <c r="D1411" s="1">
        <v>7</v>
      </c>
      <c r="E1411" s="1">
        <v>122227</v>
      </c>
      <c r="F1411" s="1">
        <v>202202</v>
      </c>
      <c r="G1411" s="1">
        <v>0</v>
      </c>
      <c r="H1411" s="1">
        <v>654</v>
      </c>
      <c r="I1411" s="2">
        <v>525996</v>
      </c>
      <c r="J1411" s="1">
        <v>217514</v>
      </c>
    </row>
    <row r="1412" spans="1:10" x14ac:dyDescent="0.35">
      <c r="A1412" s="1">
        <v>14126.69</v>
      </c>
      <c r="B1412" s="1">
        <v>17.5</v>
      </c>
      <c r="C1412" s="1">
        <v>36</v>
      </c>
      <c r="D1412" s="1">
        <v>9</v>
      </c>
      <c r="E1412" s="1">
        <v>86583</v>
      </c>
      <c r="F1412" s="1">
        <v>169356</v>
      </c>
      <c r="G1412" s="1">
        <v>1</v>
      </c>
      <c r="H1412" s="1">
        <v>707</v>
      </c>
      <c r="I1412" s="2">
        <v>2467530</v>
      </c>
      <c r="J1412" s="1">
        <v>234058</v>
      </c>
    </row>
    <row r="1413" spans="1:10" x14ac:dyDescent="0.35">
      <c r="A1413" s="1">
        <v>5668.08</v>
      </c>
      <c r="B1413" s="1">
        <v>13</v>
      </c>
      <c r="D1413" s="1">
        <v>7</v>
      </c>
      <c r="E1413" s="1">
        <v>156370</v>
      </c>
      <c r="F1413" s="1">
        <v>203214</v>
      </c>
      <c r="G1413" s="1">
        <v>0</v>
      </c>
      <c r="H1413" s="1">
        <v>724</v>
      </c>
      <c r="I1413" s="2">
        <v>1156758</v>
      </c>
      <c r="J1413" s="1">
        <v>223234</v>
      </c>
    </row>
    <row r="1414" spans="1:10" x14ac:dyDescent="0.35">
      <c r="A1414" s="1">
        <v>13854.61</v>
      </c>
      <c r="B1414" s="1">
        <v>19.2</v>
      </c>
      <c r="C1414" s="1">
        <v>50</v>
      </c>
      <c r="D1414" s="1">
        <v>13</v>
      </c>
      <c r="E1414" s="1">
        <v>487407</v>
      </c>
      <c r="F1414" s="1">
        <v>990132</v>
      </c>
      <c r="G1414" s="1">
        <v>0</v>
      </c>
      <c r="H1414" s="1">
        <v>703</v>
      </c>
      <c r="I1414" s="2">
        <v>823042</v>
      </c>
      <c r="J1414" s="1">
        <v>428846</v>
      </c>
    </row>
    <row r="1415" spans="1:10" x14ac:dyDescent="0.35">
      <c r="A1415" s="1">
        <v>5055.33</v>
      </c>
      <c r="B1415" s="1">
        <v>23.1</v>
      </c>
      <c r="C1415" s="1">
        <v>13</v>
      </c>
      <c r="D1415" s="1">
        <v>15</v>
      </c>
      <c r="E1415" s="1">
        <v>243333</v>
      </c>
      <c r="F1415" s="1">
        <v>759418</v>
      </c>
      <c r="G1415" s="1">
        <v>0</v>
      </c>
      <c r="J1415" s="1">
        <v>67562</v>
      </c>
    </row>
    <row r="1416" spans="1:10" x14ac:dyDescent="0.35">
      <c r="A1416" s="1">
        <v>15582.47</v>
      </c>
      <c r="B1416" s="1">
        <v>24.5</v>
      </c>
      <c r="C1416" s="1">
        <v>66</v>
      </c>
      <c r="D1416" s="1">
        <v>16</v>
      </c>
      <c r="E1416" s="1">
        <v>641307</v>
      </c>
      <c r="F1416" s="1">
        <v>1847208</v>
      </c>
      <c r="G1416" s="1">
        <v>0</v>
      </c>
      <c r="J1416" s="1">
        <v>583352</v>
      </c>
    </row>
    <row r="1417" spans="1:10" x14ac:dyDescent="0.35">
      <c r="A1417" s="1">
        <v>6938.04</v>
      </c>
      <c r="B1417" s="1">
        <v>14.9</v>
      </c>
      <c r="D1417" s="1">
        <v>8</v>
      </c>
      <c r="E1417" s="1">
        <v>190817</v>
      </c>
      <c r="F1417" s="1">
        <v>265562</v>
      </c>
      <c r="G1417" s="1">
        <v>0</v>
      </c>
      <c r="H1417" s="1">
        <v>709</v>
      </c>
      <c r="I1417" s="2">
        <v>846108</v>
      </c>
      <c r="J1417" s="1">
        <v>348348</v>
      </c>
    </row>
    <row r="1418" spans="1:10" x14ac:dyDescent="0.35">
      <c r="A1418" s="1">
        <v>7503.86</v>
      </c>
      <c r="B1418" s="1">
        <v>23.8</v>
      </c>
      <c r="D1418" s="1">
        <v>8</v>
      </c>
      <c r="E1418" s="1">
        <v>57874</v>
      </c>
      <c r="F1418" s="1">
        <v>183590</v>
      </c>
      <c r="G1418" s="1">
        <v>1</v>
      </c>
      <c r="H1418" s="1">
        <v>701</v>
      </c>
      <c r="I1418" s="2">
        <v>1228464</v>
      </c>
      <c r="J1418" s="1">
        <v>43758</v>
      </c>
    </row>
    <row r="1419" spans="1:10" x14ac:dyDescent="0.35">
      <c r="A1419" s="1">
        <v>18020.55</v>
      </c>
      <c r="B1419" s="1">
        <v>16</v>
      </c>
      <c r="D1419" s="1">
        <v>3</v>
      </c>
      <c r="E1419" s="1">
        <v>117762</v>
      </c>
      <c r="F1419" s="1">
        <v>592856</v>
      </c>
      <c r="G1419" s="1">
        <v>0</v>
      </c>
      <c r="H1419" s="1">
        <v>725</v>
      </c>
      <c r="I1419" s="2">
        <v>2621164</v>
      </c>
      <c r="J1419" s="1">
        <v>411730</v>
      </c>
    </row>
    <row r="1420" spans="1:10" x14ac:dyDescent="0.35">
      <c r="A1420" s="1">
        <v>22921.79</v>
      </c>
      <c r="B1420" s="1">
        <v>14.5</v>
      </c>
      <c r="D1420" s="1">
        <v>9</v>
      </c>
      <c r="E1420" s="1">
        <v>255341</v>
      </c>
      <c r="F1420" s="1">
        <v>658482</v>
      </c>
      <c r="G1420" s="1">
        <v>0</v>
      </c>
      <c r="J1420" s="1">
        <v>776710</v>
      </c>
    </row>
    <row r="1421" spans="1:10" x14ac:dyDescent="0.35">
      <c r="A1421" s="1">
        <v>8291.2199999999993</v>
      </c>
      <c r="B1421" s="1">
        <v>11</v>
      </c>
      <c r="D1421" s="1">
        <v>11</v>
      </c>
      <c r="E1421" s="1">
        <v>220115</v>
      </c>
      <c r="F1421" s="1">
        <v>407154</v>
      </c>
      <c r="G1421" s="1">
        <v>0</v>
      </c>
      <c r="H1421" s="1">
        <v>665</v>
      </c>
      <c r="I1421" s="2">
        <v>595783</v>
      </c>
      <c r="J1421" s="1">
        <v>215578</v>
      </c>
    </row>
    <row r="1422" spans="1:10" x14ac:dyDescent="0.35">
      <c r="A1422" s="1">
        <v>4753.99</v>
      </c>
      <c r="B1422" s="1">
        <v>16.399999999999999</v>
      </c>
      <c r="C1422" s="1">
        <v>31</v>
      </c>
      <c r="D1422" s="1">
        <v>8</v>
      </c>
      <c r="E1422" s="1">
        <v>58881</v>
      </c>
      <c r="F1422" s="1">
        <v>112310</v>
      </c>
      <c r="G1422" s="1">
        <v>0</v>
      </c>
      <c r="H1422" s="1">
        <v>706</v>
      </c>
      <c r="I1422" s="2">
        <v>846431</v>
      </c>
      <c r="J1422" s="1">
        <v>198308</v>
      </c>
    </row>
    <row r="1423" spans="1:10" x14ac:dyDescent="0.35">
      <c r="A1423" s="1">
        <v>11670.75</v>
      </c>
      <c r="B1423" s="1">
        <v>21.5</v>
      </c>
      <c r="D1423" s="1">
        <v>9</v>
      </c>
      <c r="E1423" s="1">
        <v>211204</v>
      </c>
      <c r="F1423" s="1">
        <v>445456</v>
      </c>
      <c r="G1423" s="1">
        <v>0</v>
      </c>
      <c r="J1423" s="1">
        <v>272866</v>
      </c>
    </row>
    <row r="1424" spans="1:10" x14ac:dyDescent="0.35">
      <c r="A1424" s="1">
        <v>21713.01</v>
      </c>
      <c r="B1424" s="1">
        <v>22.1</v>
      </c>
      <c r="C1424" s="1">
        <v>31</v>
      </c>
      <c r="D1424" s="1">
        <v>15</v>
      </c>
      <c r="E1424" s="1">
        <v>387714</v>
      </c>
      <c r="F1424" s="1">
        <v>811800</v>
      </c>
      <c r="G1424" s="1">
        <v>0</v>
      </c>
      <c r="H1424" s="1">
        <v>739</v>
      </c>
      <c r="I1424" s="2">
        <v>1029857</v>
      </c>
      <c r="J1424" s="1">
        <v>292490</v>
      </c>
    </row>
    <row r="1425" spans="1:10" x14ac:dyDescent="0.35">
      <c r="A1425" s="1">
        <v>53902.239999999998</v>
      </c>
      <c r="B1425" s="1">
        <v>29.7</v>
      </c>
      <c r="C1425" s="1">
        <v>28</v>
      </c>
      <c r="D1425" s="1">
        <v>11</v>
      </c>
      <c r="E1425" s="1">
        <v>141037</v>
      </c>
      <c r="F1425" s="1">
        <v>265100</v>
      </c>
      <c r="G1425" s="1">
        <v>1</v>
      </c>
      <c r="H1425" s="1">
        <v>684</v>
      </c>
      <c r="I1425" s="2">
        <v>3368890</v>
      </c>
      <c r="J1425" s="1">
        <v>668712</v>
      </c>
    </row>
    <row r="1426" spans="1:10" x14ac:dyDescent="0.35">
      <c r="A1426" s="1">
        <v>1797.97</v>
      </c>
      <c r="B1426" s="1">
        <v>13</v>
      </c>
      <c r="C1426" s="1">
        <v>51</v>
      </c>
      <c r="D1426" s="1">
        <v>4</v>
      </c>
      <c r="E1426" s="1">
        <v>42370</v>
      </c>
      <c r="F1426" s="1">
        <v>225038</v>
      </c>
      <c r="G1426" s="1">
        <v>1</v>
      </c>
      <c r="H1426" s="1">
        <v>744</v>
      </c>
      <c r="I1426" s="2">
        <v>1239940</v>
      </c>
      <c r="J1426" s="1">
        <v>220880</v>
      </c>
    </row>
    <row r="1427" spans="1:10" x14ac:dyDescent="0.35">
      <c r="A1427" s="1">
        <v>12280.46</v>
      </c>
      <c r="B1427" s="1">
        <v>9.6</v>
      </c>
      <c r="D1427" s="1">
        <v>6</v>
      </c>
      <c r="E1427" s="1">
        <v>31160</v>
      </c>
      <c r="F1427" s="1">
        <v>70620</v>
      </c>
      <c r="G1427" s="1">
        <v>0</v>
      </c>
      <c r="H1427" s="1">
        <v>736</v>
      </c>
      <c r="I1427" s="2">
        <v>969513</v>
      </c>
      <c r="J1427" s="1">
        <v>110286</v>
      </c>
    </row>
    <row r="1428" spans="1:10" x14ac:dyDescent="0.35">
      <c r="A1428" s="1">
        <v>7925.28</v>
      </c>
      <c r="B1428" s="1">
        <v>14.9</v>
      </c>
      <c r="C1428" s="1">
        <v>15</v>
      </c>
      <c r="D1428" s="1">
        <v>5</v>
      </c>
      <c r="E1428" s="1">
        <v>160569</v>
      </c>
      <c r="F1428" s="1">
        <v>701580</v>
      </c>
      <c r="G1428" s="1">
        <v>0</v>
      </c>
      <c r="H1428" s="1">
        <v>708</v>
      </c>
      <c r="I1428" s="2">
        <v>1124154</v>
      </c>
      <c r="J1428" s="1">
        <v>249480</v>
      </c>
    </row>
    <row r="1429" spans="1:10" x14ac:dyDescent="0.35">
      <c r="A1429" s="1">
        <v>20295.61</v>
      </c>
      <c r="B1429" s="1">
        <v>19.3</v>
      </c>
      <c r="D1429" s="1">
        <v>14</v>
      </c>
      <c r="E1429" s="1">
        <v>256348</v>
      </c>
      <c r="F1429" s="1">
        <v>463804</v>
      </c>
      <c r="G1429" s="1">
        <v>1</v>
      </c>
      <c r="H1429" s="1">
        <v>735</v>
      </c>
      <c r="I1429" s="2">
        <v>1058908</v>
      </c>
      <c r="J1429" s="1">
        <v>334400</v>
      </c>
    </row>
    <row r="1430" spans="1:10" x14ac:dyDescent="0.35">
      <c r="A1430" s="1">
        <v>12934.25</v>
      </c>
      <c r="B1430" s="1">
        <v>14.5</v>
      </c>
      <c r="D1430" s="1">
        <v>7</v>
      </c>
      <c r="E1430" s="1">
        <v>207138</v>
      </c>
      <c r="F1430" s="1">
        <v>329890</v>
      </c>
      <c r="G1430" s="1">
        <v>0</v>
      </c>
      <c r="H1430" s="1">
        <v>747</v>
      </c>
      <c r="I1430" s="2">
        <v>749816</v>
      </c>
      <c r="J1430" s="1">
        <v>325578</v>
      </c>
    </row>
    <row r="1431" spans="1:10" x14ac:dyDescent="0.35">
      <c r="A1431" s="1">
        <v>25891.11</v>
      </c>
      <c r="B1431" s="1">
        <v>16.7</v>
      </c>
      <c r="C1431" s="1">
        <v>2</v>
      </c>
      <c r="D1431" s="1">
        <v>13</v>
      </c>
      <c r="E1431" s="1">
        <v>178334</v>
      </c>
      <c r="F1431" s="1">
        <v>357258</v>
      </c>
      <c r="G1431" s="1">
        <v>1</v>
      </c>
      <c r="H1431" s="1">
        <v>701</v>
      </c>
      <c r="I1431" s="2">
        <v>1150716</v>
      </c>
      <c r="J1431" s="1">
        <v>111034</v>
      </c>
    </row>
    <row r="1432" spans="1:10" x14ac:dyDescent="0.35">
      <c r="A1432" s="1">
        <v>15469.04</v>
      </c>
      <c r="B1432" s="1">
        <v>17.100000000000001</v>
      </c>
      <c r="C1432" s="1">
        <v>7</v>
      </c>
      <c r="D1432" s="1">
        <v>10</v>
      </c>
      <c r="E1432" s="1">
        <v>235505</v>
      </c>
      <c r="F1432" s="1">
        <v>529474</v>
      </c>
      <c r="G1432" s="1">
        <v>0</v>
      </c>
      <c r="H1432" s="1">
        <v>746</v>
      </c>
      <c r="I1432" s="2">
        <v>810616</v>
      </c>
      <c r="J1432" s="1">
        <v>420684</v>
      </c>
    </row>
    <row r="1433" spans="1:10" x14ac:dyDescent="0.35">
      <c r="A1433" s="1">
        <v>10688.83</v>
      </c>
      <c r="B1433" s="1">
        <v>18.5</v>
      </c>
      <c r="C1433" s="1">
        <v>24</v>
      </c>
      <c r="D1433" s="1">
        <v>9</v>
      </c>
      <c r="E1433" s="1">
        <v>243428</v>
      </c>
      <c r="F1433" s="1">
        <v>319220</v>
      </c>
      <c r="G1433" s="1">
        <v>1</v>
      </c>
      <c r="H1433" s="1">
        <v>692</v>
      </c>
      <c r="I1433" s="2">
        <v>1060048</v>
      </c>
      <c r="J1433" s="1">
        <v>267806</v>
      </c>
    </row>
    <row r="1434" spans="1:10" x14ac:dyDescent="0.35">
      <c r="A1434" s="1">
        <v>24073.95</v>
      </c>
      <c r="B1434" s="1">
        <v>22.5</v>
      </c>
      <c r="D1434" s="1">
        <v>14</v>
      </c>
      <c r="E1434" s="1">
        <v>434606</v>
      </c>
      <c r="F1434" s="1">
        <v>944130</v>
      </c>
      <c r="G1434" s="1">
        <v>0</v>
      </c>
      <c r="H1434" s="1">
        <v>722</v>
      </c>
      <c r="I1434" s="2">
        <v>972686</v>
      </c>
      <c r="J1434" s="1">
        <v>346544</v>
      </c>
    </row>
    <row r="1435" spans="1:10" x14ac:dyDescent="0.35">
      <c r="A1435" s="1">
        <v>18310.490000000002</v>
      </c>
      <c r="B1435" s="1">
        <v>13.3</v>
      </c>
      <c r="D1435" s="1">
        <v>6</v>
      </c>
      <c r="E1435" s="1">
        <v>31445</v>
      </c>
      <c r="F1435" s="1">
        <v>246026</v>
      </c>
      <c r="G1435" s="1">
        <v>0</v>
      </c>
      <c r="H1435" s="1">
        <v>724</v>
      </c>
      <c r="I1435" s="2">
        <v>697547</v>
      </c>
      <c r="J1435" s="1">
        <v>24684</v>
      </c>
    </row>
    <row r="1436" spans="1:10" x14ac:dyDescent="0.35">
      <c r="A1436" s="1">
        <v>7589.74</v>
      </c>
      <c r="B1436" s="1">
        <v>14.5</v>
      </c>
      <c r="D1436" s="1">
        <v>9</v>
      </c>
      <c r="E1436" s="1">
        <v>113316</v>
      </c>
      <c r="F1436" s="1">
        <v>390522</v>
      </c>
      <c r="G1436" s="1">
        <v>0</v>
      </c>
      <c r="H1436" s="1">
        <v>733</v>
      </c>
      <c r="I1436" s="2">
        <v>529511</v>
      </c>
      <c r="J1436" s="1">
        <v>207680</v>
      </c>
    </row>
    <row r="1437" spans="1:10" x14ac:dyDescent="0.35">
      <c r="A1437" s="1">
        <v>3407.46</v>
      </c>
      <c r="B1437" s="1">
        <v>13.9</v>
      </c>
      <c r="D1437" s="1">
        <v>5</v>
      </c>
      <c r="E1437" s="1">
        <v>107293</v>
      </c>
      <c r="F1437" s="1">
        <v>255090</v>
      </c>
      <c r="G1437" s="1">
        <v>0</v>
      </c>
      <c r="H1437" s="1">
        <v>742</v>
      </c>
      <c r="I1437" s="2">
        <v>765700</v>
      </c>
      <c r="J1437" s="1">
        <v>110836</v>
      </c>
    </row>
    <row r="1438" spans="1:10" x14ac:dyDescent="0.35">
      <c r="A1438" s="1">
        <v>18297.57</v>
      </c>
      <c r="B1438" s="1">
        <v>24.7</v>
      </c>
      <c r="D1438" s="1">
        <v>5</v>
      </c>
      <c r="E1438" s="1">
        <v>712994</v>
      </c>
      <c r="F1438" s="1">
        <v>1120196</v>
      </c>
      <c r="G1438" s="1">
        <v>0</v>
      </c>
      <c r="H1438" s="1">
        <v>744</v>
      </c>
      <c r="I1438" s="2">
        <v>1557240</v>
      </c>
      <c r="J1438" s="1">
        <v>676170</v>
      </c>
    </row>
    <row r="1439" spans="1:10" x14ac:dyDescent="0.35">
      <c r="A1439" s="1">
        <v>6885.6</v>
      </c>
      <c r="B1439" s="1">
        <v>30</v>
      </c>
      <c r="C1439" s="1">
        <v>41</v>
      </c>
      <c r="D1439" s="1">
        <v>12</v>
      </c>
      <c r="E1439" s="1">
        <v>21565</v>
      </c>
      <c r="F1439" s="1">
        <v>402930</v>
      </c>
      <c r="G1439" s="1">
        <v>0</v>
      </c>
      <c r="H1439" s="1">
        <v>686</v>
      </c>
      <c r="I1439" s="2">
        <v>2972189</v>
      </c>
      <c r="J1439" s="1">
        <v>548790</v>
      </c>
    </row>
    <row r="1440" spans="1:10" x14ac:dyDescent="0.35">
      <c r="A1440" s="1">
        <v>17948.349999999999</v>
      </c>
      <c r="B1440" s="1">
        <v>16.100000000000001</v>
      </c>
      <c r="C1440" s="1">
        <v>32</v>
      </c>
      <c r="D1440" s="1">
        <v>19</v>
      </c>
      <c r="E1440" s="1">
        <v>109896</v>
      </c>
      <c r="F1440" s="1">
        <v>130768</v>
      </c>
      <c r="G1440" s="1">
        <v>0</v>
      </c>
      <c r="H1440" s="1">
        <v>716</v>
      </c>
      <c r="I1440" s="2">
        <v>1223771</v>
      </c>
      <c r="J1440" s="1">
        <v>185306</v>
      </c>
    </row>
    <row r="1441" spans="1:10" x14ac:dyDescent="0.35">
      <c r="A1441" s="1">
        <v>33315.17</v>
      </c>
      <c r="B1441" s="1">
        <v>14.5</v>
      </c>
      <c r="D1441" s="1">
        <v>13</v>
      </c>
      <c r="E1441" s="1">
        <v>190152</v>
      </c>
      <c r="F1441" s="1">
        <v>410036</v>
      </c>
      <c r="G1441" s="1">
        <v>0</v>
      </c>
      <c r="H1441" s="1">
        <v>743</v>
      </c>
      <c r="I1441" s="2">
        <v>1265134</v>
      </c>
    </row>
    <row r="1442" spans="1:10" x14ac:dyDescent="0.35">
      <c r="A1442" s="1">
        <v>24835.09</v>
      </c>
      <c r="B1442" s="1">
        <v>11.3</v>
      </c>
      <c r="C1442" s="1">
        <v>71</v>
      </c>
      <c r="D1442" s="1">
        <v>11</v>
      </c>
      <c r="E1442" s="1">
        <v>234745</v>
      </c>
      <c r="F1442" s="1">
        <v>313874</v>
      </c>
      <c r="G1442" s="1">
        <v>0</v>
      </c>
      <c r="J1442" s="1">
        <v>173624</v>
      </c>
    </row>
    <row r="1443" spans="1:10" x14ac:dyDescent="0.35">
      <c r="A1443" s="1">
        <v>11249.52</v>
      </c>
      <c r="B1443" s="1">
        <v>17.899999999999999</v>
      </c>
      <c r="D1443" s="1">
        <v>19</v>
      </c>
      <c r="E1443" s="1">
        <v>451136</v>
      </c>
      <c r="F1443" s="1">
        <v>1949112</v>
      </c>
      <c r="G1443" s="1">
        <v>0</v>
      </c>
      <c r="J1443" s="1">
        <v>534556</v>
      </c>
    </row>
    <row r="1444" spans="1:10" x14ac:dyDescent="0.35">
      <c r="A1444" s="1">
        <v>57414.77</v>
      </c>
      <c r="B1444" s="1">
        <v>10</v>
      </c>
      <c r="D1444" s="1">
        <v>12</v>
      </c>
      <c r="E1444" s="1">
        <v>811243</v>
      </c>
      <c r="F1444" s="1">
        <v>1369302</v>
      </c>
      <c r="G1444" s="1">
        <v>0</v>
      </c>
      <c r="H1444" s="1">
        <v>734</v>
      </c>
      <c r="I1444" s="2">
        <v>2044438</v>
      </c>
      <c r="J1444" s="1">
        <v>729542</v>
      </c>
    </row>
    <row r="1445" spans="1:10" x14ac:dyDescent="0.35">
      <c r="A1445" s="1">
        <v>16331.83</v>
      </c>
      <c r="B1445" s="1">
        <v>6.9</v>
      </c>
      <c r="D1445" s="1">
        <v>5</v>
      </c>
      <c r="E1445" s="1">
        <v>272403</v>
      </c>
      <c r="F1445" s="1">
        <v>830060</v>
      </c>
      <c r="G1445" s="1">
        <v>0</v>
      </c>
      <c r="J1445" s="1">
        <v>287034</v>
      </c>
    </row>
    <row r="1446" spans="1:10" x14ac:dyDescent="0.35">
      <c r="A1446" s="1">
        <v>35325.56</v>
      </c>
      <c r="B1446" s="1">
        <v>30.3</v>
      </c>
      <c r="C1446" s="1">
        <v>22</v>
      </c>
      <c r="D1446" s="1">
        <v>29</v>
      </c>
      <c r="E1446" s="1">
        <v>570912</v>
      </c>
      <c r="F1446" s="1">
        <v>2592348</v>
      </c>
      <c r="G1446" s="1">
        <v>0</v>
      </c>
      <c r="H1446" s="1">
        <v>668</v>
      </c>
      <c r="I1446" s="2">
        <v>3391253</v>
      </c>
      <c r="J1446" s="1">
        <v>560956</v>
      </c>
    </row>
    <row r="1447" spans="1:10" x14ac:dyDescent="0.35">
      <c r="A1447" s="1">
        <v>29373.24</v>
      </c>
      <c r="B1447" s="1">
        <v>10.7</v>
      </c>
      <c r="D1447" s="1">
        <v>12</v>
      </c>
      <c r="E1447" s="1">
        <v>561830</v>
      </c>
      <c r="F1447" s="1">
        <v>1115840</v>
      </c>
      <c r="G1447" s="1">
        <v>0</v>
      </c>
      <c r="H1447" s="1">
        <v>715</v>
      </c>
      <c r="I1447" s="2">
        <v>1719405</v>
      </c>
      <c r="J1447" s="1">
        <v>782936</v>
      </c>
    </row>
    <row r="1448" spans="1:10" x14ac:dyDescent="0.35">
      <c r="A1448" s="1">
        <v>3265.53</v>
      </c>
      <c r="B1448" s="1">
        <v>20.100000000000001</v>
      </c>
      <c r="C1448" s="1">
        <v>22</v>
      </c>
      <c r="D1448" s="1">
        <v>15</v>
      </c>
      <c r="E1448" s="1">
        <v>112575</v>
      </c>
      <c r="F1448" s="1">
        <v>413798</v>
      </c>
      <c r="G1448" s="1">
        <v>0</v>
      </c>
      <c r="H1448" s="1">
        <v>730</v>
      </c>
      <c r="I1448" s="2">
        <v>857489</v>
      </c>
    </row>
    <row r="1449" spans="1:10" x14ac:dyDescent="0.35">
      <c r="A1449" s="1">
        <v>2502.87</v>
      </c>
      <c r="B1449" s="1">
        <v>15.5</v>
      </c>
      <c r="D1449" s="1">
        <v>7</v>
      </c>
      <c r="E1449" s="1">
        <v>114133</v>
      </c>
      <c r="F1449" s="1">
        <v>211442</v>
      </c>
      <c r="G1449" s="1">
        <v>0</v>
      </c>
      <c r="H1449" s="1">
        <v>725</v>
      </c>
      <c r="I1449" s="2">
        <v>1358994</v>
      </c>
      <c r="J1449" s="1">
        <v>215798</v>
      </c>
    </row>
    <row r="1450" spans="1:10" x14ac:dyDescent="0.35">
      <c r="A1450" s="1">
        <v>14511.82</v>
      </c>
      <c r="B1450" s="1">
        <v>31</v>
      </c>
      <c r="D1450" s="1">
        <v>10</v>
      </c>
      <c r="E1450" s="1">
        <v>262789</v>
      </c>
      <c r="F1450" s="1">
        <v>652982</v>
      </c>
      <c r="G1450" s="1">
        <v>0</v>
      </c>
      <c r="J1450" s="1">
        <v>150788</v>
      </c>
    </row>
    <row r="1451" spans="1:10" x14ac:dyDescent="0.35">
      <c r="A1451" s="1">
        <v>5646.23</v>
      </c>
      <c r="B1451" s="1">
        <v>18.899999999999999</v>
      </c>
      <c r="D1451" s="1">
        <v>10</v>
      </c>
      <c r="E1451" s="1">
        <v>182058</v>
      </c>
      <c r="F1451" s="1">
        <v>932734</v>
      </c>
      <c r="G1451" s="1">
        <v>0</v>
      </c>
      <c r="H1451" s="1">
        <v>738</v>
      </c>
      <c r="I1451" s="2">
        <v>1341704</v>
      </c>
    </row>
    <row r="1452" spans="1:10" x14ac:dyDescent="0.35">
      <c r="A1452" s="1">
        <v>16937.740000000002</v>
      </c>
      <c r="B1452" s="1">
        <v>14.7</v>
      </c>
      <c r="D1452" s="1">
        <v>7</v>
      </c>
      <c r="E1452" s="1">
        <v>261402</v>
      </c>
      <c r="F1452" s="1">
        <v>441232</v>
      </c>
      <c r="G1452" s="1">
        <v>0</v>
      </c>
      <c r="H1452" s="1">
        <v>746</v>
      </c>
      <c r="I1452" s="2">
        <v>1652468</v>
      </c>
      <c r="J1452" s="1">
        <v>270116</v>
      </c>
    </row>
    <row r="1453" spans="1:10" x14ac:dyDescent="0.35">
      <c r="A1453" s="1">
        <v>18255.2</v>
      </c>
      <c r="B1453" s="1">
        <v>20.6</v>
      </c>
      <c r="D1453" s="1">
        <v>10</v>
      </c>
      <c r="E1453" s="1">
        <v>409051</v>
      </c>
      <c r="F1453" s="1">
        <v>923252</v>
      </c>
      <c r="G1453" s="1">
        <v>0</v>
      </c>
      <c r="H1453" s="1">
        <v>749</v>
      </c>
      <c r="I1453" s="2">
        <v>1068598</v>
      </c>
    </row>
    <row r="1454" spans="1:10" x14ac:dyDescent="0.35">
      <c r="A1454" s="1">
        <v>9437.49</v>
      </c>
      <c r="B1454" s="1">
        <v>6.7</v>
      </c>
      <c r="D1454" s="1">
        <v>6</v>
      </c>
      <c r="E1454" s="1">
        <v>155268</v>
      </c>
      <c r="F1454" s="1">
        <v>256828</v>
      </c>
      <c r="G1454" s="1">
        <v>0</v>
      </c>
      <c r="J1454" s="1">
        <v>177144</v>
      </c>
    </row>
    <row r="1455" spans="1:10" x14ac:dyDescent="0.35">
      <c r="A1455" s="1">
        <v>20686.439999999999</v>
      </c>
      <c r="B1455" s="1">
        <v>16.399999999999999</v>
      </c>
      <c r="D1455" s="1">
        <v>12</v>
      </c>
      <c r="E1455" s="1">
        <v>505343</v>
      </c>
      <c r="F1455" s="1">
        <v>645854</v>
      </c>
      <c r="G1455" s="1">
        <v>0</v>
      </c>
      <c r="H1455" s="1">
        <v>706</v>
      </c>
      <c r="I1455" s="2">
        <v>1273000</v>
      </c>
      <c r="J1455" s="1">
        <v>585266</v>
      </c>
    </row>
    <row r="1456" spans="1:10" x14ac:dyDescent="0.35">
      <c r="A1456" s="1">
        <v>13137.36</v>
      </c>
      <c r="B1456" s="1">
        <v>9.5</v>
      </c>
      <c r="D1456" s="1">
        <v>8</v>
      </c>
      <c r="E1456" s="1">
        <v>183198</v>
      </c>
      <c r="F1456" s="1">
        <v>564168</v>
      </c>
      <c r="G1456" s="1">
        <v>0</v>
      </c>
      <c r="H1456" s="1">
        <v>744</v>
      </c>
      <c r="I1456" s="2">
        <v>916560</v>
      </c>
      <c r="J1456" s="1">
        <v>265320</v>
      </c>
    </row>
    <row r="1457" spans="1:10" x14ac:dyDescent="0.35">
      <c r="A1457" s="1">
        <v>17317.55</v>
      </c>
      <c r="B1457" s="1">
        <v>25.6</v>
      </c>
      <c r="C1457" s="1">
        <v>27</v>
      </c>
      <c r="D1457" s="1">
        <v>9</v>
      </c>
      <c r="E1457" s="1">
        <v>205409</v>
      </c>
      <c r="F1457" s="1">
        <v>417274</v>
      </c>
      <c r="G1457" s="1">
        <v>0</v>
      </c>
      <c r="J1457" s="1">
        <v>75394</v>
      </c>
    </row>
    <row r="1458" spans="1:10" x14ac:dyDescent="0.35">
      <c r="A1458" s="1">
        <v>18114.41</v>
      </c>
      <c r="B1458" s="1">
        <v>18.7</v>
      </c>
      <c r="C1458" s="1">
        <v>18</v>
      </c>
      <c r="D1458" s="1">
        <v>10</v>
      </c>
      <c r="E1458" s="1">
        <v>154508</v>
      </c>
      <c r="F1458" s="1">
        <v>378202</v>
      </c>
      <c r="G1458" s="1">
        <v>0</v>
      </c>
      <c r="H1458" s="1">
        <v>714</v>
      </c>
      <c r="I1458" s="2">
        <v>2090114</v>
      </c>
      <c r="J1458" s="1">
        <v>432168</v>
      </c>
    </row>
    <row r="1459" spans="1:10" x14ac:dyDescent="0.35">
      <c r="A1459" s="1">
        <v>21133.7</v>
      </c>
      <c r="B1459" s="1">
        <v>28.2</v>
      </c>
      <c r="D1459" s="1">
        <v>15</v>
      </c>
      <c r="E1459" s="1">
        <v>109459</v>
      </c>
      <c r="F1459" s="1">
        <v>551034</v>
      </c>
      <c r="G1459" s="1">
        <v>1</v>
      </c>
      <c r="H1459" s="1">
        <v>695</v>
      </c>
      <c r="I1459" s="2">
        <v>896135</v>
      </c>
      <c r="J1459" s="1">
        <v>324258</v>
      </c>
    </row>
    <row r="1460" spans="1:10" x14ac:dyDescent="0.35">
      <c r="A1460" s="1">
        <v>19166.060000000001</v>
      </c>
      <c r="B1460" s="1">
        <v>12.7</v>
      </c>
      <c r="D1460" s="1">
        <v>8</v>
      </c>
      <c r="E1460" s="1">
        <v>356307</v>
      </c>
      <c r="F1460" s="1">
        <v>574596</v>
      </c>
      <c r="G1460" s="1">
        <v>0</v>
      </c>
      <c r="H1460" s="1">
        <v>728</v>
      </c>
      <c r="I1460" s="2">
        <v>1828237</v>
      </c>
      <c r="J1460" s="1">
        <v>434236</v>
      </c>
    </row>
    <row r="1461" spans="1:10" x14ac:dyDescent="0.35">
      <c r="A1461" s="1">
        <v>22362.240000000002</v>
      </c>
      <c r="B1461" s="1">
        <v>27.5</v>
      </c>
      <c r="C1461" s="1">
        <v>24</v>
      </c>
      <c r="D1461" s="1">
        <v>15</v>
      </c>
      <c r="E1461" s="1">
        <v>306736</v>
      </c>
      <c r="F1461" s="1">
        <v>369578</v>
      </c>
      <c r="G1461" s="1">
        <v>0</v>
      </c>
      <c r="H1461" s="1">
        <v>670</v>
      </c>
      <c r="I1461" s="2">
        <v>903526</v>
      </c>
      <c r="J1461" s="1">
        <v>457402</v>
      </c>
    </row>
    <row r="1462" spans="1:10" x14ac:dyDescent="0.35">
      <c r="A1462" s="1">
        <v>4366.01</v>
      </c>
      <c r="B1462" s="1">
        <v>17.7</v>
      </c>
      <c r="D1462" s="1">
        <v>10</v>
      </c>
      <c r="E1462" s="1">
        <v>229007</v>
      </c>
      <c r="F1462" s="1">
        <v>1012132</v>
      </c>
      <c r="G1462" s="1">
        <v>0</v>
      </c>
      <c r="J1462" s="1">
        <v>118030</v>
      </c>
    </row>
    <row r="1463" spans="1:10" x14ac:dyDescent="0.35">
      <c r="A1463" s="1">
        <v>25319.59</v>
      </c>
      <c r="B1463" s="1">
        <v>13.5</v>
      </c>
      <c r="D1463" s="1">
        <v>6</v>
      </c>
      <c r="E1463" s="1">
        <v>269211</v>
      </c>
      <c r="F1463" s="1">
        <v>551694</v>
      </c>
      <c r="G1463" s="1">
        <v>0</v>
      </c>
      <c r="H1463" s="1">
        <v>737</v>
      </c>
      <c r="I1463" s="2">
        <v>1534516</v>
      </c>
      <c r="J1463" s="1">
        <v>335258</v>
      </c>
    </row>
    <row r="1464" spans="1:10" x14ac:dyDescent="0.35">
      <c r="A1464" s="1">
        <v>23172.02</v>
      </c>
      <c r="B1464" s="1">
        <v>17.8</v>
      </c>
      <c r="C1464" s="1">
        <v>9</v>
      </c>
      <c r="D1464" s="1">
        <v>19</v>
      </c>
      <c r="E1464" s="1">
        <v>19076</v>
      </c>
      <c r="F1464" s="1">
        <v>133122</v>
      </c>
      <c r="G1464" s="1">
        <v>1</v>
      </c>
      <c r="J1464" s="1">
        <v>128678</v>
      </c>
    </row>
    <row r="1465" spans="1:10" x14ac:dyDescent="0.35">
      <c r="A1465" s="1">
        <v>18040.5</v>
      </c>
      <c r="B1465" s="1">
        <v>13.2</v>
      </c>
      <c r="C1465" s="1">
        <v>11</v>
      </c>
      <c r="D1465" s="1">
        <v>6</v>
      </c>
      <c r="E1465" s="1">
        <v>79097</v>
      </c>
      <c r="F1465" s="1">
        <v>178178</v>
      </c>
      <c r="G1465" s="1">
        <v>0</v>
      </c>
      <c r="J1465" s="1">
        <v>167002</v>
      </c>
    </row>
    <row r="1466" spans="1:10" x14ac:dyDescent="0.35">
      <c r="A1466" s="1">
        <v>52501.56</v>
      </c>
      <c r="B1466" s="1">
        <v>38</v>
      </c>
      <c r="D1466" s="1">
        <v>23</v>
      </c>
      <c r="E1466" s="1">
        <v>1762725</v>
      </c>
      <c r="F1466" s="1">
        <v>3836580</v>
      </c>
      <c r="G1466" s="1">
        <v>0</v>
      </c>
      <c r="H1466" s="1">
        <v>701</v>
      </c>
      <c r="I1466" s="2">
        <v>2715594</v>
      </c>
      <c r="J1466" s="1">
        <v>786104</v>
      </c>
    </row>
    <row r="1467" spans="1:10" x14ac:dyDescent="0.35">
      <c r="A1467" s="1">
        <v>33055.82</v>
      </c>
      <c r="B1467" s="1">
        <v>13.5</v>
      </c>
      <c r="C1467" s="1">
        <v>44</v>
      </c>
      <c r="D1467" s="1">
        <v>18</v>
      </c>
      <c r="E1467" s="1">
        <v>261801</v>
      </c>
      <c r="F1467" s="1">
        <v>495330</v>
      </c>
      <c r="G1467" s="1">
        <v>1</v>
      </c>
      <c r="H1467" s="1">
        <v>716</v>
      </c>
      <c r="I1467" s="2">
        <v>1458345</v>
      </c>
    </row>
    <row r="1468" spans="1:10" x14ac:dyDescent="0.35">
      <c r="A1468" s="1">
        <v>20317.46</v>
      </c>
      <c r="B1468" s="1">
        <v>15.1</v>
      </c>
      <c r="D1468" s="1">
        <v>5</v>
      </c>
      <c r="E1468" s="1">
        <v>125191</v>
      </c>
      <c r="F1468" s="1">
        <v>151470</v>
      </c>
      <c r="G1468" s="1">
        <v>0</v>
      </c>
      <c r="H1468" s="1">
        <v>609</v>
      </c>
      <c r="I1468" s="2">
        <v>840731</v>
      </c>
      <c r="J1468" s="1">
        <v>291500</v>
      </c>
    </row>
    <row r="1469" spans="1:10" x14ac:dyDescent="0.35">
      <c r="A1469" s="1">
        <v>20213.72</v>
      </c>
      <c r="B1469" s="1">
        <v>14</v>
      </c>
      <c r="C1469" s="1">
        <v>24</v>
      </c>
      <c r="D1469" s="1">
        <v>5</v>
      </c>
      <c r="E1469" s="1">
        <v>21679</v>
      </c>
      <c r="F1469" s="1">
        <v>374528</v>
      </c>
      <c r="G1469" s="1">
        <v>0</v>
      </c>
      <c r="H1469" s="1">
        <v>746</v>
      </c>
      <c r="I1469" s="2">
        <v>3058829</v>
      </c>
    </row>
    <row r="1470" spans="1:10" x14ac:dyDescent="0.35">
      <c r="A1470" s="1">
        <v>12255.38</v>
      </c>
      <c r="B1470" s="1">
        <v>14.8</v>
      </c>
      <c r="C1470" s="1">
        <v>66</v>
      </c>
      <c r="D1470" s="1">
        <v>6</v>
      </c>
      <c r="E1470" s="1">
        <v>23484</v>
      </c>
      <c r="F1470" s="1">
        <v>72908</v>
      </c>
      <c r="G1470" s="1">
        <v>0</v>
      </c>
      <c r="J1470" s="1">
        <v>39776</v>
      </c>
    </row>
    <row r="1471" spans="1:10" x14ac:dyDescent="0.35">
      <c r="A1471" s="1">
        <v>12381.35</v>
      </c>
      <c r="B1471" s="1">
        <v>13.4</v>
      </c>
      <c r="D1471" s="1">
        <v>10</v>
      </c>
      <c r="E1471" s="1">
        <v>122227</v>
      </c>
      <c r="F1471" s="1">
        <v>375408</v>
      </c>
      <c r="G1471" s="1">
        <v>1</v>
      </c>
      <c r="H1471" s="1">
        <v>718</v>
      </c>
      <c r="I1471" s="2">
        <v>853898</v>
      </c>
    </row>
    <row r="1472" spans="1:10" x14ac:dyDescent="0.35">
      <c r="A1472" s="1">
        <v>18215.3</v>
      </c>
      <c r="B1472" s="1">
        <v>19.899999999999999</v>
      </c>
      <c r="D1472" s="1">
        <v>6</v>
      </c>
      <c r="E1472" s="1">
        <v>775637</v>
      </c>
      <c r="F1472" s="1">
        <v>1228612</v>
      </c>
      <c r="G1472" s="1">
        <v>0</v>
      </c>
      <c r="H1472" s="1">
        <v>718</v>
      </c>
      <c r="I1472" s="2">
        <v>1643481</v>
      </c>
      <c r="J1472" s="1">
        <v>194722</v>
      </c>
    </row>
    <row r="1473" spans="1:10" x14ac:dyDescent="0.35">
      <c r="A1473" s="1">
        <v>18027.77</v>
      </c>
      <c r="B1473" s="1">
        <v>15.6</v>
      </c>
      <c r="C1473" s="1">
        <v>71</v>
      </c>
      <c r="D1473" s="1">
        <v>16</v>
      </c>
      <c r="E1473" s="1">
        <v>301169</v>
      </c>
      <c r="F1473" s="1">
        <v>385308</v>
      </c>
      <c r="G1473" s="1">
        <v>0</v>
      </c>
      <c r="H1473" s="1">
        <v>699</v>
      </c>
      <c r="I1473" s="2">
        <v>944680</v>
      </c>
      <c r="J1473" s="1">
        <v>328152</v>
      </c>
    </row>
    <row r="1474" spans="1:10" x14ac:dyDescent="0.35">
      <c r="A1474" s="1">
        <v>10894.98</v>
      </c>
      <c r="B1474" s="1">
        <v>17.100000000000001</v>
      </c>
      <c r="D1474" s="1">
        <v>9</v>
      </c>
      <c r="E1474" s="1">
        <v>415226</v>
      </c>
      <c r="F1474" s="1">
        <v>654126</v>
      </c>
      <c r="G1474" s="1">
        <v>0</v>
      </c>
      <c r="J1474" s="1">
        <v>197516</v>
      </c>
    </row>
    <row r="1475" spans="1:10" x14ac:dyDescent="0.35">
      <c r="A1475" s="1">
        <v>8850.9599999999991</v>
      </c>
      <c r="B1475" s="1">
        <v>16.5</v>
      </c>
      <c r="D1475" s="1">
        <v>7</v>
      </c>
      <c r="E1475" s="1">
        <v>31673</v>
      </c>
      <c r="F1475" s="1">
        <v>188012</v>
      </c>
      <c r="G1475" s="1">
        <v>1</v>
      </c>
      <c r="H1475" s="1">
        <v>696</v>
      </c>
      <c r="I1475" s="2">
        <v>406942</v>
      </c>
      <c r="J1475" s="1">
        <v>29172</v>
      </c>
    </row>
    <row r="1476" spans="1:10" x14ac:dyDescent="0.35">
      <c r="A1476" s="1">
        <v>9712.7999999999993</v>
      </c>
      <c r="B1476" s="1">
        <v>17.7</v>
      </c>
      <c r="D1476" s="1">
        <v>9</v>
      </c>
      <c r="E1476" s="1">
        <v>43757</v>
      </c>
      <c r="F1476" s="1">
        <v>888910</v>
      </c>
      <c r="G1476" s="1">
        <v>0</v>
      </c>
      <c r="H1476" s="1">
        <v>702</v>
      </c>
      <c r="I1476" s="2">
        <v>1238610</v>
      </c>
    </row>
    <row r="1477" spans="1:10" x14ac:dyDescent="0.35">
      <c r="A1477" s="1">
        <v>38795.72</v>
      </c>
      <c r="B1477" s="1">
        <v>14.9</v>
      </c>
      <c r="D1477" s="1">
        <v>16</v>
      </c>
      <c r="E1477" s="1">
        <v>512202</v>
      </c>
      <c r="F1477" s="1">
        <v>1068584</v>
      </c>
      <c r="G1477" s="1">
        <v>1</v>
      </c>
      <c r="H1477" s="1">
        <v>678</v>
      </c>
      <c r="I1477" s="2">
        <v>2351250</v>
      </c>
      <c r="J1477" s="1">
        <v>229790</v>
      </c>
    </row>
    <row r="1478" spans="1:10" x14ac:dyDescent="0.35">
      <c r="A1478" s="1">
        <v>21805.35</v>
      </c>
      <c r="B1478" s="1">
        <v>29</v>
      </c>
      <c r="C1478" s="1">
        <v>40</v>
      </c>
      <c r="D1478" s="1">
        <v>13</v>
      </c>
      <c r="E1478" s="1">
        <v>281371</v>
      </c>
      <c r="F1478" s="1">
        <v>624140</v>
      </c>
      <c r="G1478" s="1">
        <v>0</v>
      </c>
      <c r="J1478" s="1">
        <v>162580</v>
      </c>
    </row>
    <row r="1479" spans="1:10" x14ac:dyDescent="0.35">
      <c r="A1479" s="1">
        <v>15465.43</v>
      </c>
      <c r="B1479" s="1">
        <v>19.100000000000001</v>
      </c>
      <c r="D1479" s="1">
        <v>8</v>
      </c>
      <c r="E1479" s="1">
        <v>249375</v>
      </c>
      <c r="F1479" s="1">
        <v>301400</v>
      </c>
      <c r="G1479" s="1">
        <v>0</v>
      </c>
      <c r="H1479" s="1">
        <v>733</v>
      </c>
      <c r="I1479" s="2">
        <v>971660</v>
      </c>
    </row>
    <row r="1480" spans="1:10" x14ac:dyDescent="0.35">
      <c r="A1480" s="1">
        <v>8120.03</v>
      </c>
      <c r="B1480" s="1">
        <v>14.4</v>
      </c>
      <c r="D1480" s="1">
        <v>16</v>
      </c>
      <c r="E1480" s="1">
        <v>361570</v>
      </c>
      <c r="F1480" s="1">
        <v>1162942</v>
      </c>
      <c r="G1480" s="1">
        <v>0</v>
      </c>
      <c r="J1480" s="1">
        <v>773696</v>
      </c>
    </row>
    <row r="1481" spans="1:10" x14ac:dyDescent="0.35">
      <c r="A1481" s="1">
        <v>11671.51</v>
      </c>
      <c r="B1481" s="1">
        <v>9.5</v>
      </c>
      <c r="D1481" s="1">
        <v>5</v>
      </c>
      <c r="E1481" s="1">
        <v>202388</v>
      </c>
      <c r="F1481" s="1">
        <v>374946</v>
      </c>
      <c r="G1481" s="1">
        <v>0</v>
      </c>
      <c r="H1481" s="1">
        <v>737</v>
      </c>
      <c r="I1481" s="2">
        <v>823878</v>
      </c>
    </row>
    <row r="1482" spans="1:10" x14ac:dyDescent="0.35">
      <c r="A1482" s="1">
        <v>25311.42</v>
      </c>
      <c r="B1482" s="1">
        <v>16</v>
      </c>
      <c r="C1482" s="1">
        <v>27</v>
      </c>
      <c r="D1482" s="1">
        <v>15</v>
      </c>
      <c r="E1482" s="1">
        <v>306432</v>
      </c>
      <c r="F1482" s="1">
        <v>438064</v>
      </c>
      <c r="G1482" s="1">
        <v>0</v>
      </c>
      <c r="J1482" s="1">
        <v>240966</v>
      </c>
    </row>
    <row r="1483" spans="1:10" x14ac:dyDescent="0.35">
      <c r="A1483" s="1">
        <v>17049.46</v>
      </c>
      <c r="B1483" s="1">
        <v>23.6</v>
      </c>
      <c r="D1483" s="1">
        <v>8</v>
      </c>
      <c r="E1483" s="1">
        <v>109877</v>
      </c>
      <c r="F1483" s="1">
        <v>1479500</v>
      </c>
      <c r="G1483" s="1">
        <v>0</v>
      </c>
      <c r="H1483" s="1">
        <v>750</v>
      </c>
      <c r="I1483" s="2">
        <v>1690848</v>
      </c>
      <c r="J1483" s="1">
        <v>609092</v>
      </c>
    </row>
    <row r="1484" spans="1:10" x14ac:dyDescent="0.35">
      <c r="A1484" s="1">
        <v>18532.98</v>
      </c>
      <c r="B1484" s="1">
        <v>21.3</v>
      </c>
      <c r="C1484" s="1">
        <v>65</v>
      </c>
      <c r="D1484" s="1">
        <v>6</v>
      </c>
      <c r="E1484" s="1">
        <v>31312</v>
      </c>
      <c r="F1484" s="1">
        <v>258918</v>
      </c>
      <c r="G1484" s="1">
        <v>1</v>
      </c>
      <c r="H1484" s="1">
        <v>723</v>
      </c>
      <c r="I1484" s="2">
        <v>1152312</v>
      </c>
      <c r="J1484" s="1">
        <v>166232</v>
      </c>
    </row>
    <row r="1485" spans="1:10" x14ac:dyDescent="0.35">
      <c r="A1485" s="1">
        <v>1359.83</v>
      </c>
      <c r="B1485" s="1">
        <v>11.1</v>
      </c>
      <c r="C1485" s="1">
        <v>41</v>
      </c>
      <c r="D1485" s="1">
        <v>4</v>
      </c>
      <c r="E1485" s="1">
        <v>47823</v>
      </c>
      <c r="F1485" s="1">
        <v>146124</v>
      </c>
      <c r="G1485" s="1">
        <v>0</v>
      </c>
      <c r="H1485" s="1">
        <v>706</v>
      </c>
      <c r="I1485" s="2">
        <v>562685</v>
      </c>
    </row>
    <row r="1486" spans="1:10" x14ac:dyDescent="0.35">
      <c r="A1486" s="1">
        <v>28120</v>
      </c>
      <c r="B1486" s="1">
        <v>17.5</v>
      </c>
      <c r="D1486" s="1">
        <v>8</v>
      </c>
      <c r="E1486" s="1">
        <v>195700</v>
      </c>
      <c r="F1486" s="1">
        <v>279400</v>
      </c>
      <c r="G1486" s="1">
        <v>0</v>
      </c>
      <c r="H1486" s="1">
        <v>603</v>
      </c>
      <c r="I1486" s="2">
        <v>1302849</v>
      </c>
      <c r="J1486" s="1">
        <v>670538</v>
      </c>
    </row>
    <row r="1487" spans="1:10" x14ac:dyDescent="0.35">
      <c r="A1487" s="1">
        <v>19934.04</v>
      </c>
      <c r="B1487" s="1">
        <v>14.9</v>
      </c>
      <c r="C1487" s="1">
        <v>9</v>
      </c>
      <c r="D1487" s="1">
        <v>32</v>
      </c>
      <c r="E1487" s="1">
        <v>106818</v>
      </c>
      <c r="F1487" s="1">
        <v>479446</v>
      </c>
      <c r="G1487" s="1">
        <v>0</v>
      </c>
      <c r="H1487" s="1">
        <v>742</v>
      </c>
      <c r="I1487" s="2">
        <v>1139088</v>
      </c>
    </row>
    <row r="1488" spans="1:10" x14ac:dyDescent="0.35">
      <c r="A1488" s="1">
        <v>3091.87</v>
      </c>
      <c r="B1488" s="1">
        <v>16</v>
      </c>
      <c r="D1488" s="1">
        <v>2</v>
      </c>
      <c r="E1488" s="1">
        <v>33535</v>
      </c>
      <c r="F1488" s="1">
        <v>43186</v>
      </c>
      <c r="G1488" s="1">
        <v>0</v>
      </c>
      <c r="J1488" s="1">
        <v>215798</v>
      </c>
    </row>
    <row r="1489" spans="1:10" x14ac:dyDescent="0.35">
      <c r="A1489" s="1">
        <v>18622.28</v>
      </c>
      <c r="B1489" s="1">
        <v>11</v>
      </c>
      <c r="C1489" s="1">
        <v>35</v>
      </c>
      <c r="D1489" s="1">
        <v>11</v>
      </c>
      <c r="E1489" s="1">
        <v>173242</v>
      </c>
      <c r="F1489" s="1">
        <v>310024</v>
      </c>
      <c r="G1489" s="1">
        <v>0</v>
      </c>
      <c r="H1489" s="1">
        <v>741</v>
      </c>
      <c r="I1489" s="2">
        <v>1607666</v>
      </c>
      <c r="J1489" s="1">
        <v>206602</v>
      </c>
    </row>
    <row r="1490" spans="1:10" x14ac:dyDescent="0.35">
      <c r="A1490" s="1">
        <v>18375.28</v>
      </c>
      <c r="B1490" s="1">
        <v>12.9</v>
      </c>
      <c r="D1490" s="1">
        <v>14</v>
      </c>
      <c r="E1490" s="1">
        <v>97337</v>
      </c>
      <c r="F1490" s="1">
        <v>473572</v>
      </c>
      <c r="G1490" s="1">
        <v>0</v>
      </c>
      <c r="J1490" s="1">
        <v>335720</v>
      </c>
    </row>
    <row r="1491" spans="1:10" x14ac:dyDescent="0.35">
      <c r="A1491" s="1">
        <v>6295.84</v>
      </c>
      <c r="B1491" s="1">
        <v>15.7</v>
      </c>
      <c r="D1491" s="1">
        <v>13</v>
      </c>
      <c r="E1491" s="1">
        <v>151506</v>
      </c>
      <c r="F1491" s="1">
        <v>504064</v>
      </c>
      <c r="G1491" s="1">
        <v>1</v>
      </c>
      <c r="H1491" s="1">
        <v>720</v>
      </c>
      <c r="I1491" s="2">
        <v>1977748</v>
      </c>
    </row>
    <row r="1492" spans="1:10" x14ac:dyDescent="0.35">
      <c r="A1492" s="1">
        <v>17908.07</v>
      </c>
      <c r="B1492" s="1">
        <v>22</v>
      </c>
      <c r="C1492" s="1">
        <v>41</v>
      </c>
      <c r="D1492" s="1">
        <v>7</v>
      </c>
      <c r="E1492" s="1">
        <v>93879</v>
      </c>
      <c r="F1492" s="1">
        <v>216128</v>
      </c>
      <c r="G1492" s="1">
        <v>0</v>
      </c>
      <c r="H1492" s="1">
        <v>738</v>
      </c>
      <c r="I1492" s="2">
        <v>1678878</v>
      </c>
    </row>
    <row r="1493" spans="1:10" x14ac:dyDescent="0.35">
      <c r="A1493" s="1">
        <v>23867.23</v>
      </c>
      <c r="B1493" s="1">
        <v>27.1</v>
      </c>
      <c r="C1493" s="1">
        <v>19</v>
      </c>
      <c r="D1493" s="1">
        <v>18</v>
      </c>
      <c r="E1493" s="1">
        <v>170962</v>
      </c>
      <c r="F1493" s="1">
        <v>423896</v>
      </c>
      <c r="G1493" s="1">
        <v>1</v>
      </c>
      <c r="H1493" s="1">
        <v>724</v>
      </c>
      <c r="I1493" s="2">
        <v>1068674</v>
      </c>
      <c r="J1493" s="1">
        <v>301620</v>
      </c>
    </row>
    <row r="1494" spans="1:10" x14ac:dyDescent="0.35">
      <c r="A1494" s="1">
        <v>28031.27</v>
      </c>
      <c r="B1494" s="1">
        <v>14.5</v>
      </c>
      <c r="D1494" s="1">
        <v>16</v>
      </c>
      <c r="E1494" s="1">
        <v>34713</v>
      </c>
      <c r="F1494" s="1">
        <v>638066</v>
      </c>
      <c r="G1494" s="1">
        <v>0</v>
      </c>
      <c r="J1494" s="1">
        <v>258500</v>
      </c>
    </row>
    <row r="1495" spans="1:10" x14ac:dyDescent="0.35">
      <c r="A1495" s="1">
        <v>26472.51</v>
      </c>
      <c r="B1495" s="1">
        <v>16.5</v>
      </c>
      <c r="D1495" s="1">
        <v>16</v>
      </c>
      <c r="E1495" s="1">
        <v>224922</v>
      </c>
      <c r="F1495" s="1">
        <v>341770</v>
      </c>
      <c r="G1495" s="1">
        <v>0</v>
      </c>
      <c r="H1495" s="1">
        <v>714</v>
      </c>
      <c r="I1495" s="2">
        <v>1062442</v>
      </c>
      <c r="J1495" s="1">
        <v>283052</v>
      </c>
    </row>
    <row r="1496" spans="1:10" x14ac:dyDescent="0.35">
      <c r="A1496" s="1">
        <v>23643.79</v>
      </c>
      <c r="B1496" s="1">
        <v>16.2</v>
      </c>
      <c r="D1496" s="1">
        <v>8</v>
      </c>
      <c r="E1496" s="1">
        <v>306888</v>
      </c>
      <c r="F1496" s="1">
        <v>440330</v>
      </c>
      <c r="G1496" s="1">
        <v>1</v>
      </c>
      <c r="H1496" s="1">
        <v>647</v>
      </c>
      <c r="I1496" s="2">
        <v>1807166</v>
      </c>
      <c r="J1496" s="1">
        <v>607926</v>
      </c>
    </row>
    <row r="1497" spans="1:10" x14ac:dyDescent="0.35">
      <c r="A1497" s="1">
        <v>16083.88</v>
      </c>
      <c r="B1497" s="1">
        <v>16.8</v>
      </c>
      <c r="D1497" s="1">
        <v>6</v>
      </c>
      <c r="E1497" s="1">
        <v>381976</v>
      </c>
      <c r="F1497" s="1">
        <v>446292</v>
      </c>
      <c r="G1497" s="1">
        <v>0</v>
      </c>
      <c r="H1497" s="1">
        <v>693</v>
      </c>
      <c r="I1497" s="2">
        <v>2118633</v>
      </c>
      <c r="J1497" s="1">
        <v>446028</v>
      </c>
    </row>
    <row r="1498" spans="1:10" x14ac:dyDescent="0.35">
      <c r="A1498" s="1">
        <v>6547.97</v>
      </c>
      <c r="B1498" s="1">
        <v>15.8</v>
      </c>
      <c r="C1498" s="1">
        <v>70</v>
      </c>
      <c r="D1498" s="1">
        <v>12</v>
      </c>
      <c r="E1498" s="1">
        <v>380114</v>
      </c>
      <c r="F1498" s="1">
        <v>1202542</v>
      </c>
      <c r="G1498" s="1">
        <v>0</v>
      </c>
      <c r="H1498" s="1">
        <v>749</v>
      </c>
      <c r="I1498" s="2">
        <v>1626799</v>
      </c>
      <c r="J1498" s="1">
        <v>531850</v>
      </c>
    </row>
    <row r="1499" spans="1:10" x14ac:dyDescent="0.35">
      <c r="A1499" s="1">
        <v>24123.35</v>
      </c>
      <c r="B1499" s="1">
        <v>13.9</v>
      </c>
      <c r="D1499" s="1">
        <v>21</v>
      </c>
      <c r="E1499" s="1">
        <v>263663</v>
      </c>
      <c r="F1499" s="1">
        <v>377828</v>
      </c>
      <c r="G1499" s="1">
        <v>0</v>
      </c>
      <c r="J1499" s="1">
        <v>355454</v>
      </c>
    </row>
    <row r="1500" spans="1:10" x14ac:dyDescent="0.35">
      <c r="A1500" s="1">
        <v>21146.43</v>
      </c>
      <c r="B1500" s="1">
        <v>19.8</v>
      </c>
      <c r="C1500" s="1">
        <v>10</v>
      </c>
      <c r="D1500" s="1">
        <v>14</v>
      </c>
      <c r="E1500" s="1">
        <v>479845</v>
      </c>
      <c r="F1500" s="1">
        <v>736890</v>
      </c>
      <c r="G1500" s="1">
        <v>0</v>
      </c>
      <c r="H1500" s="1">
        <v>693</v>
      </c>
      <c r="I1500" s="2">
        <v>1070707</v>
      </c>
      <c r="J1500" s="1">
        <v>492536</v>
      </c>
    </row>
    <row r="1501" spans="1:10" x14ac:dyDescent="0.35">
      <c r="A1501" s="1">
        <v>12406.43</v>
      </c>
      <c r="B1501" s="1">
        <v>8.6999999999999993</v>
      </c>
      <c r="D1501" s="1">
        <v>10</v>
      </c>
      <c r="E1501" s="1">
        <v>155078</v>
      </c>
      <c r="F1501" s="1">
        <v>292930</v>
      </c>
      <c r="G1501" s="1">
        <v>0</v>
      </c>
      <c r="J1501" s="1">
        <v>140096</v>
      </c>
    </row>
    <row r="1502" spans="1:10" x14ac:dyDescent="0.35">
      <c r="A1502" s="1">
        <v>4804.53</v>
      </c>
      <c r="B1502" s="1">
        <v>17.399999999999999</v>
      </c>
      <c r="D1502" s="1">
        <v>4</v>
      </c>
      <c r="E1502" s="1">
        <v>131404</v>
      </c>
      <c r="F1502" s="1">
        <v>242660</v>
      </c>
      <c r="G1502" s="1">
        <v>0</v>
      </c>
      <c r="H1502" s="1">
        <v>692</v>
      </c>
      <c r="I1502" s="2">
        <v>668059</v>
      </c>
      <c r="J1502" s="1">
        <v>107448</v>
      </c>
    </row>
    <row r="1503" spans="1:10" x14ac:dyDescent="0.35">
      <c r="A1503" s="1">
        <v>14099.33</v>
      </c>
      <c r="B1503" s="1">
        <v>10.5</v>
      </c>
      <c r="C1503" s="1">
        <v>80</v>
      </c>
      <c r="D1503" s="1">
        <v>7</v>
      </c>
      <c r="E1503" s="1">
        <v>104329</v>
      </c>
      <c r="F1503" s="1">
        <v>408078</v>
      </c>
      <c r="G1503" s="1">
        <v>0</v>
      </c>
      <c r="H1503" s="1">
        <v>741</v>
      </c>
      <c r="I1503" s="2">
        <v>758708</v>
      </c>
      <c r="J1503" s="1">
        <v>184492</v>
      </c>
    </row>
    <row r="1504" spans="1:10" x14ac:dyDescent="0.35">
      <c r="A1504" s="1">
        <v>27394.01</v>
      </c>
      <c r="B1504" s="1">
        <v>16</v>
      </c>
      <c r="D1504" s="1">
        <v>12</v>
      </c>
      <c r="E1504" s="1">
        <v>232579</v>
      </c>
      <c r="F1504" s="1">
        <v>1235366</v>
      </c>
      <c r="G1504" s="1">
        <v>0</v>
      </c>
      <c r="H1504" s="1">
        <v>749</v>
      </c>
      <c r="I1504" s="2">
        <v>1536112</v>
      </c>
      <c r="J1504" s="1">
        <v>483010</v>
      </c>
    </row>
    <row r="1505" spans="1:10" x14ac:dyDescent="0.35">
      <c r="A1505" s="1">
        <v>38903.07</v>
      </c>
      <c r="B1505" s="1">
        <v>25.9</v>
      </c>
      <c r="C1505" s="1">
        <v>65</v>
      </c>
      <c r="D1505" s="1">
        <v>13</v>
      </c>
      <c r="E1505" s="1">
        <v>591432</v>
      </c>
      <c r="F1505" s="1">
        <v>825088</v>
      </c>
      <c r="G1505" s="1">
        <v>0</v>
      </c>
      <c r="J1505" s="1">
        <v>132374</v>
      </c>
    </row>
    <row r="1506" spans="1:10" x14ac:dyDescent="0.35">
      <c r="A1506" s="1">
        <v>10381.6</v>
      </c>
      <c r="B1506" s="1">
        <v>21</v>
      </c>
      <c r="C1506" s="1">
        <v>40</v>
      </c>
      <c r="D1506" s="1">
        <v>12</v>
      </c>
      <c r="E1506" s="1">
        <v>314811</v>
      </c>
      <c r="F1506" s="1">
        <v>538428</v>
      </c>
      <c r="G1506" s="1">
        <v>0</v>
      </c>
      <c r="J1506" s="1">
        <v>105842</v>
      </c>
    </row>
    <row r="1507" spans="1:10" x14ac:dyDescent="0.35">
      <c r="A1507" s="1">
        <v>25318.26</v>
      </c>
      <c r="B1507" s="1">
        <v>13.9</v>
      </c>
      <c r="D1507" s="1">
        <v>7</v>
      </c>
      <c r="E1507" s="1">
        <v>458793</v>
      </c>
      <c r="F1507" s="1">
        <v>578688</v>
      </c>
      <c r="G1507" s="1">
        <v>0</v>
      </c>
      <c r="H1507" s="1">
        <v>722</v>
      </c>
      <c r="I1507" s="2">
        <v>1315237</v>
      </c>
      <c r="J1507" s="1">
        <v>267586</v>
      </c>
    </row>
    <row r="1508" spans="1:10" x14ac:dyDescent="0.35">
      <c r="A1508" s="1">
        <v>10577.49</v>
      </c>
      <c r="B1508" s="1">
        <v>8.4</v>
      </c>
      <c r="D1508" s="1">
        <v>4</v>
      </c>
      <c r="E1508" s="1">
        <v>186181</v>
      </c>
      <c r="F1508" s="1">
        <v>564344</v>
      </c>
      <c r="G1508" s="1">
        <v>0</v>
      </c>
      <c r="H1508" s="1">
        <v>696</v>
      </c>
      <c r="I1508" s="2">
        <v>671593</v>
      </c>
      <c r="J1508" s="1">
        <v>342144</v>
      </c>
    </row>
    <row r="1509" spans="1:10" x14ac:dyDescent="0.35">
      <c r="A1509" s="1">
        <v>11702.86</v>
      </c>
      <c r="B1509" s="1">
        <v>15.3</v>
      </c>
      <c r="D1509" s="1">
        <v>12</v>
      </c>
      <c r="E1509" s="1">
        <v>206207</v>
      </c>
      <c r="F1509" s="1">
        <v>414546</v>
      </c>
      <c r="G1509" s="1">
        <v>1</v>
      </c>
      <c r="H1509" s="1">
        <v>667</v>
      </c>
      <c r="I1509" s="2">
        <v>988969</v>
      </c>
      <c r="J1509" s="1">
        <v>475332</v>
      </c>
    </row>
    <row r="1510" spans="1:10" x14ac:dyDescent="0.35">
      <c r="A1510" s="1">
        <v>26081.3</v>
      </c>
      <c r="B1510" s="1">
        <v>20.9</v>
      </c>
      <c r="D1510" s="1">
        <v>13</v>
      </c>
      <c r="E1510" s="1">
        <v>344831</v>
      </c>
      <c r="F1510" s="1">
        <v>413314</v>
      </c>
      <c r="G1510" s="1">
        <v>0</v>
      </c>
      <c r="H1510" s="1">
        <v>745</v>
      </c>
      <c r="I1510" s="2">
        <v>1267110</v>
      </c>
      <c r="J1510" s="1">
        <v>384648</v>
      </c>
    </row>
    <row r="1511" spans="1:10" x14ac:dyDescent="0.35">
      <c r="A1511" s="1">
        <v>11385.56</v>
      </c>
      <c r="B1511" s="1">
        <v>9.8000000000000007</v>
      </c>
      <c r="C1511" s="1">
        <v>65</v>
      </c>
      <c r="D1511" s="1">
        <v>6</v>
      </c>
      <c r="E1511" s="1">
        <v>85424</v>
      </c>
      <c r="F1511" s="1">
        <v>182842</v>
      </c>
      <c r="G1511" s="1">
        <v>0</v>
      </c>
      <c r="H1511" s="1">
        <v>682</v>
      </c>
      <c r="I1511" s="2">
        <v>578930</v>
      </c>
      <c r="J1511" s="1">
        <v>206074</v>
      </c>
    </row>
    <row r="1512" spans="1:10" x14ac:dyDescent="0.35">
      <c r="A1512" s="1">
        <v>31023.58</v>
      </c>
      <c r="B1512" s="1">
        <v>15.4</v>
      </c>
      <c r="C1512" s="1">
        <v>67</v>
      </c>
      <c r="D1512" s="1">
        <v>19</v>
      </c>
      <c r="E1512" s="1">
        <v>80408</v>
      </c>
      <c r="F1512" s="1">
        <v>151140</v>
      </c>
      <c r="G1512" s="1">
        <v>3</v>
      </c>
      <c r="H1512" s="1">
        <v>713</v>
      </c>
      <c r="I1512" s="2">
        <v>1156150</v>
      </c>
      <c r="J1512" s="1">
        <v>248952</v>
      </c>
    </row>
    <row r="1513" spans="1:10" x14ac:dyDescent="0.35">
      <c r="A1513" s="1">
        <v>27778.95</v>
      </c>
      <c r="B1513" s="1">
        <v>25.2</v>
      </c>
      <c r="D1513" s="1">
        <v>7</v>
      </c>
      <c r="E1513" s="1">
        <v>603022</v>
      </c>
      <c r="F1513" s="1">
        <v>778404</v>
      </c>
      <c r="G1513" s="1">
        <v>0</v>
      </c>
      <c r="H1513" s="1">
        <v>722</v>
      </c>
      <c r="I1513" s="2">
        <v>2898659</v>
      </c>
      <c r="J1513" s="1">
        <v>540628</v>
      </c>
    </row>
    <row r="1514" spans="1:10" x14ac:dyDescent="0.35">
      <c r="A1514" s="1">
        <v>11048.31</v>
      </c>
      <c r="B1514" s="1">
        <v>14.8</v>
      </c>
      <c r="C1514" s="1">
        <v>42</v>
      </c>
      <c r="D1514" s="1">
        <v>10</v>
      </c>
      <c r="E1514" s="1">
        <v>120422</v>
      </c>
      <c r="F1514" s="1">
        <v>188958</v>
      </c>
      <c r="G1514" s="1">
        <v>1</v>
      </c>
      <c r="H1514" s="1">
        <v>733</v>
      </c>
      <c r="I1514" s="2">
        <v>724470</v>
      </c>
      <c r="J1514" s="1">
        <v>322652</v>
      </c>
    </row>
    <row r="1515" spans="1:10" x14ac:dyDescent="0.35">
      <c r="A1515" s="1">
        <v>8246.9500000000007</v>
      </c>
      <c r="B1515" s="1">
        <v>16.5</v>
      </c>
      <c r="C1515" s="1">
        <v>16</v>
      </c>
      <c r="D1515" s="1">
        <v>14</v>
      </c>
      <c r="E1515" s="1">
        <v>285171</v>
      </c>
      <c r="F1515" s="1">
        <v>530860</v>
      </c>
      <c r="G1515" s="1">
        <v>0</v>
      </c>
      <c r="H1515" s="1">
        <v>735</v>
      </c>
      <c r="I1515" s="2">
        <v>2233944</v>
      </c>
      <c r="J1515" s="1">
        <v>193996</v>
      </c>
    </row>
    <row r="1516" spans="1:10" x14ac:dyDescent="0.35">
      <c r="A1516" s="1">
        <v>5313.73</v>
      </c>
      <c r="B1516" s="1">
        <v>11.4</v>
      </c>
      <c r="D1516" s="1">
        <v>3</v>
      </c>
      <c r="E1516" s="1">
        <v>120498</v>
      </c>
      <c r="F1516" s="1">
        <v>356840</v>
      </c>
      <c r="G1516" s="1">
        <v>0</v>
      </c>
      <c r="H1516" s="1">
        <v>746</v>
      </c>
      <c r="I1516" s="2">
        <v>305102</v>
      </c>
      <c r="J1516" s="1">
        <v>87648</v>
      </c>
    </row>
    <row r="1517" spans="1:10" x14ac:dyDescent="0.35">
      <c r="A1517" s="1">
        <v>22999.69</v>
      </c>
      <c r="B1517" s="1">
        <v>20.100000000000001</v>
      </c>
      <c r="D1517" s="1">
        <v>15</v>
      </c>
      <c r="E1517" s="1">
        <v>477983</v>
      </c>
      <c r="F1517" s="1">
        <v>769758</v>
      </c>
      <c r="G1517" s="1">
        <v>0</v>
      </c>
      <c r="H1517" s="1">
        <v>731</v>
      </c>
      <c r="I1517" s="2">
        <v>1541888</v>
      </c>
      <c r="J1517" s="1">
        <v>781088</v>
      </c>
    </row>
    <row r="1518" spans="1:10" x14ac:dyDescent="0.35">
      <c r="A1518" s="1">
        <v>20947.12</v>
      </c>
      <c r="B1518" s="1">
        <v>20.5</v>
      </c>
      <c r="C1518" s="1">
        <v>19</v>
      </c>
      <c r="D1518" s="1">
        <v>9</v>
      </c>
      <c r="E1518" s="1">
        <v>585884</v>
      </c>
      <c r="F1518" s="1">
        <v>784278</v>
      </c>
      <c r="G1518" s="1">
        <v>0</v>
      </c>
      <c r="H1518" s="1">
        <v>715</v>
      </c>
      <c r="I1518" s="2">
        <v>2148425</v>
      </c>
      <c r="J1518" s="1">
        <v>621918</v>
      </c>
    </row>
    <row r="1519" spans="1:10" x14ac:dyDescent="0.35">
      <c r="A1519" s="1">
        <v>25109.26</v>
      </c>
      <c r="B1519" s="1">
        <v>16.899999999999999</v>
      </c>
      <c r="C1519" s="1">
        <v>8</v>
      </c>
      <c r="D1519" s="1">
        <v>15</v>
      </c>
      <c r="E1519" s="1">
        <v>554230</v>
      </c>
      <c r="F1519" s="1">
        <v>1356740</v>
      </c>
      <c r="G1519" s="1">
        <v>0</v>
      </c>
      <c r="J1519" s="1">
        <v>431948</v>
      </c>
    </row>
    <row r="1520" spans="1:10" x14ac:dyDescent="0.35">
      <c r="A1520" s="1">
        <v>16742.419999999998</v>
      </c>
      <c r="B1520" s="1">
        <v>18.399999999999999</v>
      </c>
      <c r="C1520" s="1">
        <v>7</v>
      </c>
      <c r="D1520" s="1">
        <v>21</v>
      </c>
      <c r="E1520" s="1">
        <v>495672</v>
      </c>
      <c r="F1520" s="1">
        <v>2539526</v>
      </c>
      <c r="G1520" s="1">
        <v>0</v>
      </c>
      <c r="J1520" s="1">
        <v>448734</v>
      </c>
    </row>
    <row r="1521" spans="1:10" x14ac:dyDescent="0.35">
      <c r="A1521" s="1">
        <v>12721.64</v>
      </c>
      <c r="B1521" s="1">
        <v>18.600000000000001</v>
      </c>
      <c r="C1521" s="1">
        <v>21</v>
      </c>
      <c r="D1521" s="1">
        <v>4</v>
      </c>
      <c r="E1521" s="1">
        <v>58558</v>
      </c>
      <c r="F1521" s="1">
        <v>200024</v>
      </c>
      <c r="G1521" s="1">
        <v>0</v>
      </c>
      <c r="J1521" s="1">
        <v>319374</v>
      </c>
    </row>
    <row r="1522" spans="1:10" x14ac:dyDescent="0.35">
      <c r="A1522" s="1">
        <v>14482.37</v>
      </c>
      <c r="B1522" s="1">
        <v>25</v>
      </c>
      <c r="D1522" s="1">
        <v>13</v>
      </c>
      <c r="E1522" s="1">
        <v>259730</v>
      </c>
      <c r="F1522" s="1">
        <v>1432090</v>
      </c>
      <c r="G1522" s="1">
        <v>0</v>
      </c>
      <c r="H1522" s="1">
        <v>751</v>
      </c>
      <c r="I1522" s="2">
        <v>700758</v>
      </c>
    </row>
    <row r="1523" spans="1:10" x14ac:dyDescent="0.35">
      <c r="A1523" s="1">
        <v>17243.45</v>
      </c>
      <c r="B1523" s="1">
        <v>16.5</v>
      </c>
      <c r="C1523" s="1">
        <v>61</v>
      </c>
      <c r="D1523" s="1">
        <v>9</v>
      </c>
      <c r="E1523" s="1">
        <v>33364</v>
      </c>
      <c r="F1523" s="1">
        <v>58014</v>
      </c>
      <c r="G1523" s="1">
        <v>1</v>
      </c>
      <c r="H1523" s="1">
        <v>699</v>
      </c>
      <c r="I1523" s="2">
        <v>1831182</v>
      </c>
      <c r="J1523" s="1">
        <v>133914</v>
      </c>
    </row>
    <row r="1524" spans="1:10" x14ac:dyDescent="0.35">
      <c r="A1524" s="1">
        <v>20066.66</v>
      </c>
      <c r="B1524" s="1">
        <v>17.899999999999999</v>
      </c>
      <c r="C1524" s="1">
        <v>6</v>
      </c>
      <c r="D1524" s="1">
        <v>17</v>
      </c>
      <c r="E1524" s="1">
        <v>457900</v>
      </c>
      <c r="F1524" s="1">
        <v>1109218</v>
      </c>
      <c r="G1524" s="1">
        <v>0</v>
      </c>
      <c r="H1524" s="1">
        <v>719</v>
      </c>
      <c r="I1524" s="2">
        <v>1408185</v>
      </c>
      <c r="J1524" s="1">
        <v>286968</v>
      </c>
    </row>
    <row r="1525" spans="1:10" x14ac:dyDescent="0.35">
      <c r="A1525" s="1">
        <v>34006.58</v>
      </c>
      <c r="B1525" s="1">
        <v>18.100000000000001</v>
      </c>
      <c r="D1525" s="1">
        <v>19</v>
      </c>
      <c r="E1525" s="1">
        <v>474430</v>
      </c>
      <c r="F1525" s="1">
        <v>682396</v>
      </c>
      <c r="G1525" s="1">
        <v>0</v>
      </c>
      <c r="H1525" s="1">
        <v>712</v>
      </c>
      <c r="I1525" s="2">
        <v>1906916</v>
      </c>
      <c r="J1525" s="1">
        <v>568392</v>
      </c>
    </row>
    <row r="1526" spans="1:10" x14ac:dyDescent="0.35">
      <c r="A1526" s="1">
        <v>48618.34</v>
      </c>
      <c r="B1526" s="1">
        <v>30.2</v>
      </c>
      <c r="D1526" s="1">
        <v>13</v>
      </c>
      <c r="E1526" s="1">
        <v>1265723</v>
      </c>
      <c r="F1526" s="1">
        <v>1787280</v>
      </c>
      <c r="G1526" s="1">
        <v>0</v>
      </c>
      <c r="J1526" s="1">
        <v>756602</v>
      </c>
    </row>
    <row r="1527" spans="1:10" x14ac:dyDescent="0.35">
      <c r="A1527" s="1">
        <v>10258.67</v>
      </c>
      <c r="B1527" s="1">
        <v>16.2</v>
      </c>
      <c r="D1527" s="1">
        <v>12</v>
      </c>
      <c r="E1527" s="1">
        <v>120194</v>
      </c>
      <c r="F1527" s="1">
        <v>529166</v>
      </c>
      <c r="G1527" s="1">
        <v>0</v>
      </c>
      <c r="H1527" s="1">
        <v>671</v>
      </c>
      <c r="I1527" s="2">
        <v>932615</v>
      </c>
      <c r="J1527" s="1">
        <v>431948</v>
      </c>
    </row>
    <row r="1528" spans="1:10" x14ac:dyDescent="0.35">
      <c r="A1528" s="1">
        <v>28344.77</v>
      </c>
      <c r="B1528" s="1">
        <v>25.9</v>
      </c>
      <c r="C1528" s="1">
        <v>78</v>
      </c>
      <c r="D1528" s="1">
        <v>9</v>
      </c>
      <c r="E1528" s="1">
        <v>277134</v>
      </c>
      <c r="F1528" s="1">
        <v>438372</v>
      </c>
      <c r="G1528" s="1">
        <v>0</v>
      </c>
      <c r="H1528" s="1">
        <v>747</v>
      </c>
      <c r="I1528" s="2">
        <v>1223524</v>
      </c>
      <c r="J1528" s="1">
        <v>479490</v>
      </c>
    </row>
    <row r="1529" spans="1:10" x14ac:dyDescent="0.35">
      <c r="A1529" s="1">
        <v>19462.46</v>
      </c>
      <c r="B1529" s="1">
        <v>13.3</v>
      </c>
      <c r="D1529" s="1">
        <v>7</v>
      </c>
      <c r="E1529" s="1">
        <v>286729</v>
      </c>
      <c r="F1529" s="1">
        <v>529518</v>
      </c>
      <c r="G1529" s="1">
        <v>0</v>
      </c>
      <c r="H1529" s="1">
        <v>713</v>
      </c>
      <c r="I1529" s="2">
        <v>2597870</v>
      </c>
    </row>
    <row r="1530" spans="1:10" x14ac:dyDescent="0.35">
      <c r="A1530" s="1">
        <v>14977.51</v>
      </c>
      <c r="B1530" s="1">
        <v>17.8</v>
      </c>
      <c r="D1530" s="1">
        <v>7</v>
      </c>
      <c r="E1530" s="1">
        <v>423852</v>
      </c>
      <c r="F1530" s="1">
        <v>683518</v>
      </c>
      <c r="G1530" s="1">
        <v>0</v>
      </c>
      <c r="H1530" s="1">
        <v>706</v>
      </c>
      <c r="I1530" s="2">
        <v>983744</v>
      </c>
    </row>
    <row r="1531" spans="1:10" x14ac:dyDescent="0.35">
      <c r="A1531" s="1">
        <v>11014.3</v>
      </c>
      <c r="B1531" s="1">
        <v>5</v>
      </c>
      <c r="C1531" s="1">
        <v>37</v>
      </c>
      <c r="D1531" s="1">
        <v>5</v>
      </c>
      <c r="E1531" s="1">
        <v>63935</v>
      </c>
      <c r="F1531" s="1">
        <v>157872</v>
      </c>
      <c r="G1531" s="1">
        <v>0</v>
      </c>
      <c r="J1531" s="1">
        <v>117876</v>
      </c>
    </row>
    <row r="1532" spans="1:10" x14ac:dyDescent="0.35">
      <c r="A1532" s="1">
        <v>8204.39</v>
      </c>
      <c r="B1532" s="1">
        <v>25.9</v>
      </c>
      <c r="D1532" s="1">
        <v>9</v>
      </c>
      <c r="E1532" s="1">
        <v>283708</v>
      </c>
      <c r="F1532" s="1">
        <v>585574</v>
      </c>
      <c r="G1532" s="1">
        <v>0</v>
      </c>
      <c r="H1532" s="1">
        <v>745</v>
      </c>
      <c r="I1532" s="2">
        <v>1512305</v>
      </c>
      <c r="J1532" s="1">
        <v>352418</v>
      </c>
    </row>
    <row r="1533" spans="1:10" x14ac:dyDescent="0.35">
      <c r="A1533" s="1">
        <v>21027.11</v>
      </c>
      <c r="B1533" s="1">
        <v>14.7</v>
      </c>
      <c r="C1533" s="1">
        <v>18</v>
      </c>
      <c r="D1533" s="1">
        <v>12</v>
      </c>
      <c r="E1533" s="1">
        <v>271548</v>
      </c>
      <c r="F1533" s="1">
        <v>335566</v>
      </c>
      <c r="G1533" s="1">
        <v>0</v>
      </c>
      <c r="H1533" s="1">
        <v>718</v>
      </c>
      <c r="I1533" s="2">
        <v>1335054</v>
      </c>
      <c r="J1533" s="1">
        <v>408540</v>
      </c>
    </row>
    <row r="1534" spans="1:10" x14ac:dyDescent="0.35">
      <c r="A1534" s="1">
        <v>25750.32</v>
      </c>
      <c r="B1534" s="1">
        <v>10.1</v>
      </c>
      <c r="C1534" s="1">
        <v>28</v>
      </c>
      <c r="D1534" s="1">
        <v>17</v>
      </c>
      <c r="E1534" s="1">
        <v>130302</v>
      </c>
      <c r="F1534" s="1">
        <v>369798</v>
      </c>
      <c r="G1534" s="1">
        <v>0</v>
      </c>
      <c r="H1534" s="1">
        <v>692</v>
      </c>
      <c r="I1534" s="2">
        <v>1152996</v>
      </c>
      <c r="J1534" s="1">
        <v>300388</v>
      </c>
    </row>
    <row r="1535" spans="1:10" x14ac:dyDescent="0.35">
      <c r="A1535" s="1">
        <v>19627.57</v>
      </c>
      <c r="B1535" s="1">
        <v>14.1</v>
      </c>
      <c r="C1535" s="1">
        <v>79</v>
      </c>
      <c r="D1535" s="1">
        <v>14</v>
      </c>
      <c r="E1535" s="1">
        <v>290776</v>
      </c>
      <c r="F1535" s="1">
        <v>1058750</v>
      </c>
      <c r="G1535" s="1">
        <v>0</v>
      </c>
      <c r="H1535" s="1">
        <v>749</v>
      </c>
      <c r="I1535" s="2">
        <v>1226735</v>
      </c>
      <c r="J1535" s="1">
        <v>327800</v>
      </c>
    </row>
    <row r="1536" spans="1:10" x14ac:dyDescent="0.35">
      <c r="A1536" s="1">
        <v>21153.08</v>
      </c>
      <c r="B1536" s="1">
        <v>38.5</v>
      </c>
      <c r="D1536" s="1">
        <v>16</v>
      </c>
      <c r="E1536" s="1">
        <v>635968</v>
      </c>
      <c r="F1536" s="1">
        <v>1207206</v>
      </c>
      <c r="G1536" s="1">
        <v>0</v>
      </c>
      <c r="H1536" s="1">
        <v>727</v>
      </c>
      <c r="I1536" s="2">
        <v>1467256</v>
      </c>
    </row>
    <row r="1537" spans="1:10" x14ac:dyDescent="0.35">
      <c r="A1537" s="1">
        <v>3127.21</v>
      </c>
      <c r="B1537" s="1">
        <v>11</v>
      </c>
      <c r="C1537" s="1">
        <v>47</v>
      </c>
      <c r="D1537" s="1">
        <v>5</v>
      </c>
      <c r="E1537" s="1">
        <v>68153</v>
      </c>
      <c r="F1537" s="1">
        <v>96580</v>
      </c>
      <c r="G1537" s="1">
        <v>0</v>
      </c>
      <c r="H1537" s="1">
        <v>652</v>
      </c>
      <c r="I1537" s="2">
        <v>1008748</v>
      </c>
      <c r="J1537" s="1">
        <v>188672</v>
      </c>
    </row>
    <row r="1538" spans="1:10" x14ac:dyDescent="0.35">
      <c r="A1538" s="1">
        <v>24642.62</v>
      </c>
      <c r="B1538" s="1">
        <v>23.4</v>
      </c>
      <c r="D1538" s="1">
        <v>13</v>
      </c>
      <c r="E1538" s="1">
        <v>141094</v>
      </c>
      <c r="F1538" s="1">
        <v>214698</v>
      </c>
      <c r="G1538" s="1">
        <v>0</v>
      </c>
      <c r="J1538" s="1">
        <v>546876</v>
      </c>
    </row>
    <row r="1539" spans="1:10" x14ac:dyDescent="0.35">
      <c r="A1539" s="1">
        <v>15165.23</v>
      </c>
      <c r="B1539" s="1">
        <v>10.6</v>
      </c>
      <c r="C1539" s="1">
        <v>48</v>
      </c>
      <c r="D1539" s="1">
        <v>11</v>
      </c>
      <c r="E1539" s="1">
        <v>106571</v>
      </c>
      <c r="F1539" s="1">
        <v>333498</v>
      </c>
      <c r="G1539" s="1">
        <v>0</v>
      </c>
      <c r="H1539" s="1">
        <v>725</v>
      </c>
      <c r="I1539" s="2">
        <v>1263785</v>
      </c>
      <c r="J1539" s="1">
        <v>225126</v>
      </c>
    </row>
    <row r="1540" spans="1:10" x14ac:dyDescent="0.35">
      <c r="A1540" s="1">
        <v>12536.01</v>
      </c>
      <c r="B1540" s="1">
        <v>18.7</v>
      </c>
      <c r="C1540" s="1">
        <v>26</v>
      </c>
      <c r="D1540" s="1">
        <v>11</v>
      </c>
      <c r="E1540" s="1">
        <v>341411</v>
      </c>
      <c r="F1540" s="1">
        <v>945758</v>
      </c>
      <c r="G1540" s="1">
        <v>0</v>
      </c>
      <c r="H1540" s="1">
        <v>658</v>
      </c>
      <c r="I1540" s="2">
        <v>1030370</v>
      </c>
      <c r="J1540" s="1">
        <v>450208</v>
      </c>
    </row>
    <row r="1541" spans="1:10" x14ac:dyDescent="0.35">
      <c r="A1541" s="1">
        <v>20133.16</v>
      </c>
      <c r="B1541" s="1">
        <v>20.6</v>
      </c>
      <c r="C1541" s="1">
        <v>78</v>
      </c>
      <c r="D1541" s="1">
        <v>12</v>
      </c>
      <c r="E1541" s="1">
        <v>94278</v>
      </c>
      <c r="F1541" s="1">
        <v>983378</v>
      </c>
      <c r="G1541" s="1">
        <v>1</v>
      </c>
      <c r="H1541" s="1">
        <v>731</v>
      </c>
      <c r="I1541" s="2">
        <v>1589464</v>
      </c>
      <c r="J1541" s="1">
        <v>328658</v>
      </c>
    </row>
    <row r="1542" spans="1:10" x14ac:dyDescent="0.35">
      <c r="A1542" s="1">
        <v>6221.93</v>
      </c>
      <c r="B1542" s="1">
        <v>13.2</v>
      </c>
      <c r="C1542" s="1">
        <v>26</v>
      </c>
      <c r="D1542" s="1">
        <v>7</v>
      </c>
      <c r="E1542" s="1">
        <v>111131</v>
      </c>
      <c r="F1542" s="1">
        <v>199474</v>
      </c>
      <c r="G1542" s="1">
        <v>0</v>
      </c>
      <c r="J1542" s="1">
        <v>171622</v>
      </c>
    </row>
    <row r="1543" spans="1:10" x14ac:dyDescent="0.35">
      <c r="A1543" s="1">
        <v>28946.5</v>
      </c>
      <c r="B1543" s="1">
        <v>10.199999999999999</v>
      </c>
      <c r="D1543" s="1">
        <v>13</v>
      </c>
      <c r="E1543" s="1">
        <v>579025</v>
      </c>
      <c r="F1543" s="1">
        <v>687632</v>
      </c>
      <c r="G1543" s="1">
        <v>0</v>
      </c>
      <c r="H1543" s="1">
        <v>712</v>
      </c>
      <c r="I1543" s="2">
        <v>1335985</v>
      </c>
      <c r="J1543" s="1">
        <v>399630</v>
      </c>
    </row>
    <row r="1544" spans="1:10" x14ac:dyDescent="0.35">
      <c r="A1544" s="1">
        <v>10514.79</v>
      </c>
      <c r="B1544" s="1">
        <v>19.3</v>
      </c>
      <c r="D1544" s="1">
        <v>8</v>
      </c>
      <c r="E1544" s="1">
        <v>242991</v>
      </c>
      <c r="F1544" s="1">
        <v>318296</v>
      </c>
      <c r="G1544" s="1">
        <v>0</v>
      </c>
      <c r="H1544" s="1">
        <v>714</v>
      </c>
      <c r="I1544" s="2">
        <v>788614</v>
      </c>
      <c r="J1544" s="1">
        <v>365178</v>
      </c>
    </row>
    <row r="1545" spans="1:10" x14ac:dyDescent="0.35">
      <c r="A1545" s="1">
        <v>45129.56</v>
      </c>
      <c r="B1545" s="1">
        <v>12.1</v>
      </c>
      <c r="D1545" s="1">
        <v>22</v>
      </c>
      <c r="E1545" s="1">
        <v>149264</v>
      </c>
      <c r="F1545" s="1">
        <v>297990</v>
      </c>
      <c r="G1545" s="1">
        <v>0</v>
      </c>
      <c r="J1545" s="1">
        <v>351296</v>
      </c>
    </row>
    <row r="1546" spans="1:10" x14ac:dyDescent="0.35">
      <c r="A1546" s="1">
        <v>12721.07</v>
      </c>
      <c r="B1546" s="1">
        <v>13.9</v>
      </c>
      <c r="D1546" s="1">
        <v>6</v>
      </c>
      <c r="E1546" s="1">
        <v>27322</v>
      </c>
      <c r="F1546" s="1">
        <v>158202</v>
      </c>
      <c r="G1546" s="1">
        <v>1</v>
      </c>
      <c r="H1546" s="1">
        <v>720</v>
      </c>
      <c r="I1546" s="2">
        <v>468255</v>
      </c>
      <c r="J1546" s="1">
        <v>86218</v>
      </c>
    </row>
    <row r="1547" spans="1:10" x14ac:dyDescent="0.35">
      <c r="A1547" s="1">
        <v>13225.52</v>
      </c>
      <c r="B1547" s="1">
        <v>9.4</v>
      </c>
      <c r="D1547" s="1">
        <v>14</v>
      </c>
      <c r="E1547" s="1">
        <v>91371</v>
      </c>
      <c r="F1547" s="1">
        <v>542564</v>
      </c>
      <c r="G1547" s="1">
        <v>1</v>
      </c>
      <c r="H1547" s="1">
        <v>639</v>
      </c>
      <c r="I1547" s="2">
        <v>1211497</v>
      </c>
      <c r="J1547" s="1">
        <v>460284</v>
      </c>
    </row>
    <row r="1548" spans="1:10" x14ac:dyDescent="0.35">
      <c r="A1548" s="1">
        <v>16403.650000000001</v>
      </c>
      <c r="B1548" s="1">
        <v>26.1</v>
      </c>
      <c r="D1548" s="1">
        <v>30</v>
      </c>
      <c r="E1548" s="1">
        <v>637165</v>
      </c>
      <c r="F1548" s="1">
        <v>1901482</v>
      </c>
      <c r="G1548" s="1">
        <v>0</v>
      </c>
      <c r="H1548" s="1">
        <v>714</v>
      </c>
      <c r="I1548" s="2">
        <v>4100941</v>
      </c>
      <c r="J1548" s="1">
        <v>618398</v>
      </c>
    </row>
    <row r="1549" spans="1:10" x14ac:dyDescent="0.35">
      <c r="A1549" s="1">
        <v>21371.96</v>
      </c>
      <c r="B1549" s="1">
        <v>9</v>
      </c>
      <c r="D1549" s="1">
        <v>10</v>
      </c>
      <c r="E1549" s="1">
        <v>244188</v>
      </c>
      <c r="F1549" s="1">
        <v>525536</v>
      </c>
      <c r="G1549" s="1">
        <v>0</v>
      </c>
      <c r="H1549" s="1">
        <v>694</v>
      </c>
      <c r="I1549" s="2">
        <v>741228</v>
      </c>
    </row>
    <row r="1550" spans="1:10" x14ac:dyDescent="0.35">
      <c r="A1550" s="1">
        <v>6208.63</v>
      </c>
      <c r="B1550" s="1">
        <v>14</v>
      </c>
      <c r="D1550" s="1">
        <v>5</v>
      </c>
      <c r="E1550" s="1">
        <v>277647</v>
      </c>
      <c r="F1550" s="1">
        <v>344960</v>
      </c>
      <c r="G1550" s="1">
        <v>0</v>
      </c>
      <c r="H1550" s="1">
        <v>702</v>
      </c>
      <c r="I1550" s="2">
        <v>677312</v>
      </c>
      <c r="J1550" s="1">
        <v>179256</v>
      </c>
    </row>
    <row r="1551" spans="1:10" x14ac:dyDescent="0.35">
      <c r="A1551" s="1">
        <v>10730.06</v>
      </c>
      <c r="B1551" s="1">
        <v>7.4</v>
      </c>
      <c r="D1551" s="1">
        <v>7</v>
      </c>
      <c r="E1551" s="1">
        <v>91295</v>
      </c>
      <c r="F1551" s="1">
        <v>132308</v>
      </c>
      <c r="G1551" s="1">
        <v>0</v>
      </c>
      <c r="H1551" s="1">
        <v>692</v>
      </c>
      <c r="I1551" s="2">
        <v>761900</v>
      </c>
      <c r="J1551" s="1">
        <v>132330</v>
      </c>
    </row>
    <row r="1552" spans="1:10" x14ac:dyDescent="0.35">
      <c r="A1552" s="1">
        <v>4362.59</v>
      </c>
      <c r="B1552" s="1">
        <v>15.9</v>
      </c>
      <c r="C1552" s="1">
        <v>72</v>
      </c>
      <c r="D1552" s="1">
        <v>9</v>
      </c>
      <c r="E1552" s="1">
        <v>121220</v>
      </c>
      <c r="F1552" s="1">
        <v>293040</v>
      </c>
      <c r="G1552" s="1">
        <v>1</v>
      </c>
      <c r="J1552" s="1">
        <v>69982</v>
      </c>
    </row>
    <row r="1553" spans="1:10" x14ac:dyDescent="0.35">
      <c r="A1553" s="1">
        <v>19915.8</v>
      </c>
      <c r="B1553" s="1">
        <v>15.1</v>
      </c>
      <c r="D1553" s="1">
        <v>23</v>
      </c>
      <c r="E1553" s="1">
        <v>333431</v>
      </c>
      <c r="F1553" s="1">
        <v>547624</v>
      </c>
      <c r="G1553" s="1">
        <v>0</v>
      </c>
      <c r="H1553" s="1">
        <v>711</v>
      </c>
      <c r="I1553" s="2">
        <v>971508</v>
      </c>
      <c r="J1553" s="1">
        <v>324500</v>
      </c>
    </row>
    <row r="1554" spans="1:10" x14ac:dyDescent="0.35">
      <c r="A1554" s="1">
        <v>20377.5</v>
      </c>
      <c r="B1554" s="1">
        <v>22.7</v>
      </c>
      <c r="D1554" s="1">
        <v>16</v>
      </c>
      <c r="E1554" s="1">
        <v>356193</v>
      </c>
      <c r="F1554" s="1">
        <v>1422190</v>
      </c>
      <c r="G1554" s="1">
        <v>0</v>
      </c>
      <c r="H1554" s="1">
        <v>739</v>
      </c>
      <c r="I1554" s="2">
        <v>1852500</v>
      </c>
      <c r="J1554" s="1">
        <v>643500</v>
      </c>
    </row>
    <row r="1555" spans="1:10" x14ac:dyDescent="0.35">
      <c r="A1555" s="1">
        <v>24208.85</v>
      </c>
      <c r="B1555" s="1">
        <v>9.5</v>
      </c>
      <c r="D1555" s="1">
        <v>11</v>
      </c>
      <c r="E1555" s="1">
        <v>248995</v>
      </c>
      <c r="F1555" s="1">
        <v>553366</v>
      </c>
      <c r="G1555" s="1">
        <v>0</v>
      </c>
      <c r="J1555" s="1">
        <v>756140</v>
      </c>
    </row>
    <row r="1556" spans="1:10" x14ac:dyDescent="0.35">
      <c r="A1556" s="1">
        <v>20737.740000000002</v>
      </c>
      <c r="B1556" s="1">
        <v>25.5</v>
      </c>
      <c r="D1556" s="1">
        <v>11</v>
      </c>
      <c r="E1556" s="1">
        <v>289180</v>
      </c>
      <c r="F1556" s="1">
        <v>558052</v>
      </c>
      <c r="G1556" s="1">
        <v>0</v>
      </c>
      <c r="H1556" s="1">
        <v>742</v>
      </c>
      <c r="I1556" s="2">
        <v>800166</v>
      </c>
      <c r="J1556" s="1">
        <v>172370</v>
      </c>
    </row>
    <row r="1557" spans="1:10" x14ac:dyDescent="0.35">
      <c r="A1557" s="1">
        <v>28013.599999999999</v>
      </c>
      <c r="B1557" s="1">
        <v>16.8</v>
      </c>
      <c r="D1557" s="1">
        <v>10</v>
      </c>
      <c r="E1557" s="1">
        <v>186561</v>
      </c>
      <c r="F1557" s="1">
        <v>544126</v>
      </c>
      <c r="G1557" s="1">
        <v>0</v>
      </c>
      <c r="J1557" s="1">
        <v>671616</v>
      </c>
    </row>
    <row r="1558" spans="1:10" x14ac:dyDescent="0.35">
      <c r="A1558" s="1">
        <v>10339.040000000001</v>
      </c>
      <c r="B1558" s="1">
        <v>16</v>
      </c>
      <c r="C1558" s="1">
        <v>21</v>
      </c>
      <c r="D1558" s="1">
        <v>14</v>
      </c>
      <c r="E1558" s="1">
        <v>718694</v>
      </c>
      <c r="F1558" s="1">
        <v>1524138</v>
      </c>
      <c r="G1558" s="1">
        <v>0</v>
      </c>
      <c r="H1558" s="1">
        <v>728</v>
      </c>
      <c r="I1558" s="2">
        <v>756504</v>
      </c>
      <c r="J1558" s="1">
        <v>262790</v>
      </c>
    </row>
    <row r="1559" spans="1:10" x14ac:dyDescent="0.35">
      <c r="A1559" s="1">
        <v>11193.28</v>
      </c>
      <c r="B1559" s="1">
        <v>14</v>
      </c>
      <c r="D1559" s="1">
        <v>7</v>
      </c>
      <c r="E1559" s="1">
        <v>203984</v>
      </c>
      <c r="F1559" s="1">
        <v>628188</v>
      </c>
      <c r="G1559" s="1">
        <v>0</v>
      </c>
      <c r="H1559" s="1">
        <v>744</v>
      </c>
      <c r="I1559" s="2">
        <v>1232283</v>
      </c>
    </row>
    <row r="1560" spans="1:10" x14ac:dyDescent="0.35">
      <c r="A1560" s="1">
        <v>18388.580000000002</v>
      </c>
      <c r="B1560" s="1">
        <v>9.1</v>
      </c>
      <c r="C1560" s="1">
        <v>43</v>
      </c>
      <c r="D1560" s="1">
        <v>8</v>
      </c>
      <c r="E1560" s="1">
        <v>68780</v>
      </c>
      <c r="F1560" s="1">
        <v>143770</v>
      </c>
      <c r="G1560" s="1">
        <v>0</v>
      </c>
      <c r="H1560" s="1">
        <v>649</v>
      </c>
      <c r="I1560" s="2">
        <v>2062260</v>
      </c>
      <c r="J1560" s="1">
        <v>292952</v>
      </c>
    </row>
    <row r="1561" spans="1:10" x14ac:dyDescent="0.35">
      <c r="A1561" s="1">
        <v>18249.689999999999</v>
      </c>
      <c r="B1561" s="1">
        <v>19.8</v>
      </c>
      <c r="C1561" s="1">
        <v>15</v>
      </c>
      <c r="D1561" s="1">
        <v>8</v>
      </c>
      <c r="E1561" s="1">
        <v>367802</v>
      </c>
      <c r="F1561" s="1">
        <v>835076</v>
      </c>
      <c r="G1561" s="1">
        <v>0</v>
      </c>
      <c r="H1561" s="1">
        <v>698</v>
      </c>
      <c r="I1561" s="2">
        <v>1520817</v>
      </c>
      <c r="J1561" s="1">
        <v>380050</v>
      </c>
    </row>
    <row r="1562" spans="1:10" x14ac:dyDescent="0.35">
      <c r="A1562" s="1">
        <v>17126.98</v>
      </c>
      <c r="B1562" s="1">
        <v>23.4</v>
      </c>
      <c r="C1562" s="1">
        <v>7</v>
      </c>
      <c r="D1562" s="1">
        <v>9</v>
      </c>
      <c r="E1562" s="1">
        <v>175864</v>
      </c>
      <c r="F1562" s="1">
        <v>557898</v>
      </c>
      <c r="G1562" s="1">
        <v>0</v>
      </c>
      <c r="H1562" s="1">
        <v>729</v>
      </c>
      <c r="I1562" s="2">
        <v>2319672</v>
      </c>
      <c r="J1562" s="1">
        <v>360998</v>
      </c>
    </row>
    <row r="1563" spans="1:10" x14ac:dyDescent="0.35">
      <c r="A1563" s="1">
        <v>29026.87</v>
      </c>
      <c r="B1563" s="1">
        <v>19.7</v>
      </c>
      <c r="C1563" s="1">
        <v>43</v>
      </c>
      <c r="D1563" s="1">
        <v>10</v>
      </c>
      <c r="E1563" s="1">
        <v>130853</v>
      </c>
      <c r="F1563" s="1">
        <v>470514</v>
      </c>
      <c r="G1563" s="1">
        <v>0</v>
      </c>
      <c r="H1563" s="1">
        <v>739</v>
      </c>
      <c r="I1563" s="2">
        <v>3737395</v>
      </c>
      <c r="J1563" s="1">
        <v>768856</v>
      </c>
    </row>
    <row r="1564" spans="1:10" x14ac:dyDescent="0.35">
      <c r="A1564" s="1">
        <v>30159.84</v>
      </c>
      <c r="B1564" s="1">
        <v>8</v>
      </c>
      <c r="D1564" s="1">
        <v>13</v>
      </c>
      <c r="E1564" s="1">
        <v>287736</v>
      </c>
      <c r="F1564" s="1">
        <v>808676</v>
      </c>
      <c r="G1564" s="1">
        <v>0</v>
      </c>
      <c r="H1564" s="1">
        <v>684</v>
      </c>
      <c r="I1564" s="2">
        <v>1239446</v>
      </c>
    </row>
    <row r="1565" spans="1:10" x14ac:dyDescent="0.35">
      <c r="A1565" s="1">
        <v>15730.86</v>
      </c>
      <c r="B1565" s="1">
        <v>11</v>
      </c>
      <c r="D1565" s="1">
        <v>15</v>
      </c>
      <c r="E1565" s="1">
        <v>262637</v>
      </c>
      <c r="F1565" s="1">
        <v>1055912</v>
      </c>
      <c r="G1565" s="1">
        <v>0</v>
      </c>
      <c r="H1565" s="1">
        <v>724</v>
      </c>
      <c r="I1565" s="2">
        <v>822890</v>
      </c>
      <c r="J1565" s="1">
        <v>354530</v>
      </c>
    </row>
    <row r="1566" spans="1:10" x14ac:dyDescent="0.35">
      <c r="A1566" s="1">
        <v>7020.69</v>
      </c>
      <c r="B1566" s="1">
        <v>16.899999999999999</v>
      </c>
      <c r="D1566" s="1">
        <v>8</v>
      </c>
      <c r="E1566" s="1">
        <v>232617</v>
      </c>
      <c r="F1566" s="1">
        <v>406252</v>
      </c>
      <c r="G1566" s="1">
        <v>1</v>
      </c>
      <c r="H1566" s="1">
        <v>676</v>
      </c>
      <c r="I1566" s="2">
        <v>1282310</v>
      </c>
      <c r="J1566" s="1">
        <v>218350</v>
      </c>
    </row>
    <row r="1567" spans="1:10" x14ac:dyDescent="0.35">
      <c r="A1567" s="1">
        <v>13927</v>
      </c>
      <c r="B1567" s="1">
        <v>28.6</v>
      </c>
      <c r="D1567" s="1">
        <v>13</v>
      </c>
      <c r="E1567" s="1">
        <v>368353</v>
      </c>
      <c r="F1567" s="1">
        <v>478676</v>
      </c>
      <c r="G1567" s="1">
        <v>0</v>
      </c>
      <c r="H1567" s="1">
        <v>703</v>
      </c>
      <c r="I1567" s="2">
        <v>844056</v>
      </c>
    </row>
    <row r="1568" spans="1:10" x14ac:dyDescent="0.35">
      <c r="A1568" s="1">
        <v>12259.18</v>
      </c>
      <c r="B1568" s="1">
        <v>11.5</v>
      </c>
      <c r="D1568" s="1">
        <v>5</v>
      </c>
      <c r="E1568" s="1">
        <v>67735</v>
      </c>
      <c r="F1568" s="1">
        <v>122540</v>
      </c>
      <c r="G1568" s="1">
        <v>0</v>
      </c>
      <c r="H1568" s="1">
        <v>749</v>
      </c>
      <c r="I1568" s="2">
        <v>1337353</v>
      </c>
      <c r="J1568" s="1">
        <v>112904</v>
      </c>
    </row>
    <row r="1569" spans="1:10" x14ac:dyDescent="0.35">
      <c r="A1569" s="1">
        <v>10126.81</v>
      </c>
      <c r="B1569" s="1">
        <v>30.2</v>
      </c>
      <c r="D1569" s="1">
        <v>5</v>
      </c>
      <c r="E1569" s="1">
        <v>197752</v>
      </c>
      <c r="F1569" s="1">
        <v>429616</v>
      </c>
      <c r="G1569" s="1">
        <v>0</v>
      </c>
      <c r="H1569" s="1">
        <v>743</v>
      </c>
      <c r="I1569" s="2">
        <v>920626</v>
      </c>
    </row>
    <row r="1570" spans="1:10" x14ac:dyDescent="0.35">
      <c r="A1570" s="1">
        <v>24732.49</v>
      </c>
      <c r="B1570" s="1">
        <v>28</v>
      </c>
      <c r="C1570" s="1">
        <v>44</v>
      </c>
      <c r="D1570" s="1">
        <v>19</v>
      </c>
      <c r="E1570" s="1">
        <v>334267</v>
      </c>
      <c r="F1570" s="1">
        <v>716760</v>
      </c>
      <c r="G1570" s="1">
        <v>0</v>
      </c>
      <c r="H1570" s="1">
        <v>743</v>
      </c>
      <c r="I1570" s="2">
        <v>1216361</v>
      </c>
      <c r="J1570" s="1">
        <v>244310</v>
      </c>
    </row>
    <row r="1571" spans="1:10" x14ac:dyDescent="0.35">
      <c r="A1571" s="1">
        <v>7349.01</v>
      </c>
      <c r="B1571" s="1">
        <v>13</v>
      </c>
      <c r="C1571" s="1">
        <v>38</v>
      </c>
      <c r="D1571" s="1">
        <v>6</v>
      </c>
      <c r="E1571" s="1">
        <v>164483</v>
      </c>
      <c r="F1571" s="1">
        <v>278454</v>
      </c>
      <c r="G1571" s="1">
        <v>0</v>
      </c>
      <c r="H1571" s="1">
        <v>704</v>
      </c>
      <c r="I1571" s="2">
        <v>286330</v>
      </c>
      <c r="J1571" s="1">
        <v>118184</v>
      </c>
    </row>
    <row r="1572" spans="1:10" x14ac:dyDescent="0.35">
      <c r="A1572" s="1">
        <v>2744.74</v>
      </c>
      <c r="B1572" s="1">
        <v>20.7</v>
      </c>
      <c r="C1572" s="1">
        <v>14</v>
      </c>
      <c r="D1572" s="1">
        <v>6</v>
      </c>
      <c r="E1572" s="1">
        <v>64125</v>
      </c>
      <c r="F1572" s="1">
        <v>160380</v>
      </c>
      <c r="G1572" s="1">
        <v>1</v>
      </c>
      <c r="H1572" s="1">
        <v>740</v>
      </c>
      <c r="I1572" s="2">
        <v>1871310</v>
      </c>
      <c r="J1572" s="1">
        <v>68244</v>
      </c>
    </row>
    <row r="1573" spans="1:10" x14ac:dyDescent="0.35">
      <c r="A1573" s="1">
        <v>33020.86</v>
      </c>
      <c r="B1573" s="1">
        <v>19.100000000000001</v>
      </c>
      <c r="D1573" s="1">
        <v>16</v>
      </c>
      <c r="E1573" s="1">
        <v>178600</v>
      </c>
      <c r="F1573" s="1">
        <v>408672</v>
      </c>
      <c r="G1573" s="1">
        <v>1</v>
      </c>
      <c r="J1573" s="1">
        <v>319572</v>
      </c>
    </row>
    <row r="1574" spans="1:10" x14ac:dyDescent="0.35">
      <c r="A1574" s="1">
        <v>11653.84</v>
      </c>
      <c r="B1574" s="1">
        <v>29</v>
      </c>
      <c r="C1574" s="1">
        <v>65</v>
      </c>
      <c r="D1574" s="1">
        <v>9</v>
      </c>
      <c r="E1574" s="1">
        <v>412680</v>
      </c>
      <c r="F1574" s="1">
        <v>651882</v>
      </c>
      <c r="G1574" s="1">
        <v>0</v>
      </c>
      <c r="H1574" s="1">
        <v>723</v>
      </c>
      <c r="I1574" s="2">
        <v>1013384</v>
      </c>
      <c r="J1574" s="1">
        <v>422092</v>
      </c>
    </row>
    <row r="1575" spans="1:10" x14ac:dyDescent="0.35">
      <c r="A1575" s="1">
        <v>7031.9</v>
      </c>
      <c r="B1575" s="1">
        <v>16.7</v>
      </c>
      <c r="D1575" s="1">
        <v>8</v>
      </c>
      <c r="E1575" s="1">
        <v>95</v>
      </c>
      <c r="F1575" s="1">
        <v>112222</v>
      </c>
      <c r="G1575" s="1">
        <v>1</v>
      </c>
      <c r="J1575" s="1">
        <v>67320</v>
      </c>
    </row>
    <row r="1576" spans="1:10" x14ac:dyDescent="0.35">
      <c r="A1576" s="1">
        <v>3785.37</v>
      </c>
      <c r="B1576" s="1">
        <v>15.4</v>
      </c>
      <c r="D1576" s="1">
        <v>11</v>
      </c>
      <c r="E1576" s="1">
        <v>38019</v>
      </c>
      <c r="F1576" s="1">
        <v>285912</v>
      </c>
      <c r="G1576" s="1">
        <v>0</v>
      </c>
      <c r="H1576" s="1">
        <v>751</v>
      </c>
      <c r="I1576" s="2">
        <v>6489070</v>
      </c>
      <c r="J1576" s="1">
        <v>343486</v>
      </c>
    </row>
    <row r="1577" spans="1:10" x14ac:dyDescent="0.35">
      <c r="A1577" s="1">
        <v>26074.27</v>
      </c>
      <c r="B1577" s="1">
        <v>14.9</v>
      </c>
      <c r="C1577" s="1">
        <v>25</v>
      </c>
      <c r="D1577" s="1">
        <v>12</v>
      </c>
      <c r="E1577" s="1">
        <v>94411</v>
      </c>
      <c r="F1577" s="1">
        <v>153098</v>
      </c>
      <c r="G1577" s="1">
        <v>0</v>
      </c>
      <c r="H1577" s="1">
        <v>717</v>
      </c>
      <c r="I1577" s="2">
        <v>1022523</v>
      </c>
      <c r="J1577" s="1">
        <v>132814</v>
      </c>
    </row>
    <row r="1578" spans="1:10" x14ac:dyDescent="0.35">
      <c r="A1578" s="1">
        <v>12798.59</v>
      </c>
      <c r="B1578" s="1">
        <v>12.4</v>
      </c>
      <c r="C1578" s="1">
        <v>31</v>
      </c>
      <c r="D1578" s="1">
        <v>12</v>
      </c>
      <c r="E1578" s="1">
        <v>93138</v>
      </c>
      <c r="F1578" s="1">
        <v>194326</v>
      </c>
      <c r="G1578" s="1">
        <v>0</v>
      </c>
      <c r="H1578" s="1">
        <v>716</v>
      </c>
      <c r="I1578" s="2">
        <v>867711</v>
      </c>
      <c r="J1578" s="1">
        <v>218416</v>
      </c>
    </row>
    <row r="1579" spans="1:10" x14ac:dyDescent="0.35">
      <c r="A1579" s="1">
        <v>7691.01</v>
      </c>
      <c r="B1579" s="1">
        <v>18</v>
      </c>
      <c r="C1579" s="1">
        <v>29</v>
      </c>
      <c r="D1579" s="1">
        <v>6</v>
      </c>
      <c r="E1579" s="1">
        <v>343748</v>
      </c>
      <c r="F1579" s="1">
        <v>510928</v>
      </c>
      <c r="G1579" s="1">
        <v>0</v>
      </c>
      <c r="H1579" s="1">
        <v>720</v>
      </c>
      <c r="I1579" s="2">
        <v>980780</v>
      </c>
      <c r="J1579" s="1">
        <v>436788</v>
      </c>
    </row>
    <row r="1580" spans="1:10" x14ac:dyDescent="0.35">
      <c r="A1580" s="1">
        <v>7990.83</v>
      </c>
      <c r="B1580" s="1">
        <v>11.6</v>
      </c>
      <c r="D1580" s="1">
        <v>6</v>
      </c>
      <c r="E1580" s="1">
        <v>238925</v>
      </c>
      <c r="F1580" s="1">
        <v>366894</v>
      </c>
      <c r="G1580" s="1">
        <v>0</v>
      </c>
      <c r="H1580" s="1">
        <v>738</v>
      </c>
      <c r="I1580" s="2">
        <v>792490</v>
      </c>
    </row>
    <row r="1581" spans="1:10" x14ac:dyDescent="0.35">
      <c r="A1581" s="1">
        <v>6269.24</v>
      </c>
      <c r="B1581" s="1">
        <v>33.5</v>
      </c>
      <c r="D1581" s="1">
        <v>19</v>
      </c>
      <c r="E1581" s="1">
        <v>92625</v>
      </c>
      <c r="F1581" s="1">
        <v>957638</v>
      </c>
      <c r="G1581" s="1">
        <v>0</v>
      </c>
      <c r="H1581" s="1">
        <v>749</v>
      </c>
      <c r="I1581" s="2">
        <v>1326808</v>
      </c>
      <c r="J1581" s="1">
        <v>43890</v>
      </c>
    </row>
    <row r="1582" spans="1:10" x14ac:dyDescent="0.35">
      <c r="A1582" s="1">
        <v>13949.61</v>
      </c>
      <c r="B1582" s="1">
        <v>21.4</v>
      </c>
      <c r="C1582" s="1">
        <v>19</v>
      </c>
      <c r="D1582" s="1">
        <v>11</v>
      </c>
      <c r="E1582" s="1">
        <v>112176</v>
      </c>
      <c r="F1582" s="1">
        <v>195294</v>
      </c>
      <c r="G1582" s="1">
        <v>0</v>
      </c>
      <c r="H1582" s="1">
        <v>710</v>
      </c>
      <c r="I1582" s="2">
        <v>875026</v>
      </c>
      <c r="J1582" s="1">
        <v>173646</v>
      </c>
    </row>
    <row r="1583" spans="1:10" x14ac:dyDescent="0.35">
      <c r="A1583" s="1">
        <v>18314.48</v>
      </c>
      <c r="B1583" s="1">
        <v>18</v>
      </c>
      <c r="C1583" s="1">
        <v>14</v>
      </c>
      <c r="D1583" s="1">
        <v>17</v>
      </c>
      <c r="E1583" s="1">
        <v>287527</v>
      </c>
      <c r="F1583" s="1">
        <v>545776</v>
      </c>
      <c r="G1583" s="1">
        <v>0</v>
      </c>
      <c r="H1583" s="1">
        <v>737</v>
      </c>
      <c r="I1583" s="2">
        <v>1703673</v>
      </c>
      <c r="J1583" s="1">
        <v>438372</v>
      </c>
    </row>
    <row r="1584" spans="1:10" x14ac:dyDescent="0.35">
      <c r="A1584" s="1">
        <v>1668.39</v>
      </c>
      <c r="B1584" s="1">
        <v>6.4</v>
      </c>
      <c r="D1584" s="1">
        <v>5</v>
      </c>
      <c r="E1584" s="1">
        <v>52839</v>
      </c>
      <c r="F1584" s="1">
        <v>179982</v>
      </c>
      <c r="G1584" s="1">
        <v>0</v>
      </c>
      <c r="H1584" s="1">
        <v>647</v>
      </c>
      <c r="I1584" s="2">
        <v>582027</v>
      </c>
      <c r="J1584" s="1">
        <v>44924</v>
      </c>
    </row>
    <row r="1585" spans="1:10" x14ac:dyDescent="0.35">
      <c r="A1585" s="1">
        <v>15448.9</v>
      </c>
      <c r="B1585" s="1">
        <v>27.2</v>
      </c>
      <c r="C1585" s="1">
        <v>34</v>
      </c>
      <c r="D1585" s="1">
        <v>12</v>
      </c>
      <c r="E1585" s="1">
        <v>193325</v>
      </c>
      <c r="F1585" s="1">
        <v>328724</v>
      </c>
      <c r="G1585" s="1">
        <v>0</v>
      </c>
      <c r="H1585" s="1">
        <v>741</v>
      </c>
      <c r="I1585" s="2">
        <v>835088</v>
      </c>
      <c r="J1585" s="1">
        <v>257840</v>
      </c>
    </row>
    <row r="1586" spans="1:10" x14ac:dyDescent="0.35">
      <c r="A1586" s="1">
        <v>26778.41</v>
      </c>
      <c r="B1586" s="1">
        <v>32.5</v>
      </c>
      <c r="C1586" s="1">
        <v>13</v>
      </c>
      <c r="D1586" s="1">
        <v>11</v>
      </c>
      <c r="E1586" s="1">
        <v>131879</v>
      </c>
      <c r="F1586" s="1">
        <v>445192</v>
      </c>
      <c r="G1586" s="1">
        <v>1</v>
      </c>
      <c r="J1586" s="1">
        <v>757152</v>
      </c>
    </row>
    <row r="1587" spans="1:10" x14ac:dyDescent="0.35">
      <c r="A1587" s="1">
        <v>44290.71</v>
      </c>
      <c r="B1587" s="1">
        <v>24.5</v>
      </c>
      <c r="C1587" s="1">
        <v>39</v>
      </c>
      <c r="D1587" s="1">
        <v>16</v>
      </c>
      <c r="E1587" s="1">
        <v>392502</v>
      </c>
      <c r="F1587" s="1">
        <v>598774</v>
      </c>
      <c r="G1587" s="1">
        <v>0</v>
      </c>
      <c r="H1587" s="1">
        <v>735</v>
      </c>
      <c r="I1587" s="2">
        <v>2068055</v>
      </c>
      <c r="J1587" s="1">
        <v>522456</v>
      </c>
    </row>
    <row r="1588" spans="1:10" x14ac:dyDescent="0.35">
      <c r="A1588" s="1">
        <v>16276.73</v>
      </c>
      <c r="B1588" s="1">
        <v>19.2</v>
      </c>
      <c r="D1588" s="1">
        <v>10</v>
      </c>
      <c r="E1588" s="1">
        <v>334704</v>
      </c>
      <c r="F1588" s="1">
        <v>1203598</v>
      </c>
      <c r="G1588" s="1">
        <v>0</v>
      </c>
      <c r="H1588" s="1">
        <v>746</v>
      </c>
      <c r="I1588" s="2">
        <v>1050111</v>
      </c>
      <c r="J1588" s="1">
        <v>337766</v>
      </c>
    </row>
    <row r="1589" spans="1:10" x14ac:dyDescent="0.35">
      <c r="A1589" s="1">
        <v>28338.880000000001</v>
      </c>
      <c r="B1589" s="1">
        <v>18.8</v>
      </c>
      <c r="C1589" s="1">
        <v>18</v>
      </c>
      <c r="D1589" s="1">
        <v>12</v>
      </c>
      <c r="E1589" s="1">
        <v>596258</v>
      </c>
      <c r="F1589" s="1">
        <v>838882</v>
      </c>
      <c r="G1589" s="1">
        <v>0</v>
      </c>
      <c r="J1589" s="1">
        <v>440836</v>
      </c>
    </row>
    <row r="1590" spans="1:10" x14ac:dyDescent="0.35">
      <c r="A1590" s="1">
        <v>22084.080000000002</v>
      </c>
      <c r="B1590" s="1">
        <v>13.4</v>
      </c>
      <c r="D1590" s="1">
        <v>12</v>
      </c>
      <c r="E1590" s="1">
        <v>292429</v>
      </c>
      <c r="F1590" s="1">
        <v>538340</v>
      </c>
      <c r="G1590" s="1">
        <v>0</v>
      </c>
      <c r="H1590" s="1">
        <v>721</v>
      </c>
      <c r="I1590" s="2">
        <v>3358782</v>
      </c>
      <c r="J1590" s="1">
        <v>324104</v>
      </c>
    </row>
    <row r="1591" spans="1:10" x14ac:dyDescent="0.35">
      <c r="A1591" s="1">
        <v>5421.08</v>
      </c>
      <c r="B1591" s="1">
        <v>24.5</v>
      </c>
      <c r="D1591" s="1">
        <v>7</v>
      </c>
      <c r="E1591" s="1">
        <v>180481</v>
      </c>
      <c r="F1591" s="1">
        <v>257048</v>
      </c>
      <c r="G1591" s="1">
        <v>0</v>
      </c>
      <c r="H1591" s="1">
        <v>718</v>
      </c>
      <c r="I1591" s="2">
        <v>361399</v>
      </c>
      <c r="J1591" s="1">
        <v>116138</v>
      </c>
    </row>
    <row r="1592" spans="1:10" x14ac:dyDescent="0.35">
      <c r="A1592" s="1">
        <v>27233.84</v>
      </c>
      <c r="B1592" s="1">
        <v>26.6</v>
      </c>
      <c r="D1592" s="1">
        <v>12</v>
      </c>
      <c r="E1592" s="1">
        <v>427177</v>
      </c>
      <c r="F1592" s="1">
        <v>635778</v>
      </c>
      <c r="G1592" s="1">
        <v>0</v>
      </c>
      <c r="H1592" s="1">
        <v>685</v>
      </c>
      <c r="I1592" s="2">
        <v>1835989</v>
      </c>
      <c r="J1592" s="1">
        <v>558866</v>
      </c>
    </row>
    <row r="1593" spans="1:10" x14ac:dyDescent="0.35">
      <c r="A1593" s="1">
        <v>13646.37</v>
      </c>
      <c r="B1593" s="1">
        <v>17.899999999999999</v>
      </c>
      <c r="C1593" s="1">
        <v>66</v>
      </c>
      <c r="D1593" s="1">
        <v>7</v>
      </c>
      <c r="E1593" s="1">
        <v>141037</v>
      </c>
      <c r="F1593" s="1">
        <v>174460</v>
      </c>
      <c r="G1593" s="1">
        <v>1</v>
      </c>
      <c r="H1593" s="1">
        <v>721</v>
      </c>
      <c r="I1593" s="2">
        <v>1043024</v>
      </c>
      <c r="J1593" s="1">
        <v>529496</v>
      </c>
    </row>
    <row r="1594" spans="1:10" x14ac:dyDescent="0.35">
      <c r="A1594" s="1">
        <v>6106.98</v>
      </c>
      <c r="B1594" s="1">
        <v>15.2</v>
      </c>
      <c r="D1594" s="1">
        <v>11</v>
      </c>
      <c r="E1594" s="1">
        <v>92416</v>
      </c>
      <c r="F1594" s="1">
        <v>321332</v>
      </c>
      <c r="G1594" s="1">
        <v>1</v>
      </c>
      <c r="H1594" s="1">
        <v>645</v>
      </c>
      <c r="I1594" s="2">
        <v>482125</v>
      </c>
      <c r="J1594" s="1">
        <v>189244</v>
      </c>
    </row>
    <row r="1595" spans="1:10" x14ac:dyDescent="0.35">
      <c r="A1595" s="1">
        <v>26538.44</v>
      </c>
      <c r="B1595" s="1">
        <v>21.8</v>
      </c>
      <c r="D1595" s="1">
        <v>8</v>
      </c>
      <c r="E1595" s="1">
        <v>690042</v>
      </c>
      <c r="F1595" s="1">
        <v>861916</v>
      </c>
      <c r="G1595" s="1">
        <v>0</v>
      </c>
      <c r="H1595" s="1">
        <v>737</v>
      </c>
      <c r="I1595" s="2">
        <v>1098143</v>
      </c>
      <c r="J1595" s="1">
        <v>131538</v>
      </c>
    </row>
    <row r="1596" spans="1:10" x14ac:dyDescent="0.35">
      <c r="A1596" s="1">
        <v>24384.98</v>
      </c>
      <c r="B1596" s="1">
        <v>12.6</v>
      </c>
      <c r="D1596" s="1">
        <v>11</v>
      </c>
      <c r="E1596" s="1">
        <v>87970</v>
      </c>
      <c r="F1596" s="1">
        <v>499290</v>
      </c>
      <c r="G1596" s="1">
        <v>0</v>
      </c>
      <c r="H1596" s="1">
        <v>738</v>
      </c>
      <c r="I1596" s="2">
        <v>1576620</v>
      </c>
    </row>
    <row r="1597" spans="1:10" x14ac:dyDescent="0.35">
      <c r="A1597" s="1">
        <v>9819.2000000000007</v>
      </c>
      <c r="B1597" s="1">
        <v>9</v>
      </c>
      <c r="D1597" s="1">
        <v>23</v>
      </c>
      <c r="E1597" s="1">
        <v>145578</v>
      </c>
      <c r="F1597" s="1">
        <v>581218</v>
      </c>
      <c r="G1597" s="1">
        <v>0</v>
      </c>
      <c r="H1597" s="1">
        <v>730</v>
      </c>
      <c r="I1597" s="2">
        <v>563787</v>
      </c>
      <c r="J1597" s="1">
        <v>239360</v>
      </c>
    </row>
    <row r="1598" spans="1:10" x14ac:dyDescent="0.35">
      <c r="A1598" s="1">
        <v>17281.45</v>
      </c>
      <c r="B1598" s="1">
        <v>27.1</v>
      </c>
      <c r="C1598" s="1">
        <v>16</v>
      </c>
      <c r="D1598" s="1">
        <v>5</v>
      </c>
      <c r="E1598" s="1">
        <v>272137</v>
      </c>
      <c r="F1598" s="1">
        <v>361350</v>
      </c>
      <c r="G1598" s="1">
        <v>0</v>
      </c>
      <c r="H1598" s="1">
        <v>715</v>
      </c>
      <c r="I1598" s="2">
        <v>1120962</v>
      </c>
      <c r="J1598" s="1">
        <v>519178</v>
      </c>
    </row>
    <row r="1599" spans="1:10" x14ac:dyDescent="0.35">
      <c r="A1599" s="1">
        <v>16964.91</v>
      </c>
      <c r="B1599" s="1">
        <v>22.5</v>
      </c>
      <c r="D1599" s="1">
        <v>12</v>
      </c>
      <c r="E1599" s="1">
        <v>184186</v>
      </c>
      <c r="F1599" s="1">
        <v>318296</v>
      </c>
      <c r="G1599" s="1">
        <v>1</v>
      </c>
      <c r="H1599" s="1">
        <v>725</v>
      </c>
      <c r="I1599" s="2">
        <v>694811</v>
      </c>
      <c r="J1599" s="1">
        <v>187726</v>
      </c>
    </row>
    <row r="1600" spans="1:10" x14ac:dyDescent="0.35">
      <c r="A1600" s="1">
        <v>22507.21</v>
      </c>
      <c r="B1600" s="1">
        <v>22.4</v>
      </c>
      <c r="C1600" s="1">
        <v>38</v>
      </c>
      <c r="D1600" s="1">
        <v>13</v>
      </c>
      <c r="E1600" s="1">
        <v>43738</v>
      </c>
      <c r="F1600" s="1">
        <v>267960</v>
      </c>
      <c r="G1600" s="1">
        <v>0</v>
      </c>
      <c r="H1600" s="1">
        <v>724</v>
      </c>
      <c r="I1600" s="2">
        <v>941070</v>
      </c>
      <c r="J1600" s="1">
        <v>78452</v>
      </c>
    </row>
    <row r="1601" spans="1:10" x14ac:dyDescent="0.35">
      <c r="A1601" s="1">
        <v>23172.78</v>
      </c>
      <c r="B1601" s="1">
        <v>19.7</v>
      </c>
      <c r="C1601" s="1">
        <v>33</v>
      </c>
      <c r="D1601" s="1">
        <v>11</v>
      </c>
      <c r="E1601" s="1">
        <v>79192</v>
      </c>
      <c r="F1601" s="1">
        <v>203302</v>
      </c>
      <c r="G1601" s="1">
        <v>1</v>
      </c>
      <c r="H1601" s="1">
        <v>710</v>
      </c>
      <c r="I1601" s="2">
        <v>1029895</v>
      </c>
      <c r="J1601" s="1">
        <v>427328</v>
      </c>
    </row>
    <row r="1602" spans="1:10" x14ac:dyDescent="0.35">
      <c r="A1602" s="1">
        <v>7138.49</v>
      </c>
      <c r="B1602" s="1">
        <v>12.5</v>
      </c>
      <c r="C1602" s="1">
        <v>33</v>
      </c>
      <c r="D1602" s="1">
        <v>12</v>
      </c>
      <c r="E1602" s="1">
        <v>197809</v>
      </c>
      <c r="F1602" s="1">
        <v>235862</v>
      </c>
      <c r="G1602" s="1">
        <v>0</v>
      </c>
      <c r="H1602" s="1">
        <v>689</v>
      </c>
      <c r="I1602" s="2">
        <v>228437</v>
      </c>
      <c r="J1602" s="1">
        <v>105798</v>
      </c>
    </row>
    <row r="1603" spans="1:10" x14ac:dyDescent="0.35">
      <c r="A1603" s="1">
        <v>27653.55</v>
      </c>
      <c r="B1603" s="1">
        <v>15.2</v>
      </c>
      <c r="C1603" s="1">
        <v>4</v>
      </c>
      <c r="D1603" s="1">
        <v>9</v>
      </c>
      <c r="E1603" s="1">
        <v>333621</v>
      </c>
      <c r="F1603" s="1">
        <v>568106</v>
      </c>
      <c r="G1603" s="1">
        <v>0</v>
      </c>
      <c r="H1603" s="1">
        <v>724</v>
      </c>
      <c r="I1603" s="2">
        <v>1693071</v>
      </c>
      <c r="J1603" s="1">
        <v>326744</v>
      </c>
    </row>
    <row r="1604" spans="1:10" x14ac:dyDescent="0.35">
      <c r="A1604" s="1">
        <v>12111.36</v>
      </c>
      <c r="B1604" s="1">
        <v>16.600000000000001</v>
      </c>
      <c r="C1604" s="1">
        <v>80</v>
      </c>
      <c r="D1604" s="1">
        <v>4</v>
      </c>
      <c r="E1604" s="1">
        <v>102106</v>
      </c>
      <c r="F1604" s="1">
        <v>131516</v>
      </c>
      <c r="G1604" s="1">
        <v>0</v>
      </c>
      <c r="J1604" s="1">
        <v>43824</v>
      </c>
    </row>
    <row r="1605" spans="1:10" x14ac:dyDescent="0.35">
      <c r="A1605" s="1">
        <v>9111.83</v>
      </c>
      <c r="B1605" s="1">
        <v>24.1</v>
      </c>
      <c r="D1605" s="1">
        <v>6</v>
      </c>
      <c r="E1605" s="1">
        <v>502170</v>
      </c>
      <c r="F1605" s="1">
        <v>1321518</v>
      </c>
      <c r="G1605" s="1">
        <v>0</v>
      </c>
      <c r="H1605" s="1">
        <v>739</v>
      </c>
      <c r="I1605" s="2">
        <v>2321496</v>
      </c>
      <c r="J1605" s="1">
        <v>336006</v>
      </c>
    </row>
    <row r="1606" spans="1:10" x14ac:dyDescent="0.35">
      <c r="A1606" s="1">
        <v>8028.45</v>
      </c>
      <c r="B1606" s="1">
        <v>8</v>
      </c>
      <c r="C1606" s="1">
        <v>20</v>
      </c>
      <c r="D1606" s="1">
        <v>5</v>
      </c>
      <c r="E1606" s="1">
        <v>124203</v>
      </c>
      <c r="F1606" s="1">
        <v>191246</v>
      </c>
      <c r="G1606" s="1">
        <v>0</v>
      </c>
      <c r="H1606" s="1">
        <v>736</v>
      </c>
      <c r="I1606" s="2">
        <v>776948</v>
      </c>
      <c r="J1606" s="1">
        <v>213664</v>
      </c>
    </row>
    <row r="1607" spans="1:10" x14ac:dyDescent="0.35">
      <c r="A1607" s="1">
        <v>3508.73</v>
      </c>
      <c r="B1607" s="1">
        <v>7</v>
      </c>
      <c r="D1607" s="1">
        <v>6</v>
      </c>
      <c r="E1607" s="1">
        <v>69597</v>
      </c>
      <c r="F1607" s="1">
        <v>125906</v>
      </c>
      <c r="G1607" s="1">
        <v>0</v>
      </c>
      <c r="H1607" s="1">
        <v>725</v>
      </c>
      <c r="I1607" s="2">
        <v>280706</v>
      </c>
      <c r="J1607" s="1">
        <v>64460</v>
      </c>
    </row>
    <row r="1608" spans="1:10" x14ac:dyDescent="0.35">
      <c r="A1608" s="1">
        <v>3504.55</v>
      </c>
      <c r="B1608" s="1">
        <v>9.8000000000000007</v>
      </c>
      <c r="D1608" s="1">
        <v>4</v>
      </c>
      <c r="E1608" s="1">
        <v>102866</v>
      </c>
      <c r="F1608" s="1">
        <v>255618</v>
      </c>
      <c r="G1608" s="1">
        <v>0</v>
      </c>
      <c r="H1608" s="1">
        <v>714</v>
      </c>
      <c r="I1608" s="2">
        <v>556263</v>
      </c>
    </row>
    <row r="1609" spans="1:10" x14ac:dyDescent="0.35">
      <c r="A1609" s="1">
        <v>6487.17</v>
      </c>
      <c r="B1609" s="1">
        <v>16.2</v>
      </c>
      <c r="C1609" s="1">
        <v>38</v>
      </c>
      <c r="D1609" s="1">
        <v>6</v>
      </c>
      <c r="E1609" s="1">
        <v>24890</v>
      </c>
      <c r="F1609" s="1">
        <v>48444</v>
      </c>
      <c r="G1609" s="1">
        <v>0</v>
      </c>
      <c r="J1609" s="1">
        <v>76670</v>
      </c>
    </row>
    <row r="1610" spans="1:10" x14ac:dyDescent="0.35">
      <c r="A1610" s="1">
        <v>12352.66</v>
      </c>
      <c r="B1610" s="1">
        <v>8.1999999999999993</v>
      </c>
      <c r="D1610" s="1">
        <v>9</v>
      </c>
      <c r="E1610" s="1">
        <v>50996</v>
      </c>
      <c r="F1610" s="1">
        <v>164934</v>
      </c>
      <c r="G1610" s="1">
        <v>0</v>
      </c>
      <c r="H1610" s="1">
        <v>701</v>
      </c>
      <c r="I1610" s="2">
        <v>655899</v>
      </c>
      <c r="J1610" s="1">
        <v>200706</v>
      </c>
    </row>
    <row r="1611" spans="1:10" x14ac:dyDescent="0.35">
      <c r="A1611" s="1">
        <v>26150.65</v>
      </c>
      <c r="B1611" s="1">
        <v>20</v>
      </c>
      <c r="D1611" s="1">
        <v>8</v>
      </c>
      <c r="E1611" s="1">
        <v>982566</v>
      </c>
      <c r="F1611" s="1">
        <v>1182654</v>
      </c>
      <c r="G1611" s="1">
        <v>0</v>
      </c>
      <c r="H1611" s="1">
        <v>691</v>
      </c>
      <c r="I1611" s="2">
        <v>1262797</v>
      </c>
      <c r="J1611" s="1">
        <v>208582</v>
      </c>
    </row>
    <row r="1612" spans="1:10" x14ac:dyDescent="0.35">
      <c r="A1612" s="1">
        <v>8615.93</v>
      </c>
      <c r="B1612" s="1">
        <v>10.7</v>
      </c>
      <c r="D1612" s="1">
        <v>10</v>
      </c>
      <c r="E1612" s="1">
        <v>119738</v>
      </c>
      <c r="F1612" s="1">
        <v>298804</v>
      </c>
      <c r="G1612" s="1">
        <v>0</v>
      </c>
      <c r="H1612" s="1">
        <v>735</v>
      </c>
      <c r="I1612" s="2">
        <v>1114122</v>
      </c>
      <c r="J1612" s="1">
        <v>137610</v>
      </c>
    </row>
    <row r="1613" spans="1:10" x14ac:dyDescent="0.35">
      <c r="A1613" s="1">
        <v>22737.49</v>
      </c>
      <c r="B1613" s="1">
        <v>15.7</v>
      </c>
      <c r="C1613" s="1">
        <v>13</v>
      </c>
      <c r="D1613" s="1">
        <v>10</v>
      </c>
      <c r="E1613" s="1">
        <v>65683</v>
      </c>
      <c r="F1613" s="1">
        <v>140844</v>
      </c>
      <c r="G1613" s="1">
        <v>1</v>
      </c>
      <c r="H1613" s="1">
        <v>655</v>
      </c>
      <c r="I1613" s="2">
        <v>1499176</v>
      </c>
      <c r="J1613" s="1">
        <v>206690</v>
      </c>
    </row>
    <row r="1614" spans="1:10" x14ac:dyDescent="0.35">
      <c r="A1614" s="1">
        <v>9442.43</v>
      </c>
      <c r="B1614" s="1">
        <v>11.2</v>
      </c>
      <c r="D1614" s="1">
        <v>6</v>
      </c>
      <c r="E1614" s="1">
        <v>98629</v>
      </c>
      <c r="F1614" s="1">
        <v>189090</v>
      </c>
      <c r="G1614" s="1">
        <v>0</v>
      </c>
      <c r="H1614" s="1">
        <v>743</v>
      </c>
      <c r="I1614" s="2">
        <v>518111</v>
      </c>
    </row>
    <row r="1615" spans="1:10" x14ac:dyDescent="0.35">
      <c r="A1615" s="1">
        <v>27360.19</v>
      </c>
      <c r="B1615" s="1">
        <v>14.6</v>
      </c>
      <c r="D1615" s="1">
        <v>10</v>
      </c>
      <c r="E1615" s="1">
        <v>2114738</v>
      </c>
      <c r="F1615" s="1">
        <v>2817760</v>
      </c>
      <c r="G1615" s="1">
        <v>0</v>
      </c>
      <c r="H1615" s="1">
        <v>687</v>
      </c>
      <c r="I1615" s="2">
        <v>1556024</v>
      </c>
      <c r="J1615" s="1">
        <v>540518</v>
      </c>
    </row>
    <row r="1616" spans="1:10" x14ac:dyDescent="0.35">
      <c r="A1616" s="1">
        <v>9439.9599999999991</v>
      </c>
      <c r="B1616" s="1">
        <v>15.2</v>
      </c>
      <c r="C1616" s="1">
        <v>48</v>
      </c>
      <c r="D1616" s="1">
        <v>8</v>
      </c>
      <c r="E1616" s="1">
        <v>100111</v>
      </c>
      <c r="F1616" s="1">
        <v>287650</v>
      </c>
      <c r="G1616" s="1">
        <v>2</v>
      </c>
      <c r="H1616" s="1">
        <v>703</v>
      </c>
      <c r="I1616" s="2">
        <v>1058699</v>
      </c>
      <c r="J1616" s="1">
        <v>347688</v>
      </c>
    </row>
    <row r="1617" spans="1:10" x14ac:dyDescent="0.35">
      <c r="A1617" s="1">
        <v>26965.75</v>
      </c>
      <c r="B1617" s="1">
        <v>8.3000000000000007</v>
      </c>
      <c r="C1617" s="1">
        <v>30</v>
      </c>
      <c r="D1617" s="1">
        <v>10</v>
      </c>
      <c r="E1617" s="1">
        <v>86298</v>
      </c>
      <c r="F1617" s="1">
        <v>167926</v>
      </c>
      <c r="G1617" s="1">
        <v>0</v>
      </c>
      <c r="J1617" s="1">
        <v>134464</v>
      </c>
    </row>
    <row r="1618" spans="1:10" x14ac:dyDescent="0.35">
      <c r="A1618" s="1">
        <v>13090.62</v>
      </c>
      <c r="B1618" s="1">
        <v>12.5</v>
      </c>
      <c r="C1618" s="1">
        <v>18</v>
      </c>
      <c r="D1618" s="1">
        <v>13</v>
      </c>
      <c r="E1618" s="1">
        <v>68989</v>
      </c>
      <c r="F1618" s="1">
        <v>108526</v>
      </c>
      <c r="G1618" s="1">
        <v>0</v>
      </c>
      <c r="H1618" s="1">
        <v>722</v>
      </c>
      <c r="I1618" s="2">
        <v>908010</v>
      </c>
      <c r="J1618" s="1">
        <v>211508</v>
      </c>
    </row>
    <row r="1619" spans="1:10" x14ac:dyDescent="0.35">
      <c r="A1619" s="1">
        <v>3763.52</v>
      </c>
      <c r="B1619" s="1">
        <v>13.5</v>
      </c>
      <c r="C1619" s="1">
        <v>12</v>
      </c>
      <c r="D1619" s="1">
        <v>5</v>
      </c>
      <c r="E1619" s="1">
        <v>149055</v>
      </c>
      <c r="F1619" s="1">
        <v>221540</v>
      </c>
      <c r="G1619" s="1">
        <v>0</v>
      </c>
      <c r="H1619" s="1">
        <v>739</v>
      </c>
      <c r="I1619" s="2">
        <v>816677</v>
      </c>
      <c r="J1619" s="1">
        <v>175934</v>
      </c>
    </row>
    <row r="1620" spans="1:10" x14ac:dyDescent="0.35">
      <c r="A1620" s="1">
        <v>13491.71</v>
      </c>
      <c r="B1620" s="1">
        <v>25.8</v>
      </c>
      <c r="C1620" s="1">
        <v>41</v>
      </c>
      <c r="D1620" s="1">
        <v>11</v>
      </c>
      <c r="E1620" s="1">
        <v>48013</v>
      </c>
      <c r="F1620" s="1">
        <v>96866</v>
      </c>
      <c r="G1620" s="1">
        <v>0</v>
      </c>
      <c r="H1620" s="1">
        <v>721</v>
      </c>
      <c r="I1620" s="2">
        <v>1750280</v>
      </c>
      <c r="J1620" s="1">
        <v>396506</v>
      </c>
    </row>
    <row r="1621" spans="1:10" x14ac:dyDescent="0.35">
      <c r="A1621" s="1">
        <v>50414.03</v>
      </c>
      <c r="B1621" s="1">
        <v>15.4</v>
      </c>
      <c r="D1621" s="1">
        <v>10</v>
      </c>
      <c r="E1621" s="1">
        <v>455031</v>
      </c>
      <c r="F1621" s="1">
        <v>1039214</v>
      </c>
      <c r="G1621" s="1">
        <v>0</v>
      </c>
      <c r="H1621" s="1">
        <v>694</v>
      </c>
      <c r="I1621" s="2">
        <v>1996596</v>
      </c>
      <c r="J1621" s="1">
        <v>770616</v>
      </c>
    </row>
    <row r="1622" spans="1:10" x14ac:dyDescent="0.35">
      <c r="A1622" s="1">
        <v>11868.16</v>
      </c>
      <c r="B1622" s="1">
        <v>9.9</v>
      </c>
      <c r="D1622" s="1">
        <v>7</v>
      </c>
      <c r="E1622" s="1">
        <v>236531</v>
      </c>
      <c r="F1622" s="1">
        <v>377740</v>
      </c>
      <c r="G1622" s="1">
        <v>0</v>
      </c>
      <c r="H1622" s="1">
        <v>699</v>
      </c>
      <c r="I1622" s="2">
        <v>671783</v>
      </c>
      <c r="J1622" s="1">
        <v>143352</v>
      </c>
    </row>
    <row r="1623" spans="1:10" x14ac:dyDescent="0.35">
      <c r="A1623" s="1">
        <v>8887.44</v>
      </c>
      <c r="B1623" s="1">
        <v>11.3</v>
      </c>
      <c r="C1623" s="1">
        <v>28</v>
      </c>
      <c r="D1623" s="1">
        <v>6</v>
      </c>
      <c r="E1623" s="1">
        <v>111169</v>
      </c>
      <c r="F1623" s="1">
        <v>242880</v>
      </c>
      <c r="G1623" s="1">
        <v>1</v>
      </c>
      <c r="H1623" s="1">
        <v>680</v>
      </c>
      <c r="I1623" s="2">
        <v>795910</v>
      </c>
      <c r="J1623" s="1">
        <v>242748</v>
      </c>
    </row>
    <row r="1624" spans="1:10" x14ac:dyDescent="0.35">
      <c r="A1624" s="1">
        <v>5686.7</v>
      </c>
      <c r="B1624" s="1">
        <v>18.2</v>
      </c>
      <c r="D1624" s="1">
        <v>7</v>
      </c>
      <c r="E1624" s="1">
        <v>36347</v>
      </c>
      <c r="F1624" s="1">
        <v>243298</v>
      </c>
      <c r="G1624" s="1">
        <v>0</v>
      </c>
      <c r="H1624" s="1">
        <v>741</v>
      </c>
      <c r="I1624" s="2">
        <v>1107776</v>
      </c>
      <c r="J1624" s="1">
        <v>65230</v>
      </c>
    </row>
    <row r="1625" spans="1:10" x14ac:dyDescent="0.35">
      <c r="A1625" s="1">
        <v>11959.36</v>
      </c>
      <c r="B1625" s="1">
        <v>27.5</v>
      </c>
      <c r="D1625" s="1">
        <v>9</v>
      </c>
      <c r="E1625" s="1">
        <v>397119</v>
      </c>
      <c r="F1625" s="1">
        <v>594858</v>
      </c>
      <c r="G1625" s="1">
        <v>0</v>
      </c>
      <c r="H1625" s="1">
        <v>719</v>
      </c>
      <c r="I1625" s="2">
        <v>658312</v>
      </c>
      <c r="J1625" s="1">
        <v>265716</v>
      </c>
    </row>
    <row r="1626" spans="1:10" x14ac:dyDescent="0.35">
      <c r="A1626" s="1">
        <v>6993.52</v>
      </c>
      <c r="B1626" s="1">
        <v>30.5</v>
      </c>
      <c r="D1626" s="1">
        <v>10</v>
      </c>
      <c r="E1626" s="1">
        <v>261934</v>
      </c>
      <c r="F1626" s="1">
        <v>421256</v>
      </c>
      <c r="G1626" s="1">
        <v>2</v>
      </c>
      <c r="H1626" s="1">
        <v>680</v>
      </c>
      <c r="I1626" s="2">
        <v>870561</v>
      </c>
    </row>
    <row r="1627" spans="1:10" x14ac:dyDescent="0.35">
      <c r="A1627" s="1">
        <v>4285.45</v>
      </c>
      <c r="B1627" s="1">
        <v>7.1</v>
      </c>
      <c r="D1627" s="1">
        <v>6</v>
      </c>
      <c r="E1627" s="1">
        <v>75544</v>
      </c>
      <c r="F1627" s="1">
        <v>403062</v>
      </c>
      <c r="G1627" s="1">
        <v>0</v>
      </c>
      <c r="H1627" s="1">
        <v>725</v>
      </c>
      <c r="I1627" s="2">
        <v>2316480</v>
      </c>
      <c r="J1627" s="1">
        <v>387244</v>
      </c>
    </row>
    <row r="1628" spans="1:10" x14ac:dyDescent="0.35">
      <c r="A1628" s="1">
        <v>28972.34</v>
      </c>
      <c r="B1628" s="1">
        <v>18.5</v>
      </c>
      <c r="C1628" s="1">
        <v>3</v>
      </c>
      <c r="D1628" s="1">
        <v>15</v>
      </c>
      <c r="E1628" s="1">
        <v>239020</v>
      </c>
      <c r="F1628" s="1">
        <v>685014</v>
      </c>
      <c r="G1628" s="1">
        <v>0</v>
      </c>
      <c r="J1628" s="1">
        <v>304678</v>
      </c>
    </row>
    <row r="1629" spans="1:10" x14ac:dyDescent="0.35">
      <c r="A1629" s="1">
        <v>72600.710000000006</v>
      </c>
      <c r="B1629" s="1">
        <v>11.9</v>
      </c>
      <c r="C1629" s="1">
        <v>69</v>
      </c>
      <c r="D1629" s="1">
        <v>29</v>
      </c>
      <c r="E1629" s="1">
        <v>957752</v>
      </c>
      <c r="F1629" s="1">
        <v>2128522</v>
      </c>
      <c r="G1629" s="1">
        <v>0</v>
      </c>
      <c r="H1629" s="1">
        <v>716</v>
      </c>
      <c r="I1629" s="2">
        <v>3614978</v>
      </c>
      <c r="J1629" s="1">
        <v>751300</v>
      </c>
    </row>
    <row r="1630" spans="1:10" x14ac:dyDescent="0.35">
      <c r="A1630" s="1">
        <v>31694.28</v>
      </c>
      <c r="B1630" s="1">
        <v>15.5</v>
      </c>
      <c r="C1630" s="1">
        <v>74</v>
      </c>
      <c r="D1630" s="1">
        <v>11</v>
      </c>
      <c r="E1630" s="1">
        <v>497344</v>
      </c>
      <c r="F1630" s="1">
        <v>1225268</v>
      </c>
      <c r="G1630" s="1">
        <v>0</v>
      </c>
      <c r="H1630" s="1">
        <v>733</v>
      </c>
      <c r="I1630" s="2">
        <v>1503280</v>
      </c>
    </row>
    <row r="1631" spans="1:10" x14ac:dyDescent="0.35">
      <c r="A1631" s="1">
        <v>9003.91</v>
      </c>
      <c r="B1631" s="1">
        <v>10.7</v>
      </c>
      <c r="D1631" s="1">
        <v>11</v>
      </c>
      <c r="E1631" s="1">
        <v>261155</v>
      </c>
      <c r="F1631" s="1">
        <v>316316</v>
      </c>
      <c r="G1631" s="1">
        <v>0</v>
      </c>
      <c r="H1631" s="1">
        <v>674</v>
      </c>
      <c r="I1631" s="2">
        <v>1074013</v>
      </c>
      <c r="J1631" s="1">
        <v>334158</v>
      </c>
    </row>
    <row r="1632" spans="1:10" x14ac:dyDescent="0.35">
      <c r="A1632" s="1">
        <v>10135.36</v>
      </c>
      <c r="B1632" s="1">
        <v>9.3000000000000007</v>
      </c>
      <c r="D1632" s="1">
        <v>10</v>
      </c>
      <c r="E1632" s="1">
        <v>231686</v>
      </c>
      <c r="F1632" s="1">
        <v>379984</v>
      </c>
      <c r="G1632" s="1">
        <v>0</v>
      </c>
      <c r="J1632" s="1">
        <v>213378</v>
      </c>
    </row>
    <row r="1633" spans="1:10" x14ac:dyDescent="0.35">
      <c r="A1633" s="1">
        <v>8736.01</v>
      </c>
      <c r="B1633" s="1">
        <v>18.600000000000001</v>
      </c>
      <c r="D1633" s="1">
        <v>13</v>
      </c>
      <c r="E1633" s="1">
        <v>188480</v>
      </c>
      <c r="F1633" s="1">
        <v>808258</v>
      </c>
      <c r="G1633" s="1">
        <v>0</v>
      </c>
      <c r="J1633" s="1">
        <v>314688</v>
      </c>
    </row>
    <row r="1634" spans="1:10" x14ac:dyDescent="0.35">
      <c r="A1634" s="1">
        <v>13510.14</v>
      </c>
      <c r="B1634" s="1">
        <v>23.4</v>
      </c>
      <c r="C1634" s="1">
        <v>16</v>
      </c>
      <c r="D1634" s="1">
        <v>5</v>
      </c>
      <c r="E1634" s="1">
        <v>423282</v>
      </c>
      <c r="F1634" s="1">
        <v>527010</v>
      </c>
      <c r="G1634" s="1">
        <v>0</v>
      </c>
      <c r="H1634" s="1">
        <v>710</v>
      </c>
      <c r="I1634" s="2">
        <v>1166334</v>
      </c>
      <c r="J1634" s="1">
        <v>191686</v>
      </c>
    </row>
    <row r="1635" spans="1:10" x14ac:dyDescent="0.35">
      <c r="A1635" s="1">
        <v>16919.12</v>
      </c>
      <c r="B1635" s="1">
        <v>28.9</v>
      </c>
      <c r="C1635" s="1">
        <v>69</v>
      </c>
      <c r="D1635" s="1">
        <v>12</v>
      </c>
      <c r="E1635" s="1">
        <v>607886</v>
      </c>
      <c r="F1635" s="1">
        <v>889834</v>
      </c>
      <c r="G1635" s="1">
        <v>0</v>
      </c>
      <c r="H1635" s="1">
        <v>737</v>
      </c>
      <c r="I1635" s="2">
        <v>898358</v>
      </c>
    </row>
    <row r="1636" spans="1:10" x14ac:dyDescent="0.35">
      <c r="A1636" s="1">
        <v>15112.98</v>
      </c>
      <c r="B1636" s="1">
        <v>8.5</v>
      </c>
      <c r="D1636" s="1">
        <v>10</v>
      </c>
      <c r="E1636" s="1">
        <v>292220</v>
      </c>
      <c r="F1636" s="1">
        <v>716870</v>
      </c>
      <c r="G1636" s="1">
        <v>0</v>
      </c>
      <c r="H1636" s="1">
        <v>672</v>
      </c>
      <c r="I1636" s="2">
        <v>1277161</v>
      </c>
      <c r="J1636" s="1">
        <v>323840</v>
      </c>
    </row>
    <row r="1637" spans="1:10" x14ac:dyDescent="0.35">
      <c r="A1637" s="1">
        <v>19247.189999999999</v>
      </c>
      <c r="B1637" s="1">
        <v>12</v>
      </c>
      <c r="D1637" s="1">
        <v>12</v>
      </c>
      <c r="E1637" s="1">
        <v>288895</v>
      </c>
      <c r="F1637" s="1">
        <v>427218</v>
      </c>
      <c r="G1637" s="1">
        <v>0</v>
      </c>
      <c r="H1637" s="1">
        <v>719</v>
      </c>
      <c r="I1637" s="2">
        <v>715065</v>
      </c>
      <c r="J1637" s="1">
        <v>348612</v>
      </c>
    </row>
    <row r="1638" spans="1:10" x14ac:dyDescent="0.35">
      <c r="A1638" s="1">
        <v>9416.02</v>
      </c>
      <c r="B1638" s="1">
        <v>12.7</v>
      </c>
      <c r="C1638" s="1">
        <v>14</v>
      </c>
      <c r="D1638" s="1">
        <v>21</v>
      </c>
      <c r="E1638" s="1">
        <v>147079</v>
      </c>
      <c r="F1638" s="1">
        <v>743666</v>
      </c>
      <c r="G1638" s="1">
        <v>0</v>
      </c>
      <c r="H1638" s="1">
        <v>730</v>
      </c>
      <c r="I1638" s="2">
        <v>758328</v>
      </c>
    </row>
    <row r="1639" spans="1:10" x14ac:dyDescent="0.35">
      <c r="A1639" s="1">
        <v>15002.21</v>
      </c>
      <c r="B1639" s="1">
        <v>34.200000000000003</v>
      </c>
      <c r="C1639" s="1">
        <v>11</v>
      </c>
      <c r="D1639" s="1">
        <v>10</v>
      </c>
      <c r="E1639" s="1">
        <v>350854</v>
      </c>
      <c r="F1639" s="1">
        <v>766502</v>
      </c>
      <c r="G1639" s="1">
        <v>0</v>
      </c>
      <c r="H1639" s="1">
        <v>711</v>
      </c>
      <c r="I1639" s="2">
        <v>994612</v>
      </c>
      <c r="J1639" s="1">
        <v>265760</v>
      </c>
    </row>
    <row r="1640" spans="1:10" x14ac:dyDescent="0.35">
      <c r="A1640" s="1">
        <v>22034.87</v>
      </c>
      <c r="B1640" s="1">
        <v>11.9</v>
      </c>
      <c r="C1640" s="1">
        <v>6</v>
      </c>
      <c r="D1640" s="1">
        <v>10</v>
      </c>
      <c r="E1640" s="1">
        <v>82346</v>
      </c>
      <c r="F1640" s="1">
        <v>226996</v>
      </c>
      <c r="G1640" s="1">
        <v>0</v>
      </c>
      <c r="H1640" s="1">
        <v>728</v>
      </c>
      <c r="I1640" s="2">
        <v>1786608</v>
      </c>
      <c r="J1640" s="1">
        <v>106766</v>
      </c>
    </row>
    <row r="1641" spans="1:10" x14ac:dyDescent="0.35">
      <c r="A1641" s="1">
        <v>6056.63</v>
      </c>
      <c r="B1641" s="1">
        <v>15.1</v>
      </c>
      <c r="C1641" s="1">
        <v>8</v>
      </c>
      <c r="D1641" s="1">
        <v>8</v>
      </c>
      <c r="E1641" s="1">
        <v>75962</v>
      </c>
      <c r="F1641" s="1">
        <v>158180</v>
      </c>
      <c r="G1641" s="1">
        <v>0</v>
      </c>
      <c r="H1641" s="1">
        <v>718</v>
      </c>
      <c r="I1641" s="2">
        <v>778145</v>
      </c>
      <c r="J1641" s="1">
        <v>109890</v>
      </c>
    </row>
    <row r="1642" spans="1:10" x14ac:dyDescent="0.35">
      <c r="A1642" s="1">
        <v>4368.67</v>
      </c>
      <c r="B1642" s="1">
        <v>14.9</v>
      </c>
      <c r="D1642" s="1">
        <v>8</v>
      </c>
      <c r="E1642" s="1">
        <v>155306</v>
      </c>
      <c r="F1642" s="1">
        <v>222816</v>
      </c>
      <c r="G1642" s="1">
        <v>0</v>
      </c>
      <c r="J1642" s="1">
        <v>356444</v>
      </c>
    </row>
    <row r="1643" spans="1:10" x14ac:dyDescent="0.35">
      <c r="A1643" s="1">
        <v>20940.28</v>
      </c>
      <c r="B1643" s="1">
        <v>14.7</v>
      </c>
      <c r="C1643" s="1">
        <v>27</v>
      </c>
      <c r="D1643" s="1">
        <v>13</v>
      </c>
      <c r="E1643" s="1">
        <v>111150</v>
      </c>
      <c r="F1643" s="1">
        <v>262130</v>
      </c>
      <c r="G1643" s="1">
        <v>0</v>
      </c>
      <c r="H1643" s="1">
        <v>719</v>
      </c>
      <c r="I1643" s="2">
        <v>1131906</v>
      </c>
      <c r="J1643" s="1">
        <v>221716</v>
      </c>
    </row>
    <row r="1644" spans="1:10" x14ac:dyDescent="0.35">
      <c r="A1644" s="1">
        <v>14971.05</v>
      </c>
      <c r="B1644" s="1">
        <v>26</v>
      </c>
      <c r="C1644" s="1">
        <v>15</v>
      </c>
      <c r="D1644" s="1">
        <v>9</v>
      </c>
      <c r="E1644" s="1">
        <v>428906</v>
      </c>
      <c r="F1644" s="1">
        <v>1232308</v>
      </c>
      <c r="G1644" s="1">
        <v>0</v>
      </c>
      <c r="H1644" s="1">
        <v>685</v>
      </c>
      <c r="I1644" s="2">
        <v>1102171</v>
      </c>
      <c r="J1644" s="1">
        <v>510488</v>
      </c>
    </row>
    <row r="1645" spans="1:10" x14ac:dyDescent="0.35">
      <c r="A1645" s="1">
        <v>6726</v>
      </c>
      <c r="B1645" s="1">
        <v>25.8</v>
      </c>
      <c r="D1645" s="1">
        <v>22</v>
      </c>
      <c r="E1645" s="1">
        <v>185117</v>
      </c>
      <c r="F1645" s="1">
        <v>570064</v>
      </c>
      <c r="G1645" s="1">
        <v>1</v>
      </c>
      <c r="H1645" s="1">
        <v>716</v>
      </c>
      <c r="I1645" s="2">
        <v>1140000</v>
      </c>
      <c r="J1645" s="1">
        <v>352000</v>
      </c>
    </row>
    <row r="1646" spans="1:10" x14ac:dyDescent="0.35">
      <c r="A1646" s="1">
        <v>10186.85</v>
      </c>
      <c r="B1646" s="1">
        <v>27.2</v>
      </c>
      <c r="D1646" s="1">
        <v>9</v>
      </c>
      <c r="E1646" s="1">
        <v>160854</v>
      </c>
      <c r="F1646" s="1">
        <v>763290</v>
      </c>
      <c r="G1646" s="1">
        <v>1</v>
      </c>
      <c r="H1646" s="1">
        <v>740</v>
      </c>
      <c r="I1646" s="2">
        <v>1072303</v>
      </c>
      <c r="J1646" s="1">
        <v>74272</v>
      </c>
    </row>
    <row r="1647" spans="1:10" x14ac:dyDescent="0.35">
      <c r="A1647" s="1">
        <v>27693.45</v>
      </c>
      <c r="B1647" s="1">
        <v>20.3</v>
      </c>
      <c r="D1647" s="1">
        <v>5</v>
      </c>
      <c r="E1647" s="1">
        <v>439584</v>
      </c>
      <c r="F1647" s="1">
        <v>643478</v>
      </c>
      <c r="G1647" s="1">
        <v>0</v>
      </c>
      <c r="H1647" s="1">
        <v>740</v>
      </c>
      <c r="I1647" s="2">
        <v>1305262</v>
      </c>
    </row>
    <row r="1648" spans="1:10" x14ac:dyDescent="0.35">
      <c r="A1648" s="1">
        <v>2982.62</v>
      </c>
      <c r="B1648" s="1">
        <v>11.3</v>
      </c>
      <c r="C1648" s="1">
        <v>36</v>
      </c>
      <c r="D1648" s="1">
        <v>7</v>
      </c>
      <c r="E1648" s="1">
        <v>79496</v>
      </c>
      <c r="F1648" s="1">
        <v>196262</v>
      </c>
      <c r="G1648" s="1">
        <v>0</v>
      </c>
      <c r="H1648" s="1">
        <v>691</v>
      </c>
      <c r="I1648" s="2">
        <v>651909</v>
      </c>
      <c r="J1648" s="1">
        <v>215666</v>
      </c>
    </row>
    <row r="1649" spans="1:10" x14ac:dyDescent="0.35">
      <c r="A1649" s="1">
        <v>24788.35</v>
      </c>
      <c r="B1649" s="1">
        <v>19.7</v>
      </c>
      <c r="C1649" s="1">
        <v>23</v>
      </c>
      <c r="D1649" s="1">
        <v>10</v>
      </c>
      <c r="E1649" s="1">
        <v>162070</v>
      </c>
      <c r="F1649" s="1">
        <v>700260</v>
      </c>
      <c r="G1649" s="1">
        <v>0</v>
      </c>
      <c r="H1649" s="1">
        <v>721</v>
      </c>
      <c r="I1649" s="2">
        <v>1458136</v>
      </c>
      <c r="J1649" s="1">
        <v>108240</v>
      </c>
    </row>
    <row r="1650" spans="1:10" x14ac:dyDescent="0.35">
      <c r="A1650" s="1">
        <v>14547.54</v>
      </c>
      <c r="B1650" s="1">
        <v>13.8</v>
      </c>
      <c r="D1650" s="1">
        <v>9</v>
      </c>
      <c r="E1650" s="1">
        <v>271966</v>
      </c>
      <c r="F1650" s="1">
        <v>775654</v>
      </c>
      <c r="G1650" s="1">
        <v>0</v>
      </c>
      <c r="H1650" s="1">
        <v>743</v>
      </c>
      <c r="I1650" s="2">
        <v>3416238</v>
      </c>
      <c r="J1650" s="1">
        <v>263714</v>
      </c>
    </row>
    <row r="1651" spans="1:10" x14ac:dyDescent="0.35">
      <c r="A1651" s="1">
        <v>19790.400000000001</v>
      </c>
      <c r="B1651" s="1">
        <v>15.7</v>
      </c>
      <c r="C1651" s="1">
        <v>30</v>
      </c>
      <c r="D1651" s="1">
        <v>9</v>
      </c>
      <c r="E1651" s="1">
        <v>341145</v>
      </c>
      <c r="F1651" s="1">
        <v>530222</v>
      </c>
      <c r="G1651" s="1">
        <v>0</v>
      </c>
      <c r="H1651" s="1">
        <v>679</v>
      </c>
      <c r="I1651" s="2">
        <v>2261760</v>
      </c>
      <c r="J1651" s="1">
        <v>436480</v>
      </c>
    </row>
    <row r="1652" spans="1:10" x14ac:dyDescent="0.35">
      <c r="A1652" s="1">
        <v>13556.69</v>
      </c>
      <c r="B1652" s="1">
        <v>17.3</v>
      </c>
      <c r="D1652" s="1">
        <v>5</v>
      </c>
      <c r="E1652" s="1">
        <v>233130</v>
      </c>
      <c r="F1652" s="1">
        <v>5191098</v>
      </c>
      <c r="G1652" s="1">
        <v>0</v>
      </c>
      <c r="H1652" s="1">
        <v>738</v>
      </c>
      <c r="I1652" s="2">
        <v>893855</v>
      </c>
      <c r="J1652" s="1">
        <v>439868</v>
      </c>
    </row>
    <row r="1653" spans="1:10" x14ac:dyDescent="0.35">
      <c r="A1653" s="1">
        <v>13740.99</v>
      </c>
      <c r="B1653" s="1">
        <v>20</v>
      </c>
      <c r="D1653" s="1">
        <v>7</v>
      </c>
      <c r="E1653" s="1">
        <v>264708</v>
      </c>
      <c r="F1653" s="1">
        <v>1001660</v>
      </c>
      <c r="G1653" s="1">
        <v>0</v>
      </c>
      <c r="H1653" s="1">
        <v>747</v>
      </c>
      <c r="I1653" s="2">
        <v>1030579</v>
      </c>
      <c r="J1653" s="1">
        <v>433928</v>
      </c>
    </row>
    <row r="1654" spans="1:10" x14ac:dyDescent="0.35">
      <c r="A1654" s="1">
        <v>15321.22</v>
      </c>
      <c r="B1654" s="1">
        <v>21.1</v>
      </c>
      <c r="D1654" s="1">
        <v>10</v>
      </c>
      <c r="E1654" s="1">
        <v>323323</v>
      </c>
      <c r="F1654" s="1">
        <v>446226</v>
      </c>
      <c r="G1654" s="1">
        <v>0</v>
      </c>
      <c r="H1654" s="1">
        <v>723</v>
      </c>
      <c r="I1654" s="2">
        <v>1303932</v>
      </c>
      <c r="J1654" s="1">
        <v>356422</v>
      </c>
    </row>
    <row r="1655" spans="1:10" x14ac:dyDescent="0.35">
      <c r="A1655" s="1">
        <v>3511.77</v>
      </c>
      <c r="B1655" s="1">
        <v>31.9</v>
      </c>
      <c r="D1655" s="1">
        <v>9</v>
      </c>
      <c r="E1655" s="1">
        <v>137047</v>
      </c>
      <c r="F1655" s="1">
        <v>337612</v>
      </c>
      <c r="G1655" s="1">
        <v>1</v>
      </c>
      <c r="H1655" s="1">
        <v>684</v>
      </c>
      <c r="I1655" s="2">
        <v>1692387</v>
      </c>
      <c r="J1655" s="1">
        <v>544346</v>
      </c>
    </row>
    <row r="1656" spans="1:10" x14ac:dyDescent="0.35">
      <c r="A1656" s="1">
        <v>17336.740000000002</v>
      </c>
      <c r="B1656" s="1">
        <v>11.9</v>
      </c>
      <c r="C1656" s="1">
        <v>18</v>
      </c>
      <c r="D1656" s="1">
        <v>9</v>
      </c>
      <c r="E1656" s="1">
        <v>105298</v>
      </c>
      <c r="F1656" s="1">
        <v>330418</v>
      </c>
      <c r="G1656" s="1">
        <v>0</v>
      </c>
      <c r="H1656" s="1">
        <v>661</v>
      </c>
      <c r="I1656" s="2">
        <v>1083551</v>
      </c>
      <c r="J1656" s="1">
        <v>440220</v>
      </c>
    </row>
    <row r="1657" spans="1:10" x14ac:dyDescent="0.35">
      <c r="A1657" s="1">
        <v>22990.19</v>
      </c>
      <c r="B1657" s="1">
        <v>27</v>
      </c>
      <c r="C1657" s="1">
        <v>29</v>
      </c>
      <c r="D1657" s="1">
        <v>15</v>
      </c>
      <c r="E1657" s="1">
        <v>71516</v>
      </c>
      <c r="F1657" s="1">
        <v>507958</v>
      </c>
      <c r="G1657" s="1">
        <v>0</v>
      </c>
      <c r="H1657" s="1">
        <v>654</v>
      </c>
      <c r="I1657" s="2">
        <v>1915846</v>
      </c>
      <c r="J1657" s="1">
        <v>394174</v>
      </c>
    </row>
    <row r="1658" spans="1:10" x14ac:dyDescent="0.35">
      <c r="A1658" s="1">
        <v>25861.47</v>
      </c>
      <c r="B1658" s="1">
        <v>28.4</v>
      </c>
      <c r="C1658" s="1">
        <v>55</v>
      </c>
      <c r="D1658" s="1">
        <v>15</v>
      </c>
      <c r="E1658" s="1">
        <v>433276</v>
      </c>
      <c r="F1658" s="1">
        <v>534270</v>
      </c>
      <c r="G1658" s="1">
        <v>0</v>
      </c>
      <c r="H1658" s="1">
        <v>713</v>
      </c>
      <c r="I1658" s="2">
        <v>1251359</v>
      </c>
      <c r="J1658" s="1">
        <v>259512</v>
      </c>
    </row>
    <row r="1659" spans="1:10" x14ac:dyDescent="0.35">
      <c r="A1659" s="1">
        <v>11690.13</v>
      </c>
      <c r="B1659" s="1">
        <v>8.5</v>
      </c>
      <c r="D1659" s="1">
        <v>5</v>
      </c>
      <c r="E1659" s="1">
        <v>155743</v>
      </c>
      <c r="F1659" s="1">
        <v>217536</v>
      </c>
      <c r="G1659" s="1">
        <v>0</v>
      </c>
      <c r="J1659" s="1">
        <v>222002</v>
      </c>
    </row>
    <row r="1660" spans="1:10" x14ac:dyDescent="0.35">
      <c r="A1660" s="1">
        <v>27695.16</v>
      </c>
      <c r="B1660" s="1">
        <v>18.5</v>
      </c>
      <c r="D1660" s="1">
        <v>16</v>
      </c>
      <c r="E1660" s="1">
        <v>265696</v>
      </c>
      <c r="F1660" s="1">
        <v>479952</v>
      </c>
      <c r="G1660" s="1">
        <v>0</v>
      </c>
      <c r="H1660" s="1">
        <v>711</v>
      </c>
      <c r="I1660" s="2">
        <v>1653437</v>
      </c>
      <c r="J1660" s="1">
        <v>90090</v>
      </c>
    </row>
    <row r="1661" spans="1:10" x14ac:dyDescent="0.35">
      <c r="A1661" s="1">
        <v>6403.38</v>
      </c>
      <c r="B1661" s="1">
        <v>24.9</v>
      </c>
      <c r="C1661" s="1">
        <v>78</v>
      </c>
      <c r="D1661" s="1">
        <v>11</v>
      </c>
      <c r="E1661" s="1">
        <v>140125</v>
      </c>
      <c r="F1661" s="1">
        <v>377322</v>
      </c>
      <c r="G1661" s="1">
        <v>1</v>
      </c>
      <c r="H1661" s="1">
        <v>737</v>
      </c>
      <c r="I1661" s="2">
        <v>860491</v>
      </c>
      <c r="J1661" s="1">
        <v>218020</v>
      </c>
    </row>
    <row r="1662" spans="1:10" x14ac:dyDescent="0.35">
      <c r="A1662" s="1">
        <v>17357.07</v>
      </c>
      <c r="B1662" s="1">
        <v>17.100000000000001</v>
      </c>
      <c r="D1662" s="1">
        <v>18</v>
      </c>
      <c r="E1662" s="1">
        <v>448647</v>
      </c>
      <c r="F1662" s="1">
        <v>700128</v>
      </c>
      <c r="G1662" s="1">
        <v>0</v>
      </c>
      <c r="H1662" s="1">
        <v>720</v>
      </c>
      <c r="I1662" s="2">
        <v>909530</v>
      </c>
      <c r="J1662" s="1">
        <v>197472</v>
      </c>
    </row>
    <row r="1663" spans="1:10" x14ac:dyDescent="0.35">
      <c r="A1663" s="1">
        <v>26346.54</v>
      </c>
      <c r="B1663" s="1">
        <v>22.6</v>
      </c>
      <c r="C1663" s="1">
        <v>76</v>
      </c>
      <c r="D1663" s="1">
        <v>9</v>
      </c>
      <c r="E1663" s="1">
        <v>552577</v>
      </c>
      <c r="F1663" s="1">
        <v>771804</v>
      </c>
      <c r="G1663" s="1">
        <v>0</v>
      </c>
      <c r="H1663" s="1">
        <v>646</v>
      </c>
      <c r="I1663" s="2">
        <v>1549792</v>
      </c>
      <c r="J1663" s="1">
        <v>717794</v>
      </c>
    </row>
    <row r="1664" spans="1:10" x14ac:dyDescent="0.35">
      <c r="A1664" s="1">
        <v>11816.86</v>
      </c>
      <c r="B1664" s="1">
        <v>16.100000000000001</v>
      </c>
      <c r="C1664" s="1">
        <v>47</v>
      </c>
      <c r="D1664" s="1">
        <v>18</v>
      </c>
      <c r="E1664" s="1">
        <v>112347</v>
      </c>
      <c r="F1664" s="1">
        <v>357390</v>
      </c>
      <c r="G1664" s="1">
        <v>1</v>
      </c>
      <c r="H1664" s="1">
        <v>706</v>
      </c>
      <c r="I1664" s="2">
        <v>1682127</v>
      </c>
      <c r="J1664" s="1">
        <v>216414</v>
      </c>
    </row>
    <row r="1665" spans="1:10" x14ac:dyDescent="0.35">
      <c r="A1665" s="1">
        <v>14489.59</v>
      </c>
      <c r="B1665" s="1">
        <v>20</v>
      </c>
      <c r="C1665" s="1">
        <v>56</v>
      </c>
      <c r="D1665" s="1">
        <v>13</v>
      </c>
      <c r="E1665" s="1">
        <v>198588</v>
      </c>
      <c r="F1665" s="1">
        <v>332772</v>
      </c>
      <c r="G1665" s="1">
        <v>0</v>
      </c>
      <c r="J1665" s="1">
        <v>112706</v>
      </c>
    </row>
    <row r="1666" spans="1:10" x14ac:dyDescent="0.35">
      <c r="A1666" s="1">
        <v>11353.26</v>
      </c>
      <c r="B1666" s="1">
        <v>11.7</v>
      </c>
      <c r="D1666" s="1">
        <v>4</v>
      </c>
      <c r="E1666" s="1">
        <v>166250</v>
      </c>
      <c r="F1666" s="1">
        <v>302676</v>
      </c>
      <c r="G1666" s="1">
        <v>0</v>
      </c>
      <c r="H1666" s="1">
        <v>719</v>
      </c>
      <c r="I1666" s="2">
        <v>1285274</v>
      </c>
    </row>
    <row r="1667" spans="1:10" x14ac:dyDescent="0.35">
      <c r="A1667" s="1">
        <v>9325.39</v>
      </c>
      <c r="B1667" s="1">
        <v>15.8</v>
      </c>
      <c r="C1667" s="1">
        <v>38</v>
      </c>
      <c r="D1667" s="1">
        <v>9</v>
      </c>
      <c r="E1667" s="1">
        <v>126388</v>
      </c>
      <c r="F1667" s="1">
        <v>206712</v>
      </c>
      <c r="G1667" s="1">
        <v>1</v>
      </c>
      <c r="H1667" s="1">
        <v>708</v>
      </c>
      <c r="I1667" s="2">
        <v>1535048</v>
      </c>
      <c r="J1667" s="1">
        <v>215512</v>
      </c>
    </row>
    <row r="1668" spans="1:10" x14ac:dyDescent="0.35">
      <c r="A1668" s="1">
        <v>25515.86</v>
      </c>
      <c r="B1668" s="1">
        <v>22.2</v>
      </c>
      <c r="D1668" s="1">
        <v>14</v>
      </c>
      <c r="E1668" s="1">
        <v>444790</v>
      </c>
      <c r="F1668" s="1">
        <v>682132</v>
      </c>
      <c r="G1668" s="1">
        <v>0</v>
      </c>
      <c r="H1668" s="1">
        <v>731</v>
      </c>
      <c r="I1668" s="2">
        <v>1297415</v>
      </c>
      <c r="J1668" s="1">
        <v>429220</v>
      </c>
    </row>
    <row r="1669" spans="1:10" x14ac:dyDescent="0.35">
      <c r="A1669" s="1">
        <v>53859.68</v>
      </c>
      <c r="B1669" s="1">
        <v>15.6</v>
      </c>
      <c r="D1669" s="1">
        <v>13</v>
      </c>
      <c r="E1669" s="1">
        <v>261231</v>
      </c>
      <c r="F1669" s="1">
        <v>598972</v>
      </c>
      <c r="G1669" s="1">
        <v>0</v>
      </c>
      <c r="H1669" s="1">
        <v>745</v>
      </c>
      <c r="I1669" s="2">
        <v>2885340</v>
      </c>
      <c r="J1669" s="1">
        <v>445456</v>
      </c>
    </row>
    <row r="1670" spans="1:10" x14ac:dyDescent="0.35">
      <c r="A1670" s="1">
        <v>7562.19</v>
      </c>
      <c r="B1670" s="1">
        <v>12.7</v>
      </c>
      <c r="D1670" s="1">
        <v>14</v>
      </c>
      <c r="E1670" s="1">
        <v>120688</v>
      </c>
      <c r="F1670" s="1">
        <v>347644</v>
      </c>
      <c r="G1670" s="1">
        <v>0</v>
      </c>
      <c r="J1670" s="1">
        <v>274780</v>
      </c>
    </row>
    <row r="1671" spans="1:10" x14ac:dyDescent="0.35">
      <c r="A1671" s="1">
        <v>13371.82</v>
      </c>
      <c r="B1671" s="1">
        <v>17.600000000000001</v>
      </c>
      <c r="C1671" s="1">
        <v>40</v>
      </c>
      <c r="D1671" s="1">
        <v>9</v>
      </c>
      <c r="E1671" s="1">
        <v>80978</v>
      </c>
      <c r="F1671" s="1">
        <v>669812</v>
      </c>
      <c r="G1671" s="1">
        <v>0</v>
      </c>
      <c r="J1671" s="1">
        <v>99594</v>
      </c>
    </row>
    <row r="1672" spans="1:10" x14ac:dyDescent="0.35">
      <c r="A1672" s="1">
        <v>29459.5</v>
      </c>
      <c r="B1672" s="1">
        <v>11.2</v>
      </c>
      <c r="D1672" s="1">
        <v>16</v>
      </c>
      <c r="E1672" s="1">
        <v>359138</v>
      </c>
      <c r="F1672" s="1">
        <v>973852</v>
      </c>
      <c r="G1672" s="1">
        <v>0</v>
      </c>
      <c r="H1672" s="1">
        <v>744</v>
      </c>
      <c r="I1672" s="2">
        <v>1290195</v>
      </c>
      <c r="J1672" s="1">
        <v>263626</v>
      </c>
    </row>
    <row r="1673" spans="1:10" x14ac:dyDescent="0.35">
      <c r="A1673" s="1">
        <v>16713.919999999998</v>
      </c>
      <c r="B1673" s="1">
        <v>19.899999999999999</v>
      </c>
      <c r="D1673" s="1">
        <v>7</v>
      </c>
      <c r="E1673" s="1">
        <v>217322</v>
      </c>
      <c r="F1673" s="1">
        <v>793804</v>
      </c>
      <c r="G1673" s="1">
        <v>0</v>
      </c>
      <c r="H1673" s="1">
        <v>749</v>
      </c>
      <c r="I1673" s="2">
        <v>2497721</v>
      </c>
      <c r="J1673" s="1">
        <v>264924</v>
      </c>
    </row>
    <row r="1674" spans="1:10" x14ac:dyDescent="0.35">
      <c r="A1674" s="1">
        <v>6306.1</v>
      </c>
      <c r="B1674" s="1">
        <v>10</v>
      </c>
      <c r="C1674" s="1">
        <v>18</v>
      </c>
      <c r="D1674" s="1">
        <v>12</v>
      </c>
      <c r="E1674" s="1">
        <v>118617</v>
      </c>
      <c r="F1674" s="1">
        <v>224422</v>
      </c>
      <c r="G1674" s="1">
        <v>0</v>
      </c>
      <c r="H1674" s="1">
        <v>729</v>
      </c>
      <c r="I1674" s="2">
        <v>799083</v>
      </c>
      <c r="J1674" s="1">
        <v>213356</v>
      </c>
    </row>
    <row r="1675" spans="1:10" x14ac:dyDescent="0.35">
      <c r="A1675" s="1">
        <v>27462.41</v>
      </c>
      <c r="B1675" s="1">
        <v>13.2</v>
      </c>
      <c r="D1675" s="1">
        <v>13</v>
      </c>
      <c r="E1675" s="1">
        <v>194313</v>
      </c>
      <c r="F1675" s="1">
        <v>635558</v>
      </c>
      <c r="G1675" s="1">
        <v>0</v>
      </c>
      <c r="H1675" s="1">
        <v>740</v>
      </c>
      <c r="I1675" s="2">
        <v>1102171</v>
      </c>
      <c r="J1675" s="1">
        <v>268664</v>
      </c>
    </row>
    <row r="1676" spans="1:10" x14ac:dyDescent="0.35">
      <c r="A1676" s="1">
        <v>6065.75</v>
      </c>
      <c r="B1676" s="1">
        <v>14.7</v>
      </c>
      <c r="D1676" s="1">
        <v>6</v>
      </c>
      <c r="E1676" s="1">
        <v>191444</v>
      </c>
      <c r="F1676" s="1">
        <v>337392</v>
      </c>
      <c r="G1676" s="1">
        <v>0</v>
      </c>
      <c r="J1676" s="1">
        <v>263274</v>
      </c>
    </row>
    <row r="1677" spans="1:10" x14ac:dyDescent="0.35">
      <c r="A1677" s="1">
        <v>10567.42</v>
      </c>
      <c r="B1677" s="1">
        <v>8.9</v>
      </c>
      <c r="D1677" s="1">
        <v>5</v>
      </c>
      <c r="E1677" s="1">
        <v>122265</v>
      </c>
      <c r="F1677" s="1">
        <v>169752</v>
      </c>
      <c r="G1677" s="1">
        <v>0</v>
      </c>
      <c r="H1677" s="1">
        <v>643</v>
      </c>
      <c r="I1677" s="2">
        <v>1221662</v>
      </c>
      <c r="J1677" s="1">
        <v>174108</v>
      </c>
    </row>
    <row r="1678" spans="1:10" x14ac:dyDescent="0.35">
      <c r="A1678" s="1">
        <v>21405.97</v>
      </c>
      <c r="B1678" s="1">
        <v>23.3</v>
      </c>
      <c r="C1678" s="1">
        <v>17</v>
      </c>
      <c r="D1678" s="1">
        <v>11</v>
      </c>
      <c r="E1678" s="1">
        <v>192660</v>
      </c>
      <c r="F1678" s="1">
        <v>505868</v>
      </c>
      <c r="G1678" s="1">
        <v>0</v>
      </c>
      <c r="H1678" s="1">
        <v>633</v>
      </c>
      <c r="I1678" s="2">
        <v>1821796</v>
      </c>
      <c r="J1678" s="1">
        <v>506264</v>
      </c>
    </row>
    <row r="1679" spans="1:10" x14ac:dyDescent="0.35">
      <c r="A1679" s="1">
        <v>11618.88</v>
      </c>
      <c r="B1679" s="1">
        <v>22.8</v>
      </c>
      <c r="C1679" s="1">
        <v>39</v>
      </c>
      <c r="D1679" s="1">
        <v>10</v>
      </c>
      <c r="E1679" s="1">
        <v>207974</v>
      </c>
      <c r="F1679" s="1">
        <v>254540</v>
      </c>
      <c r="G1679" s="1">
        <v>0</v>
      </c>
      <c r="H1679" s="1">
        <v>696</v>
      </c>
      <c r="I1679" s="2">
        <v>1327872</v>
      </c>
      <c r="J1679" s="1">
        <v>482944</v>
      </c>
    </row>
    <row r="1680" spans="1:10" x14ac:dyDescent="0.35">
      <c r="A1680" s="1">
        <v>33590.1</v>
      </c>
      <c r="B1680" s="1">
        <v>8.6999999999999993</v>
      </c>
      <c r="D1680" s="1">
        <v>14</v>
      </c>
      <c r="E1680" s="1">
        <v>362615</v>
      </c>
      <c r="F1680" s="1">
        <v>471240</v>
      </c>
      <c r="G1680" s="1">
        <v>0</v>
      </c>
      <c r="J1680" s="1">
        <v>350592</v>
      </c>
    </row>
    <row r="1681" spans="1:10" x14ac:dyDescent="0.35">
      <c r="A1681" s="1">
        <v>10204.9</v>
      </c>
      <c r="B1681" s="1">
        <v>21.9</v>
      </c>
      <c r="C1681" s="1">
        <v>10</v>
      </c>
      <c r="D1681" s="1">
        <v>4</v>
      </c>
      <c r="E1681" s="1">
        <v>0</v>
      </c>
      <c r="F1681" s="1">
        <v>0</v>
      </c>
      <c r="G1681" s="1">
        <v>0</v>
      </c>
      <c r="H1681" s="1">
        <v>732</v>
      </c>
      <c r="I1681" s="2">
        <v>1586253</v>
      </c>
      <c r="J1681" s="1">
        <v>32406</v>
      </c>
    </row>
    <row r="1682" spans="1:10" x14ac:dyDescent="0.35">
      <c r="A1682" s="1">
        <v>9805.33</v>
      </c>
      <c r="B1682" s="1">
        <v>29.5</v>
      </c>
      <c r="D1682" s="1">
        <v>9</v>
      </c>
      <c r="E1682" s="1">
        <v>263359</v>
      </c>
      <c r="F1682" s="1">
        <v>1040798</v>
      </c>
      <c r="G1682" s="1">
        <v>0</v>
      </c>
      <c r="H1682" s="1">
        <v>749</v>
      </c>
      <c r="I1682" s="2">
        <v>2644116</v>
      </c>
      <c r="J1682" s="1">
        <v>454058</v>
      </c>
    </row>
    <row r="1683" spans="1:10" x14ac:dyDescent="0.35">
      <c r="A1683" s="1">
        <v>28772.46</v>
      </c>
      <c r="B1683" s="1">
        <v>16.5</v>
      </c>
      <c r="D1683" s="1">
        <v>9</v>
      </c>
      <c r="E1683" s="1">
        <v>348764</v>
      </c>
      <c r="F1683" s="1">
        <v>702328</v>
      </c>
      <c r="G1683" s="1">
        <v>0</v>
      </c>
      <c r="H1683" s="1">
        <v>670</v>
      </c>
      <c r="I1683" s="2">
        <v>1055868</v>
      </c>
      <c r="J1683" s="1">
        <v>352880</v>
      </c>
    </row>
    <row r="1684" spans="1:10" x14ac:dyDescent="0.35">
      <c r="A1684" s="1">
        <v>20983.599999999999</v>
      </c>
      <c r="B1684" s="1">
        <v>17.5</v>
      </c>
      <c r="D1684" s="1">
        <v>13</v>
      </c>
      <c r="E1684" s="1">
        <v>381691</v>
      </c>
      <c r="F1684" s="1">
        <v>598862</v>
      </c>
      <c r="G1684" s="1">
        <v>1</v>
      </c>
      <c r="H1684" s="1">
        <v>681</v>
      </c>
      <c r="I1684" s="2">
        <v>1936955</v>
      </c>
      <c r="J1684" s="1">
        <v>335060</v>
      </c>
    </row>
    <row r="1685" spans="1:10" x14ac:dyDescent="0.35">
      <c r="A1685" s="1">
        <v>1441.15</v>
      </c>
      <c r="B1685" s="1">
        <v>17.2</v>
      </c>
      <c r="D1685" s="1">
        <v>8</v>
      </c>
      <c r="E1685" s="1">
        <v>31008</v>
      </c>
      <c r="F1685" s="1">
        <v>398992</v>
      </c>
      <c r="G1685" s="1">
        <v>1</v>
      </c>
      <c r="H1685" s="1">
        <v>745</v>
      </c>
      <c r="I1685" s="2">
        <v>864671</v>
      </c>
      <c r="J1685" s="1">
        <v>266992</v>
      </c>
    </row>
    <row r="1686" spans="1:10" x14ac:dyDescent="0.35">
      <c r="A1686" s="1">
        <v>11443.89</v>
      </c>
      <c r="B1686" s="1">
        <v>6</v>
      </c>
      <c r="D1686" s="1">
        <v>9</v>
      </c>
      <c r="E1686" s="1">
        <v>94468</v>
      </c>
      <c r="F1686" s="1">
        <v>504108</v>
      </c>
      <c r="G1686" s="1">
        <v>0</v>
      </c>
      <c r="H1686" s="1">
        <v>738</v>
      </c>
      <c r="I1686" s="2">
        <v>1973074</v>
      </c>
      <c r="J1686" s="1">
        <v>403172</v>
      </c>
    </row>
    <row r="1687" spans="1:10" x14ac:dyDescent="0.35">
      <c r="A1687" s="1">
        <v>23039.4</v>
      </c>
      <c r="B1687" s="1">
        <v>10.1</v>
      </c>
      <c r="C1687" s="1">
        <v>36</v>
      </c>
      <c r="D1687" s="1">
        <v>14</v>
      </c>
      <c r="E1687" s="1">
        <v>174401</v>
      </c>
      <c r="F1687" s="1">
        <v>332706</v>
      </c>
      <c r="G1687" s="1">
        <v>0</v>
      </c>
      <c r="H1687" s="1">
        <v>677</v>
      </c>
      <c r="I1687" s="2">
        <v>1818908</v>
      </c>
      <c r="J1687" s="1">
        <v>284328</v>
      </c>
    </row>
    <row r="1688" spans="1:10" x14ac:dyDescent="0.35">
      <c r="A1688" s="1">
        <v>13451.43</v>
      </c>
      <c r="B1688" s="1">
        <v>14.2</v>
      </c>
      <c r="C1688" s="1">
        <v>30</v>
      </c>
      <c r="D1688" s="1">
        <v>13</v>
      </c>
      <c r="E1688" s="1">
        <v>252301</v>
      </c>
      <c r="F1688" s="1">
        <v>404052</v>
      </c>
      <c r="G1688" s="1">
        <v>2</v>
      </c>
      <c r="H1688" s="1">
        <v>698</v>
      </c>
      <c r="I1688" s="2">
        <v>582730</v>
      </c>
      <c r="J1688" s="1">
        <v>242528</v>
      </c>
    </row>
    <row r="1689" spans="1:10" x14ac:dyDescent="0.35">
      <c r="A1689" s="1">
        <v>20496.25</v>
      </c>
      <c r="B1689" s="1">
        <v>14</v>
      </c>
      <c r="D1689" s="1">
        <v>17</v>
      </c>
      <c r="E1689" s="1">
        <v>148333</v>
      </c>
      <c r="F1689" s="1">
        <v>596376</v>
      </c>
      <c r="G1689" s="1">
        <v>0</v>
      </c>
      <c r="H1689" s="1">
        <v>745</v>
      </c>
      <c r="I1689" s="2">
        <v>1042188</v>
      </c>
    </row>
    <row r="1690" spans="1:10" x14ac:dyDescent="0.35">
      <c r="A1690" s="1">
        <v>9193.7199999999993</v>
      </c>
      <c r="B1690" s="1">
        <v>17</v>
      </c>
      <c r="C1690" s="1">
        <v>18</v>
      </c>
      <c r="D1690" s="1">
        <v>8</v>
      </c>
      <c r="E1690" s="1">
        <v>207442</v>
      </c>
      <c r="F1690" s="1">
        <v>271722</v>
      </c>
      <c r="G1690" s="1">
        <v>1</v>
      </c>
      <c r="J1690" s="1">
        <v>328614</v>
      </c>
    </row>
    <row r="1691" spans="1:10" x14ac:dyDescent="0.35">
      <c r="A1691" s="1">
        <v>8739.0499999999993</v>
      </c>
      <c r="B1691" s="1">
        <v>9.6999999999999993</v>
      </c>
      <c r="D1691" s="1">
        <v>6</v>
      </c>
      <c r="E1691" s="1">
        <v>60306</v>
      </c>
      <c r="F1691" s="1">
        <v>114664</v>
      </c>
      <c r="G1691" s="1">
        <v>0</v>
      </c>
      <c r="H1691" s="1">
        <v>743</v>
      </c>
      <c r="I1691" s="2">
        <v>699124</v>
      </c>
      <c r="J1691" s="1">
        <v>157410</v>
      </c>
    </row>
    <row r="1692" spans="1:10" x14ac:dyDescent="0.35">
      <c r="A1692" s="1">
        <v>17952.72</v>
      </c>
      <c r="B1692" s="1">
        <v>23.8</v>
      </c>
      <c r="C1692" s="1">
        <v>4</v>
      </c>
      <c r="D1692" s="1">
        <v>11</v>
      </c>
      <c r="E1692" s="1">
        <v>110523</v>
      </c>
      <c r="F1692" s="1">
        <v>699248</v>
      </c>
      <c r="G1692" s="1">
        <v>0</v>
      </c>
      <c r="H1692" s="1">
        <v>747</v>
      </c>
      <c r="I1692" s="2">
        <v>1398913</v>
      </c>
      <c r="J1692" s="1">
        <v>472450</v>
      </c>
    </row>
    <row r="1693" spans="1:10" x14ac:dyDescent="0.35">
      <c r="A1693" s="1">
        <v>19038.95</v>
      </c>
      <c r="B1693" s="1">
        <v>24.3</v>
      </c>
      <c r="D1693" s="1">
        <v>10</v>
      </c>
      <c r="E1693" s="1">
        <v>1096452</v>
      </c>
      <c r="F1693" s="1">
        <v>2057660</v>
      </c>
      <c r="G1693" s="1">
        <v>0</v>
      </c>
      <c r="H1693" s="1">
        <v>717</v>
      </c>
      <c r="I1693" s="2">
        <v>1620339</v>
      </c>
      <c r="J1693" s="1">
        <v>772552</v>
      </c>
    </row>
    <row r="1694" spans="1:10" x14ac:dyDescent="0.35">
      <c r="A1694" s="1">
        <v>12203.13</v>
      </c>
      <c r="B1694" s="1">
        <v>16.5</v>
      </c>
      <c r="D1694" s="1">
        <v>19</v>
      </c>
      <c r="E1694" s="1">
        <v>115672</v>
      </c>
      <c r="F1694" s="1">
        <v>379412</v>
      </c>
      <c r="G1694" s="1">
        <v>1</v>
      </c>
      <c r="H1694" s="1">
        <v>731</v>
      </c>
      <c r="I1694" s="2">
        <v>926820</v>
      </c>
      <c r="J1694" s="1">
        <v>171710</v>
      </c>
    </row>
    <row r="1695" spans="1:10" x14ac:dyDescent="0.35">
      <c r="A1695" s="1">
        <v>19689.7</v>
      </c>
      <c r="B1695" s="1">
        <v>22.1</v>
      </c>
      <c r="C1695" s="1">
        <v>6</v>
      </c>
      <c r="D1695" s="1">
        <v>11</v>
      </c>
      <c r="E1695" s="1">
        <v>203889</v>
      </c>
      <c r="F1695" s="1">
        <v>618002</v>
      </c>
      <c r="G1695" s="1">
        <v>1</v>
      </c>
      <c r="H1695" s="1">
        <v>743</v>
      </c>
      <c r="I1695" s="2">
        <v>1400566</v>
      </c>
      <c r="J1695" s="1">
        <v>240240</v>
      </c>
    </row>
    <row r="1696" spans="1:10" x14ac:dyDescent="0.35">
      <c r="A1696" s="1">
        <v>12719.36</v>
      </c>
      <c r="B1696" s="1">
        <v>13.2</v>
      </c>
      <c r="D1696" s="1">
        <v>5</v>
      </c>
      <c r="E1696" s="1">
        <v>48070</v>
      </c>
      <c r="F1696" s="1">
        <v>154198</v>
      </c>
      <c r="G1696" s="1">
        <v>0</v>
      </c>
      <c r="H1696" s="1">
        <v>735</v>
      </c>
      <c r="I1696" s="2">
        <v>868224</v>
      </c>
      <c r="J1696" s="1">
        <v>44088</v>
      </c>
    </row>
    <row r="1697" spans="1:10" x14ac:dyDescent="0.35">
      <c r="A1697" s="1">
        <v>3879.42</v>
      </c>
      <c r="B1697" s="1">
        <v>10.9</v>
      </c>
      <c r="D1697" s="1">
        <v>17</v>
      </c>
      <c r="E1697" s="1">
        <v>116033</v>
      </c>
      <c r="F1697" s="1">
        <v>574112</v>
      </c>
      <c r="G1697" s="1">
        <v>0</v>
      </c>
      <c r="H1697" s="1">
        <v>747</v>
      </c>
      <c r="I1697" s="2">
        <v>873392</v>
      </c>
      <c r="J1697" s="1">
        <v>224730</v>
      </c>
    </row>
    <row r="1698" spans="1:10" x14ac:dyDescent="0.35">
      <c r="A1698" s="1">
        <v>26461.11</v>
      </c>
      <c r="B1698" s="1">
        <v>17.899999999999999</v>
      </c>
      <c r="D1698" s="1">
        <v>8</v>
      </c>
      <c r="E1698" s="1">
        <v>332196</v>
      </c>
      <c r="F1698" s="1">
        <v>404866</v>
      </c>
      <c r="G1698" s="1">
        <v>0</v>
      </c>
      <c r="H1698" s="1">
        <v>701</v>
      </c>
      <c r="I1698" s="2">
        <v>1571946</v>
      </c>
    </row>
    <row r="1699" spans="1:10" x14ac:dyDescent="0.35">
      <c r="A1699" s="1">
        <v>10936.21</v>
      </c>
      <c r="B1699" s="1">
        <v>9.9</v>
      </c>
      <c r="D1699" s="1">
        <v>19</v>
      </c>
      <c r="E1699" s="1">
        <v>100035</v>
      </c>
      <c r="F1699" s="1">
        <v>171336</v>
      </c>
      <c r="G1699" s="1">
        <v>0</v>
      </c>
      <c r="J1699" s="1">
        <v>190806</v>
      </c>
    </row>
    <row r="1700" spans="1:10" x14ac:dyDescent="0.35">
      <c r="A1700" s="1">
        <v>7717.61</v>
      </c>
      <c r="B1700" s="1">
        <v>24</v>
      </c>
      <c r="C1700" s="1">
        <v>15</v>
      </c>
      <c r="D1700" s="1">
        <v>9</v>
      </c>
      <c r="E1700" s="1">
        <v>253232</v>
      </c>
      <c r="F1700" s="1">
        <v>430584</v>
      </c>
      <c r="G1700" s="1">
        <v>0</v>
      </c>
      <c r="H1700" s="1">
        <v>743</v>
      </c>
      <c r="I1700" s="2">
        <v>778240</v>
      </c>
      <c r="J1700" s="1">
        <v>225280</v>
      </c>
    </row>
    <row r="1701" spans="1:10" x14ac:dyDescent="0.35">
      <c r="A1701" s="1">
        <v>12955.91</v>
      </c>
      <c r="B1701" s="1">
        <v>13.8</v>
      </c>
      <c r="C1701" s="1">
        <v>0</v>
      </c>
      <c r="D1701" s="1">
        <v>14</v>
      </c>
      <c r="E1701" s="1">
        <v>280421</v>
      </c>
      <c r="F1701" s="1">
        <v>753346</v>
      </c>
      <c r="G1701" s="1">
        <v>0</v>
      </c>
      <c r="H1701" s="1">
        <v>717</v>
      </c>
      <c r="I1701" s="2">
        <v>709916</v>
      </c>
      <c r="J1701" s="1">
        <v>324830</v>
      </c>
    </row>
    <row r="1702" spans="1:10" x14ac:dyDescent="0.35">
      <c r="A1702" s="1">
        <v>16018.71</v>
      </c>
      <c r="B1702" s="1">
        <v>13.1</v>
      </c>
      <c r="D1702" s="1">
        <v>9</v>
      </c>
      <c r="E1702" s="1">
        <v>336053</v>
      </c>
      <c r="F1702" s="1">
        <v>481580</v>
      </c>
      <c r="G1702" s="1">
        <v>0</v>
      </c>
      <c r="H1702" s="1">
        <v>715</v>
      </c>
      <c r="I1702" s="2">
        <v>1671525</v>
      </c>
      <c r="J1702" s="1">
        <v>752686</v>
      </c>
    </row>
    <row r="1703" spans="1:10" x14ac:dyDescent="0.35">
      <c r="A1703" s="1">
        <v>23206.03</v>
      </c>
      <c r="B1703" s="1">
        <v>28.4</v>
      </c>
      <c r="D1703" s="1">
        <v>11</v>
      </c>
      <c r="E1703" s="1">
        <v>140410</v>
      </c>
      <c r="F1703" s="1">
        <v>193314</v>
      </c>
      <c r="G1703" s="1">
        <v>0</v>
      </c>
      <c r="H1703" s="1">
        <v>724</v>
      </c>
      <c r="I1703" s="2">
        <v>1420782</v>
      </c>
      <c r="J1703" s="1">
        <v>112442</v>
      </c>
    </row>
    <row r="1704" spans="1:10" x14ac:dyDescent="0.35">
      <c r="A1704" s="1">
        <v>23913.97</v>
      </c>
      <c r="B1704" s="1">
        <v>29</v>
      </c>
      <c r="C1704" s="1">
        <v>40</v>
      </c>
      <c r="D1704" s="1">
        <v>25</v>
      </c>
      <c r="E1704" s="1">
        <v>674918</v>
      </c>
      <c r="F1704" s="1">
        <v>3256132</v>
      </c>
      <c r="G1704" s="1">
        <v>0</v>
      </c>
      <c r="H1704" s="1">
        <v>748</v>
      </c>
      <c r="I1704" s="2">
        <v>1386316</v>
      </c>
      <c r="J1704" s="1">
        <v>520608</v>
      </c>
    </row>
    <row r="1705" spans="1:10" x14ac:dyDescent="0.35">
      <c r="A1705" s="1">
        <v>11134.19</v>
      </c>
      <c r="B1705" s="1">
        <v>9.8000000000000007</v>
      </c>
      <c r="C1705" s="1">
        <v>29</v>
      </c>
      <c r="D1705" s="1">
        <v>29</v>
      </c>
      <c r="E1705" s="1">
        <v>98648</v>
      </c>
      <c r="F1705" s="1">
        <v>562628</v>
      </c>
      <c r="G1705" s="1">
        <v>0</v>
      </c>
      <c r="H1705" s="1">
        <v>731</v>
      </c>
      <c r="I1705" s="2">
        <v>612902</v>
      </c>
      <c r="J1705" s="1">
        <v>172040</v>
      </c>
    </row>
    <row r="1706" spans="1:10" x14ac:dyDescent="0.35">
      <c r="A1706" s="1">
        <v>15627.88</v>
      </c>
      <c r="B1706" s="1">
        <v>13.9</v>
      </c>
      <c r="D1706" s="1">
        <v>5</v>
      </c>
      <c r="E1706" s="1">
        <v>347852</v>
      </c>
      <c r="F1706" s="1">
        <v>452034</v>
      </c>
      <c r="G1706" s="1">
        <v>0</v>
      </c>
      <c r="J1706" s="1">
        <v>396792</v>
      </c>
    </row>
    <row r="1707" spans="1:10" x14ac:dyDescent="0.35">
      <c r="A1707" s="1">
        <v>11424.7</v>
      </c>
      <c r="B1707" s="1">
        <v>25.8</v>
      </c>
      <c r="C1707" s="1">
        <v>25</v>
      </c>
      <c r="D1707" s="1">
        <v>8</v>
      </c>
      <c r="E1707" s="1">
        <v>324501</v>
      </c>
      <c r="F1707" s="1">
        <v>393844</v>
      </c>
      <c r="G1707" s="1">
        <v>0</v>
      </c>
      <c r="H1707" s="1">
        <v>734</v>
      </c>
      <c r="I1707" s="2">
        <v>1746461</v>
      </c>
      <c r="J1707" s="1">
        <v>215138</v>
      </c>
    </row>
    <row r="1708" spans="1:10" x14ac:dyDescent="0.35">
      <c r="A1708" s="1">
        <v>17958.419999999998</v>
      </c>
      <c r="B1708" s="1">
        <v>21.6</v>
      </c>
      <c r="D1708" s="1">
        <v>6</v>
      </c>
      <c r="E1708" s="1">
        <v>234099</v>
      </c>
      <c r="F1708" s="1">
        <v>311212</v>
      </c>
      <c r="G1708" s="1">
        <v>0</v>
      </c>
      <c r="H1708" s="1">
        <v>719</v>
      </c>
      <c r="I1708" s="2">
        <v>1306060</v>
      </c>
      <c r="J1708" s="1">
        <v>345664</v>
      </c>
    </row>
    <row r="1709" spans="1:10" x14ac:dyDescent="0.35">
      <c r="A1709" s="1">
        <v>11446.74</v>
      </c>
      <c r="B1709" s="1">
        <v>14.2</v>
      </c>
      <c r="C1709" s="1">
        <v>9</v>
      </c>
      <c r="D1709" s="1">
        <v>5</v>
      </c>
      <c r="E1709" s="1">
        <v>703</v>
      </c>
      <c r="F1709" s="1">
        <v>205480</v>
      </c>
      <c r="G1709" s="1">
        <v>0</v>
      </c>
      <c r="H1709" s="1">
        <v>715</v>
      </c>
      <c r="I1709" s="2">
        <v>767372</v>
      </c>
      <c r="J1709" s="1">
        <v>37752</v>
      </c>
    </row>
    <row r="1710" spans="1:10" x14ac:dyDescent="0.35">
      <c r="A1710" s="1">
        <v>21734.86</v>
      </c>
      <c r="B1710" s="1">
        <v>15</v>
      </c>
      <c r="D1710" s="1">
        <v>9</v>
      </c>
      <c r="E1710" s="1">
        <v>156503</v>
      </c>
      <c r="F1710" s="1">
        <v>495154</v>
      </c>
      <c r="G1710" s="1">
        <v>0</v>
      </c>
      <c r="H1710" s="1">
        <v>737</v>
      </c>
      <c r="I1710" s="2">
        <v>965998</v>
      </c>
      <c r="J1710" s="1">
        <v>156266</v>
      </c>
    </row>
    <row r="1711" spans="1:10" x14ac:dyDescent="0.35">
      <c r="A1711" s="1">
        <v>7209.93</v>
      </c>
      <c r="B1711" s="1">
        <v>20.5</v>
      </c>
      <c r="D1711" s="1">
        <v>14</v>
      </c>
      <c r="E1711" s="1">
        <v>101479</v>
      </c>
      <c r="F1711" s="1">
        <v>1129722</v>
      </c>
      <c r="G1711" s="1">
        <v>0</v>
      </c>
      <c r="H1711" s="1">
        <v>746</v>
      </c>
      <c r="I1711" s="2">
        <v>1081480</v>
      </c>
      <c r="J1711" s="1">
        <v>197714</v>
      </c>
    </row>
    <row r="1712" spans="1:10" x14ac:dyDescent="0.35">
      <c r="A1712" s="1">
        <v>35438.99</v>
      </c>
      <c r="B1712" s="1">
        <v>17</v>
      </c>
      <c r="D1712" s="1">
        <v>13</v>
      </c>
      <c r="E1712" s="1">
        <v>984884</v>
      </c>
      <c r="F1712" s="1">
        <v>1798720</v>
      </c>
      <c r="G1712" s="1">
        <v>0</v>
      </c>
      <c r="J1712" s="1">
        <v>629860</v>
      </c>
    </row>
    <row r="1713" spans="1:10" x14ac:dyDescent="0.35">
      <c r="A1713" s="1">
        <v>17788.18</v>
      </c>
      <c r="B1713" s="1">
        <v>34.1</v>
      </c>
      <c r="C1713" s="1">
        <v>34</v>
      </c>
      <c r="D1713" s="1">
        <v>21</v>
      </c>
      <c r="E1713" s="1">
        <v>671593</v>
      </c>
      <c r="F1713" s="1">
        <v>1419044</v>
      </c>
      <c r="G1713" s="1">
        <v>0</v>
      </c>
      <c r="J1713" s="1">
        <v>281644</v>
      </c>
    </row>
    <row r="1714" spans="1:10" x14ac:dyDescent="0.35">
      <c r="A1714" s="1">
        <v>41910.959999999999</v>
      </c>
      <c r="B1714" s="1">
        <v>15</v>
      </c>
      <c r="D1714" s="1">
        <v>13</v>
      </c>
      <c r="E1714" s="1">
        <v>840123</v>
      </c>
      <c r="F1714" s="1">
        <v>1487420</v>
      </c>
      <c r="G1714" s="1">
        <v>0</v>
      </c>
      <c r="H1714" s="1">
        <v>748</v>
      </c>
      <c r="I1714" s="2">
        <v>2235255</v>
      </c>
    </row>
    <row r="1715" spans="1:10" x14ac:dyDescent="0.35">
      <c r="A1715" s="1">
        <v>18226.89</v>
      </c>
      <c r="B1715" s="1">
        <v>32.4</v>
      </c>
      <c r="C1715" s="1">
        <v>5</v>
      </c>
      <c r="D1715" s="1">
        <v>13</v>
      </c>
      <c r="E1715" s="1">
        <v>173831</v>
      </c>
      <c r="F1715" s="1">
        <v>575102</v>
      </c>
      <c r="G1715" s="1">
        <v>1</v>
      </c>
      <c r="H1715" s="1">
        <v>713</v>
      </c>
      <c r="I1715" s="2">
        <v>1082791</v>
      </c>
      <c r="J1715" s="1">
        <v>549890</v>
      </c>
    </row>
    <row r="1716" spans="1:10" x14ac:dyDescent="0.35">
      <c r="A1716" s="1">
        <v>19299.63</v>
      </c>
      <c r="B1716" s="1">
        <v>8.1999999999999993</v>
      </c>
      <c r="D1716" s="1">
        <v>7</v>
      </c>
      <c r="E1716" s="1">
        <v>144438</v>
      </c>
      <c r="F1716" s="1">
        <v>268884</v>
      </c>
      <c r="G1716" s="1">
        <v>0</v>
      </c>
      <c r="H1716" s="1">
        <v>730</v>
      </c>
      <c r="I1716" s="2">
        <v>851466</v>
      </c>
      <c r="J1716" s="1">
        <v>257950</v>
      </c>
    </row>
    <row r="1717" spans="1:10" x14ac:dyDescent="0.35">
      <c r="A1717" s="1">
        <v>3468.07</v>
      </c>
      <c r="B1717" s="1">
        <v>20.5</v>
      </c>
      <c r="D1717" s="1">
        <v>3</v>
      </c>
      <c r="E1717" s="1">
        <v>97755</v>
      </c>
      <c r="F1717" s="1">
        <v>118162</v>
      </c>
      <c r="G1717" s="1">
        <v>0</v>
      </c>
      <c r="H1717" s="1">
        <v>719</v>
      </c>
      <c r="I1717" s="2">
        <v>649249</v>
      </c>
      <c r="J1717" s="1">
        <v>171820</v>
      </c>
    </row>
    <row r="1718" spans="1:10" x14ac:dyDescent="0.35">
      <c r="A1718" s="1">
        <v>12536.58</v>
      </c>
      <c r="B1718" s="1">
        <v>30.6</v>
      </c>
      <c r="D1718" s="1">
        <v>7</v>
      </c>
      <c r="E1718" s="1">
        <v>226423</v>
      </c>
      <c r="F1718" s="1">
        <v>306636</v>
      </c>
      <c r="G1718" s="1">
        <v>1</v>
      </c>
      <c r="H1718" s="1">
        <v>720</v>
      </c>
      <c r="I1718" s="2">
        <v>741076</v>
      </c>
      <c r="J1718" s="1">
        <v>321794</v>
      </c>
    </row>
    <row r="1719" spans="1:10" x14ac:dyDescent="0.35">
      <c r="A1719" s="1">
        <v>5094.09</v>
      </c>
      <c r="B1719" s="1">
        <v>10</v>
      </c>
      <c r="D1719" s="1">
        <v>8</v>
      </c>
      <c r="E1719" s="1">
        <v>68628</v>
      </c>
      <c r="F1719" s="1">
        <v>309210</v>
      </c>
      <c r="G1719" s="1">
        <v>0</v>
      </c>
      <c r="H1719" s="1">
        <v>718</v>
      </c>
      <c r="I1719" s="2">
        <v>732963</v>
      </c>
      <c r="J1719" s="1">
        <v>154506</v>
      </c>
    </row>
    <row r="1720" spans="1:10" x14ac:dyDescent="0.35">
      <c r="A1720" s="1">
        <v>4698.32</v>
      </c>
      <c r="B1720" s="1">
        <v>16.600000000000001</v>
      </c>
      <c r="C1720" s="1">
        <v>40</v>
      </c>
      <c r="D1720" s="1">
        <v>9</v>
      </c>
      <c r="E1720" s="1">
        <v>62833</v>
      </c>
      <c r="F1720" s="1">
        <v>128964</v>
      </c>
      <c r="G1720" s="1">
        <v>0</v>
      </c>
      <c r="J1720" s="1">
        <v>182776</v>
      </c>
    </row>
    <row r="1721" spans="1:10" x14ac:dyDescent="0.35">
      <c r="A1721" s="1">
        <v>6852.54</v>
      </c>
      <c r="B1721" s="1">
        <v>24.9</v>
      </c>
      <c r="D1721" s="1">
        <v>6</v>
      </c>
      <c r="E1721" s="1">
        <v>270370</v>
      </c>
      <c r="F1721" s="1">
        <v>692648</v>
      </c>
      <c r="G1721" s="1">
        <v>0</v>
      </c>
      <c r="H1721" s="1">
        <v>748</v>
      </c>
      <c r="I1721" s="2">
        <v>2522364</v>
      </c>
      <c r="J1721" s="1">
        <v>404404</v>
      </c>
    </row>
    <row r="1722" spans="1:10" x14ac:dyDescent="0.35">
      <c r="A1722" s="1">
        <v>2898.83</v>
      </c>
      <c r="B1722" s="1">
        <v>23</v>
      </c>
      <c r="D1722" s="1">
        <v>4</v>
      </c>
      <c r="E1722" s="1">
        <v>109212</v>
      </c>
      <c r="F1722" s="1">
        <v>239030</v>
      </c>
      <c r="G1722" s="1">
        <v>0</v>
      </c>
      <c r="H1722" s="1">
        <v>747</v>
      </c>
      <c r="I1722" s="2">
        <v>1437407</v>
      </c>
      <c r="J1722" s="1">
        <v>22198</v>
      </c>
    </row>
    <row r="1723" spans="1:10" x14ac:dyDescent="0.35">
      <c r="A1723" s="1">
        <v>13429.77</v>
      </c>
      <c r="B1723" s="1">
        <v>9</v>
      </c>
      <c r="D1723" s="1">
        <v>32</v>
      </c>
      <c r="E1723" s="1">
        <v>188499</v>
      </c>
      <c r="F1723" s="1">
        <v>1705198</v>
      </c>
      <c r="G1723" s="1">
        <v>0</v>
      </c>
      <c r="H1723" s="1">
        <v>723</v>
      </c>
      <c r="I1723" s="2">
        <v>786125</v>
      </c>
      <c r="J1723" s="1">
        <v>113784</v>
      </c>
    </row>
    <row r="1724" spans="1:10" x14ac:dyDescent="0.35">
      <c r="A1724" s="1">
        <v>19574.939999999999</v>
      </c>
      <c r="B1724" s="1">
        <v>13.8</v>
      </c>
      <c r="D1724" s="1">
        <v>18</v>
      </c>
      <c r="E1724" s="1">
        <v>273011</v>
      </c>
      <c r="F1724" s="1">
        <v>409464</v>
      </c>
      <c r="G1724" s="1">
        <v>0</v>
      </c>
      <c r="J1724" s="1">
        <v>310332</v>
      </c>
    </row>
    <row r="1725" spans="1:10" x14ac:dyDescent="0.35">
      <c r="A1725" s="1">
        <v>24978.92</v>
      </c>
      <c r="B1725" s="1">
        <v>15.2</v>
      </c>
      <c r="C1725" s="1">
        <v>39</v>
      </c>
      <c r="D1725" s="1">
        <v>12</v>
      </c>
      <c r="E1725" s="1">
        <v>344470</v>
      </c>
      <c r="F1725" s="1">
        <v>470360</v>
      </c>
      <c r="G1725" s="1">
        <v>0</v>
      </c>
      <c r="H1725" s="1">
        <v>586</v>
      </c>
      <c r="I1725" s="2">
        <v>1030066</v>
      </c>
      <c r="J1725" s="1">
        <v>357808</v>
      </c>
    </row>
    <row r="1726" spans="1:10" x14ac:dyDescent="0.35">
      <c r="A1726" s="1">
        <v>12558.43</v>
      </c>
      <c r="B1726" s="1">
        <v>15.8</v>
      </c>
      <c r="C1726" s="1">
        <v>64</v>
      </c>
      <c r="D1726" s="1">
        <v>7</v>
      </c>
      <c r="E1726" s="1">
        <v>233947</v>
      </c>
      <c r="F1726" s="1">
        <v>351362</v>
      </c>
      <c r="G1726" s="1">
        <v>0</v>
      </c>
      <c r="H1726" s="1">
        <v>710</v>
      </c>
      <c r="I1726" s="2">
        <v>936035</v>
      </c>
      <c r="J1726" s="1">
        <v>130064</v>
      </c>
    </row>
    <row r="1727" spans="1:10" x14ac:dyDescent="0.35">
      <c r="A1727" s="1">
        <v>3339.44</v>
      </c>
      <c r="B1727" s="1">
        <v>14.8</v>
      </c>
      <c r="D1727" s="1">
        <v>4</v>
      </c>
      <c r="E1727" s="1">
        <v>64980</v>
      </c>
      <c r="F1727" s="1">
        <v>118096</v>
      </c>
      <c r="G1727" s="1">
        <v>0</v>
      </c>
      <c r="H1727" s="1">
        <v>603</v>
      </c>
      <c r="I1727" s="2">
        <v>982167</v>
      </c>
    </row>
    <row r="1728" spans="1:10" x14ac:dyDescent="0.35">
      <c r="A1728" s="1">
        <v>21739.42</v>
      </c>
      <c r="B1728" s="1">
        <v>22.2</v>
      </c>
      <c r="C1728" s="1">
        <v>13</v>
      </c>
      <c r="D1728" s="1">
        <v>9</v>
      </c>
      <c r="E1728" s="1">
        <v>205333</v>
      </c>
      <c r="F1728" s="1">
        <v>424578</v>
      </c>
      <c r="G1728" s="1">
        <v>0</v>
      </c>
      <c r="H1728" s="1">
        <v>716</v>
      </c>
      <c r="I1728" s="2">
        <v>2393335</v>
      </c>
      <c r="J1728" s="1">
        <v>757768</v>
      </c>
    </row>
    <row r="1729" spans="1:10" x14ac:dyDescent="0.35">
      <c r="A1729" s="1">
        <v>37062.54</v>
      </c>
      <c r="B1729" s="1">
        <v>10.1</v>
      </c>
      <c r="C1729" s="1">
        <v>45</v>
      </c>
      <c r="D1729" s="1">
        <v>12</v>
      </c>
      <c r="E1729" s="1">
        <v>150442</v>
      </c>
      <c r="F1729" s="1">
        <v>308308</v>
      </c>
      <c r="G1729" s="1">
        <v>0</v>
      </c>
      <c r="J1729" s="1">
        <v>180180</v>
      </c>
    </row>
    <row r="1730" spans="1:10" x14ac:dyDescent="0.35">
      <c r="A1730" s="1">
        <v>12863.57</v>
      </c>
      <c r="B1730" s="1">
        <v>17.899999999999999</v>
      </c>
      <c r="C1730" s="1">
        <v>8</v>
      </c>
      <c r="D1730" s="1">
        <v>8</v>
      </c>
      <c r="E1730" s="1">
        <v>108509</v>
      </c>
      <c r="F1730" s="1">
        <v>209396</v>
      </c>
      <c r="G1730" s="1">
        <v>0</v>
      </c>
      <c r="H1730" s="1">
        <v>721</v>
      </c>
      <c r="I1730" s="2">
        <v>671137</v>
      </c>
      <c r="J1730" s="1">
        <v>151096</v>
      </c>
    </row>
    <row r="1731" spans="1:10" x14ac:dyDescent="0.35">
      <c r="A1731" s="1">
        <v>32845.68</v>
      </c>
      <c r="B1731" s="1">
        <v>28.2</v>
      </c>
      <c r="D1731" s="1">
        <v>16</v>
      </c>
      <c r="E1731" s="1">
        <v>608095</v>
      </c>
      <c r="F1731" s="1">
        <v>1747174</v>
      </c>
      <c r="G1731" s="1">
        <v>0</v>
      </c>
      <c r="H1731" s="1">
        <v>737</v>
      </c>
      <c r="I1731" s="2">
        <v>1813854</v>
      </c>
      <c r="J1731" s="1">
        <v>300674</v>
      </c>
    </row>
    <row r="1732" spans="1:10" x14ac:dyDescent="0.35">
      <c r="A1732" s="1">
        <v>28304.3</v>
      </c>
      <c r="B1732" s="1">
        <v>18.8</v>
      </c>
      <c r="D1732" s="1">
        <v>25</v>
      </c>
      <c r="E1732" s="1">
        <v>43206</v>
      </c>
      <c r="F1732" s="1">
        <v>685168</v>
      </c>
      <c r="G1732" s="1">
        <v>1</v>
      </c>
      <c r="H1732" s="1">
        <v>683</v>
      </c>
      <c r="I1732" s="2">
        <v>1257971</v>
      </c>
      <c r="J1732" s="1">
        <v>369754</v>
      </c>
    </row>
    <row r="1733" spans="1:10" x14ac:dyDescent="0.35">
      <c r="A1733" s="1">
        <v>18462.490000000002</v>
      </c>
      <c r="B1733" s="1">
        <v>15.3</v>
      </c>
      <c r="D1733" s="1">
        <v>9</v>
      </c>
      <c r="E1733" s="1">
        <v>227810</v>
      </c>
      <c r="F1733" s="1">
        <v>436722</v>
      </c>
      <c r="G1733" s="1">
        <v>2</v>
      </c>
      <c r="H1733" s="1">
        <v>704</v>
      </c>
      <c r="I1733" s="2">
        <v>1159950</v>
      </c>
      <c r="J1733" s="1">
        <v>335786</v>
      </c>
    </row>
    <row r="1734" spans="1:10" x14ac:dyDescent="0.35">
      <c r="A1734" s="1">
        <v>33082.42</v>
      </c>
      <c r="B1734" s="1">
        <v>14.9</v>
      </c>
      <c r="D1734" s="1">
        <v>12</v>
      </c>
      <c r="E1734" s="1">
        <v>243352</v>
      </c>
      <c r="F1734" s="1">
        <v>553564</v>
      </c>
      <c r="G1734" s="1">
        <v>0</v>
      </c>
      <c r="H1734" s="1">
        <v>724</v>
      </c>
      <c r="I1734" s="2">
        <v>2145898</v>
      </c>
      <c r="J1734" s="1">
        <v>216062</v>
      </c>
    </row>
    <row r="1735" spans="1:10" x14ac:dyDescent="0.35">
      <c r="A1735" s="1">
        <v>17407.8</v>
      </c>
      <c r="B1735" s="1">
        <v>11.8</v>
      </c>
      <c r="D1735" s="1">
        <v>6</v>
      </c>
      <c r="E1735" s="1">
        <v>35682</v>
      </c>
      <c r="F1735" s="1">
        <v>60654</v>
      </c>
      <c r="G1735" s="1">
        <v>0</v>
      </c>
      <c r="H1735" s="1">
        <v>750</v>
      </c>
      <c r="I1735" s="2">
        <v>1065786</v>
      </c>
      <c r="J1735" s="1">
        <v>86592</v>
      </c>
    </row>
    <row r="1736" spans="1:10" x14ac:dyDescent="0.35">
      <c r="A1736" s="1">
        <v>14957.56</v>
      </c>
      <c r="B1736" s="1">
        <v>15.4</v>
      </c>
      <c r="D1736" s="1">
        <v>11</v>
      </c>
      <c r="E1736" s="1">
        <v>374965</v>
      </c>
      <c r="F1736" s="1">
        <v>977878</v>
      </c>
      <c r="G1736" s="1">
        <v>0</v>
      </c>
      <c r="H1736" s="1">
        <v>710</v>
      </c>
      <c r="I1736" s="2">
        <v>738644</v>
      </c>
      <c r="J1736" s="1">
        <v>329384</v>
      </c>
    </row>
    <row r="1737" spans="1:10" x14ac:dyDescent="0.35">
      <c r="A1737" s="1">
        <v>19961.59</v>
      </c>
      <c r="B1737" s="1">
        <v>30.2</v>
      </c>
      <c r="C1737" s="1">
        <v>25</v>
      </c>
      <c r="D1737" s="1">
        <v>9</v>
      </c>
      <c r="E1737" s="1">
        <v>200564</v>
      </c>
      <c r="F1737" s="1">
        <v>323906</v>
      </c>
      <c r="G1737" s="1">
        <v>0</v>
      </c>
      <c r="H1737" s="1">
        <v>732</v>
      </c>
      <c r="I1737" s="2">
        <v>1361027</v>
      </c>
      <c r="J1737" s="1">
        <v>131318</v>
      </c>
    </row>
    <row r="1738" spans="1:10" x14ac:dyDescent="0.35">
      <c r="A1738" s="1">
        <v>5526.34</v>
      </c>
      <c r="B1738" s="1">
        <v>25.4</v>
      </c>
      <c r="C1738" s="1">
        <v>31</v>
      </c>
      <c r="D1738" s="1">
        <v>9</v>
      </c>
      <c r="E1738" s="1">
        <v>110466</v>
      </c>
      <c r="F1738" s="1">
        <v>167640</v>
      </c>
      <c r="G1738" s="1">
        <v>0</v>
      </c>
      <c r="H1738" s="1">
        <v>716</v>
      </c>
      <c r="I1738" s="2">
        <v>721601</v>
      </c>
      <c r="J1738" s="1">
        <v>132308</v>
      </c>
    </row>
    <row r="1739" spans="1:10" x14ac:dyDescent="0.35">
      <c r="A1739" s="1">
        <v>36613.760000000002</v>
      </c>
      <c r="B1739" s="1">
        <v>17.5</v>
      </c>
      <c r="C1739" s="1">
        <v>31</v>
      </c>
      <c r="D1739" s="1">
        <v>19</v>
      </c>
      <c r="E1739" s="1">
        <v>439831</v>
      </c>
      <c r="F1739" s="1">
        <v>755612</v>
      </c>
      <c r="G1739" s="1">
        <v>0</v>
      </c>
      <c r="H1739" s="1">
        <v>701</v>
      </c>
      <c r="I1739" s="2">
        <v>1838345</v>
      </c>
      <c r="J1739" s="1">
        <v>108614</v>
      </c>
    </row>
    <row r="1740" spans="1:10" x14ac:dyDescent="0.35">
      <c r="A1740" s="1">
        <v>19329.650000000001</v>
      </c>
      <c r="B1740" s="1">
        <v>16</v>
      </c>
      <c r="C1740" s="1">
        <v>34</v>
      </c>
      <c r="D1740" s="1">
        <v>14</v>
      </c>
      <c r="E1740" s="1">
        <v>58045</v>
      </c>
      <c r="F1740" s="1">
        <v>193138</v>
      </c>
      <c r="G1740" s="1">
        <v>0</v>
      </c>
      <c r="H1740" s="1">
        <v>707</v>
      </c>
      <c r="I1740" s="2">
        <v>1705554</v>
      </c>
      <c r="J1740" s="1">
        <v>210650</v>
      </c>
    </row>
    <row r="1741" spans="1:10" x14ac:dyDescent="0.35">
      <c r="A1741" s="1">
        <v>40069.480000000003</v>
      </c>
      <c r="B1741" s="1">
        <v>21.8</v>
      </c>
      <c r="C1741" s="1">
        <v>48</v>
      </c>
      <c r="D1741" s="1">
        <v>19</v>
      </c>
      <c r="E1741" s="1">
        <v>594548</v>
      </c>
      <c r="F1741" s="1">
        <v>804232</v>
      </c>
      <c r="G1741" s="1">
        <v>0</v>
      </c>
      <c r="J1741" s="1">
        <v>622974</v>
      </c>
    </row>
    <row r="1742" spans="1:10" x14ac:dyDescent="0.35">
      <c r="A1742" s="1">
        <v>20356.41</v>
      </c>
      <c r="B1742" s="1">
        <v>15.9</v>
      </c>
      <c r="D1742" s="1">
        <v>11</v>
      </c>
      <c r="E1742" s="1">
        <v>109573</v>
      </c>
      <c r="F1742" s="1">
        <v>342914</v>
      </c>
      <c r="G1742" s="1">
        <v>0</v>
      </c>
      <c r="H1742" s="1">
        <v>720</v>
      </c>
      <c r="I1742" s="2">
        <v>718466</v>
      </c>
    </row>
    <row r="1743" spans="1:10" x14ac:dyDescent="0.35">
      <c r="A1743" s="1">
        <v>9725.5300000000007</v>
      </c>
      <c r="B1743" s="1">
        <v>10.9</v>
      </c>
      <c r="D1743" s="1">
        <v>10</v>
      </c>
      <c r="E1743" s="1">
        <v>106001</v>
      </c>
      <c r="F1743" s="1">
        <v>259490</v>
      </c>
      <c r="G1743" s="1">
        <v>0</v>
      </c>
      <c r="H1743" s="1">
        <v>685</v>
      </c>
      <c r="I1743" s="2">
        <v>452352</v>
      </c>
      <c r="J1743" s="1">
        <v>174592</v>
      </c>
    </row>
    <row r="1744" spans="1:10" x14ac:dyDescent="0.35">
      <c r="A1744" s="1">
        <v>10161.200000000001</v>
      </c>
      <c r="B1744" s="1">
        <v>26.4</v>
      </c>
      <c r="D1744" s="1">
        <v>7</v>
      </c>
      <c r="E1744" s="1">
        <v>35568</v>
      </c>
      <c r="F1744" s="1">
        <v>370986</v>
      </c>
      <c r="G1744" s="1">
        <v>0</v>
      </c>
      <c r="H1744" s="1">
        <v>751</v>
      </c>
      <c r="I1744" s="2">
        <v>1490645</v>
      </c>
      <c r="J1744" s="1">
        <v>268994</v>
      </c>
    </row>
    <row r="1745" spans="1:10" x14ac:dyDescent="0.35">
      <c r="A1745" s="1">
        <v>12592.06</v>
      </c>
      <c r="B1745" s="1">
        <v>16.3</v>
      </c>
      <c r="D1745" s="1">
        <v>7</v>
      </c>
      <c r="E1745" s="1">
        <v>27569</v>
      </c>
      <c r="F1745" s="1">
        <v>37290</v>
      </c>
      <c r="G1745" s="1">
        <v>1</v>
      </c>
      <c r="H1745" s="1">
        <v>722</v>
      </c>
      <c r="I1745" s="2">
        <v>719549</v>
      </c>
      <c r="J1745" s="1">
        <v>71258</v>
      </c>
    </row>
    <row r="1746" spans="1:10" x14ac:dyDescent="0.35">
      <c r="A1746" s="1">
        <v>12604.79</v>
      </c>
      <c r="B1746" s="1">
        <v>10</v>
      </c>
      <c r="D1746" s="1">
        <v>9</v>
      </c>
      <c r="E1746" s="1">
        <v>186941</v>
      </c>
      <c r="F1746" s="1">
        <v>365024</v>
      </c>
      <c r="G1746" s="1">
        <v>0</v>
      </c>
      <c r="H1746" s="1">
        <v>696</v>
      </c>
      <c r="I1746" s="2">
        <v>1482912</v>
      </c>
      <c r="J1746" s="1">
        <v>269896</v>
      </c>
    </row>
    <row r="1747" spans="1:10" x14ac:dyDescent="0.35">
      <c r="A1747" s="1">
        <v>23418.26</v>
      </c>
      <c r="B1747" s="1">
        <v>15.4</v>
      </c>
      <c r="C1747" s="1">
        <v>7</v>
      </c>
      <c r="D1747" s="1">
        <v>11</v>
      </c>
      <c r="E1747" s="1">
        <v>445341</v>
      </c>
      <c r="F1747" s="1">
        <v>656898</v>
      </c>
      <c r="G1747" s="1">
        <v>1</v>
      </c>
      <c r="H1747" s="1">
        <v>725</v>
      </c>
      <c r="I1747" s="2">
        <v>2531712</v>
      </c>
    </row>
    <row r="1748" spans="1:10" x14ac:dyDescent="0.35">
      <c r="A1748" s="1">
        <v>19510.91</v>
      </c>
      <c r="B1748" s="1">
        <v>15.2</v>
      </c>
      <c r="D1748" s="1">
        <v>14</v>
      </c>
      <c r="E1748" s="1">
        <v>342608</v>
      </c>
      <c r="F1748" s="1">
        <v>1035804</v>
      </c>
      <c r="G1748" s="1">
        <v>0</v>
      </c>
      <c r="H1748" s="1">
        <v>734</v>
      </c>
      <c r="I1748" s="2">
        <v>1206861</v>
      </c>
      <c r="J1748" s="1">
        <v>360624</v>
      </c>
    </row>
    <row r="1749" spans="1:10" x14ac:dyDescent="0.35">
      <c r="A1749" s="1">
        <v>24199.35</v>
      </c>
      <c r="B1749" s="1">
        <v>16.600000000000001</v>
      </c>
      <c r="C1749" s="1">
        <v>37</v>
      </c>
      <c r="D1749" s="1">
        <v>15</v>
      </c>
      <c r="E1749" s="1">
        <v>305900</v>
      </c>
      <c r="F1749" s="1">
        <v>587378</v>
      </c>
      <c r="G1749" s="1">
        <v>0</v>
      </c>
      <c r="H1749" s="1">
        <v>718</v>
      </c>
      <c r="I1749" s="2">
        <v>961571</v>
      </c>
      <c r="J1749" s="1">
        <v>359876</v>
      </c>
    </row>
    <row r="1750" spans="1:10" x14ac:dyDescent="0.35">
      <c r="A1750" s="1">
        <v>27573.94</v>
      </c>
      <c r="B1750" s="1">
        <v>22.5</v>
      </c>
      <c r="D1750" s="1">
        <v>16</v>
      </c>
      <c r="E1750" s="1">
        <v>389234</v>
      </c>
      <c r="F1750" s="1">
        <v>519222</v>
      </c>
      <c r="G1750" s="1">
        <v>0</v>
      </c>
      <c r="H1750" s="1">
        <v>690</v>
      </c>
      <c r="I1750" s="2">
        <v>1408033</v>
      </c>
      <c r="J1750" s="1">
        <v>568656</v>
      </c>
    </row>
    <row r="1751" spans="1:10" x14ac:dyDescent="0.35">
      <c r="A1751" s="1">
        <v>27688.32</v>
      </c>
      <c r="B1751" s="1">
        <v>13.6</v>
      </c>
      <c r="D1751" s="1">
        <v>10</v>
      </c>
      <c r="E1751" s="1">
        <v>331854</v>
      </c>
      <c r="F1751" s="1">
        <v>499026</v>
      </c>
      <c r="G1751" s="1">
        <v>0</v>
      </c>
      <c r="H1751" s="1">
        <v>732</v>
      </c>
      <c r="I1751" s="2">
        <v>1877181</v>
      </c>
      <c r="J1751" s="1">
        <v>554510</v>
      </c>
    </row>
    <row r="1752" spans="1:10" x14ac:dyDescent="0.35">
      <c r="A1752" s="1">
        <v>23035.98</v>
      </c>
      <c r="B1752" s="1">
        <v>12.2</v>
      </c>
      <c r="D1752" s="1">
        <v>9</v>
      </c>
      <c r="E1752" s="1">
        <v>324216</v>
      </c>
      <c r="F1752" s="1">
        <v>574002</v>
      </c>
      <c r="G1752" s="1">
        <v>0</v>
      </c>
      <c r="H1752" s="1">
        <v>696</v>
      </c>
      <c r="I1752" s="2">
        <v>1544320</v>
      </c>
      <c r="J1752" s="1">
        <v>402336</v>
      </c>
    </row>
    <row r="1753" spans="1:10" x14ac:dyDescent="0.35">
      <c r="A1753" s="1">
        <v>7535.78</v>
      </c>
      <c r="B1753" s="1">
        <v>39.9</v>
      </c>
      <c r="D1753" s="1">
        <v>5</v>
      </c>
      <c r="E1753" s="1">
        <v>245423</v>
      </c>
      <c r="F1753" s="1">
        <v>631488</v>
      </c>
      <c r="G1753" s="1">
        <v>0</v>
      </c>
      <c r="H1753" s="1">
        <v>733</v>
      </c>
      <c r="I1753" s="2">
        <v>1996197</v>
      </c>
      <c r="J1753" s="1">
        <v>550330</v>
      </c>
    </row>
    <row r="1754" spans="1:10" x14ac:dyDescent="0.35">
      <c r="A1754" s="1">
        <v>25060.05</v>
      </c>
      <c r="B1754" s="1">
        <v>22.8</v>
      </c>
      <c r="C1754" s="1">
        <v>24</v>
      </c>
      <c r="D1754" s="1">
        <v>11</v>
      </c>
      <c r="E1754" s="1">
        <v>177498</v>
      </c>
      <c r="F1754" s="1">
        <v>276980</v>
      </c>
      <c r="G1754" s="1">
        <v>0</v>
      </c>
      <c r="H1754" s="1">
        <v>686</v>
      </c>
      <c r="I1754" s="2">
        <v>1263538</v>
      </c>
      <c r="J1754" s="1">
        <v>336490</v>
      </c>
    </row>
    <row r="1755" spans="1:10" x14ac:dyDescent="0.35">
      <c r="A1755" s="1">
        <v>9702.5400000000009</v>
      </c>
      <c r="B1755" s="1">
        <v>22</v>
      </c>
      <c r="C1755" s="1">
        <v>72</v>
      </c>
      <c r="D1755" s="1">
        <v>8</v>
      </c>
      <c r="E1755" s="1">
        <v>103740</v>
      </c>
      <c r="F1755" s="1">
        <v>165000</v>
      </c>
      <c r="G1755" s="1">
        <v>0</v>
      </c>
      <c r="J1755" s="1">
        <v>222860</v>
      </c>
    </row>
    <row r="1756" spans="1:10" x14ac:dyDescent="0.35">
      <c r="A1756" s="1">
        <v>11943.21</v>
      </c>
      <c r="B1756" s="1">
        <v>28.8</v>
      </c>
      <c r="D1756" s="1">
        <v>7</v>
      </c>
      <c r="E1756" s="1">
        <v>327009</v>
      </c>
      <c r="F1756" s="1">
        <v>554378</v>
      </c>
      <c r="G1756" s="1">
        <v>0</v>
      </c>
      <c r="H1756" s="1">
        <v>738</v>
      </c>
      <c r="I1756" s="2">
        <v>868604</v>
      </c>
      <c r="J1756" s="1">
        <v>441408</v>
      </c>
    </row>
    <row r="1757" spans="1:10" x14ac:dyDescent="0.35">
      <c r="A1757" s="1">
        <v>38368.6</v>
      </c>
      <c r="B1757" s="1">
        <v>13.2</v>
      </c>
      <c r="C1757" s="1">
        <v>46</v>
      </c>
      <c r="D1757" s="1">
        <v>18</v>
      </c>
      <c r="E1757" s="1">
        <v>140999</v>
      </c>
      <c r="F1757" s="1">
        <v>519970</v>
      </c>
      <c r="G1757" s="1">
        <v>0</v>
      </c>
      <c r="H1757" s="1">
        <v>749</v>
      </c>
      <c r="I1757" s="2">
        <v>1744029</v>
      </c>
      <c r="J1757" s="1">
        <v>261008</v>
      </c>
    </row>
    <row r="1758" spans="1:10" x14ac:dyDescent="0.35">
      <c r="A1758" s="1">
        <v>22140.51</v>
      </c>
      <c r="B1758" s="1">
        <v>9.9</v>
      </c>
      <c r="C1758" s="1">
        <v>6</v>
      </c>
      <c r="D1758" s="1">
        <v>15</v>
      </c>
      <c r="E1758" s="1">
        <v>14649</v>
      </c>
      <c r="F1758" s="1">
        <v>678744</v>
      </c>
      <c r="G1758" s="1">
        <v>0</v>
      </c>
      <c r="H1758" s="1">
        <v>738</v>
      </c>
      <c r="I1758" s="2">
        <v>932235</v>
      </c>
      <c r="J1758" s="1">
        <v>151118</v>
      </c>
    </row>
    <row r="1759" spans="1:10" x14ac:dyDescent="0.35">
      <c r="A1759" s="1">
        <v>19049.02</v>
      </c>
      <c r="B1759" s="1">
        <v>22.5</v>
      </c>
      <c r="C1759" s="1">
        <v>68</v>
      </c>
      <c r="D1759" s="1">
        <v>18</v>
      </c>
      <c r="E1759" s="1">
        <v>333830</v>
      </c>
      <c r="F1759" s="1">
        <v>686576</v>
      </c>
      <c r="G1759" s="1">
        <v>1</v>
      </c>
      <c r="H1759" s="1">
        <v>747</v>
      </c>
      <c r="I1759" s="2">
        <v>1411035</v>
      </c>
      <c r="J1759" s="1">
        <v>313698</v>
      </c>
    </row>
    <row r="1760" spans="1:10" x14ac:dyDescent="0.35">
      <c r="A1760" s="1">
        <v>14639.31</v>
      </c>
      <c r="B1760" s="1">
        <v>16.600000000000001</v>
      </c>
      <c r="C1760" s="1">
        <v>7</v>
      </c>
      <c r="D1760" s="1">
        <v>14</v>
      </c>
      <c r="E1760" s="1">
        <v>489820</v>
      </c>
      <c r="F1760" s="1">
        <v>1136586</v>
      </c>
      <c r="G1760" s="1">
        <v>0</v>
      </c>
      <c r="H1760" s="1">
        <v>724</v>
      </c>
      <c r="I1760" s="2">
        <v>1705554</v>
      </c>
      <c r="J1760" s="1">
        <v>614394</v>
      </c>
    </row>
    <row r="1761" spans="1:10" x14ac:dyDescent="0.35">
      <c r="A1761" s="1">
        <v>20716.84</v>
      </c>
      <c r="B1761" s="1">
        <v>37.1</v>
      </c>
      <c r="C1761" s="1">
        <v>70</v>
      </c>
      <c r="D1761" s="1">
        <v>10</v>
      </c>
      <c r="E1761" s="1">
        <v>163001</v>
      </c>
      <c r="F1761" s="1">
        <v>249986</v>
      </c>
      <c r="G1761" s="1">
        <v>0</v>
      </c>
      <c r="H1761" s="1">
        <v>721</v>
      </c>
      <c r="I1761" s="2">
        <v>1031548</v>
      </c>
      <c r="J1761" s="1">
        <v>199078</v>
      </c>
    </row>
    <row r="1762" spans="1:10" x14ac:dyDescent="0.35">
      <c r="A1762" s="1">
        <v>21323.32</v>
      </c>
      <c r="B1762" s="1">
        <v>39.6</v>
      </c>
      <c r="D1762" s="1">
        <v>27</v>
      </c>
      <c r="E1762" s="1">
        <v>1261334</v>
      </c>
      <c r="F1762" s="1">
        <v>3502400</v>
      </c>
      <c r="G1762" s="1">
        <v>0</v>
      </c>
      <c r="H1762" s="1">
        <v>748</v>
      </c>
      <c r="I1762" s="2">
        <v>2413950</v>
      </c>
      <c r="J1762" s="1">
        <v>626098</v>
      </c>
    </row>
    <row r="1763" spans="1:10" x14ac:dyDescent="0.35">
      <c r="A1763" s="1">
        <v>3987.91</v>
      </c>
      <c r="B1763" s="1">
        <v>6.6</v>
      </c>
      <c r="D1763" s="1">
        <v>8</v>
      </c>
      <c r="E1763" s="1">
        <v>155572</v>
      </c>
      <c r="F1763" s="1">
        <v>296296</v>
      </c>
      <c r="G1763" s="1">
        <v>0</v>
      </c>
      <c r="H1763" s="1">
        <v>701</v>
      </c>
      <c r="I1763" s="2">
        <v>473822</v>
      </c>
      <c r="J1763" s="1">
        <v>54868</v>
      </c>
    </row>
    <row r="1764" spans="1:10" x14ac:dyDescent="0.35">
      <c r="A1764" s="1">
        <v>23968.69</v>
      </c>
      <c r="B1764" s="1">
        <v>17</v>
      </c>
      <c r="C1764" s="1">
        <v>44</v>
      </c>
      <c r="D1764" s="1">
        <v>24</v>
      </c>
      <c r="E1764" s="1">
        <v>248938</v>
      </c>
      <c r="F1764" s="1">
        <v>557502</v>
      </c>
      <c r="G1764" s="1">
        <v>0</v>
      </c>
      <c r="H1764" s="1">
        <v>723</v>
      </c>
      <c r="I1764" s="2">
        <v>1141368</v>
      </c>
      <c r="J1764" s="1">
        <v>396484</v>
      </c>
    </row>
    <row r="1765" spans="1:10" x14ac:dyDescent="0.35">
      <c r="A1765" s="1">
        <v>16333.16</v>
      </c>
      <c r="B1765" s="1">
        <v>25.6</v>
      </c>
      <c r="D1765" s="1">
        <v>12</v>
      </c>
      <c r="E1765" s="1">
        <v>130663</v>
      </c>
      <c r="F1765" s="1">
        <v>239008</v>
      </c>
      <c r="G1765" s="1">
        <v>0</v>
      </c>
      <c r="H1765" s="1">
        <v>710</v>
      </c>
      <c r="I1765" s="2">
        <v>1606526</v>
      </c>
      <c r="J1765" s="1">
        <v>110726</v>
      </c>
    </row>
    <row r="1766" spans="1:10" x14ac:dyDescent="0.35">
      <c r="A1766" s="1">
        <v>28485.37</v>
      </c>
      <c r="B1766" s="1">
        <v>12.5</v>
      </c>
      <c r="D1766" s="1">
        <v>13</v>
      </c>
      <c r="E1766" s="1">
        <v>301625</v>
      </c>
      <c r="F1766" s="1">
        <v>481052</v>
      </c>
      <c r="G1766" s="1">
        <v>0</v>
      </c>
      <c r="H1766" s="1">
        <v>740</v>
      </c>
      <c r="I1766" s="2">
        <v>1113438</v>
      </c>
    </row>
    <row r="1767" spans="1:10" x14ac:dyDescent="0.35">
      <c r="A1767" s="1">
        <v>9838.58</v>
      </c>
      <c r="B1767" s="1">
        <v>20.9</v>
      </c>
      <c r="D1767" s="1">
        <v>9</v>
      </c>
      <c r="E1767" s="1">
        <v>130302</v>
      </c>
      <c r="F1767" s="1">
        <v>414480</v>
      </c>
      <c r="G1767" s="1">
        <v>0</v>
      </c>
      <c r="J1767" s="1">
        <v>379610</v>
      </c>
    </row>
    <row r="1768" spans="1:10" x14ac:dyDescent="0.35">
      <c r="A1768" s="1">
        <v>18384.97</v>
      </c>
      <c r="B1768" s="1">
        <v>24.8</v>
      </c>
      <c r="D1768" s="1">
        <v>15</v>
      </c>
      <c r="E1768" s="1">
        <v>290852</v>
      </c>
      <c r="F1768" s="1">
        <v>2118028</v>
      </c>
      <c r="G1768" s="1">
        <v>0</v>
      </c>
      <c r="H1768" s="1">
        <v>712</v>
      </c>
      <c r="I1768" s="2">
        <v>1490683</v>
      </c>
    </row>
    <row r="1769" spans="1:10" x14ac:dyDescent="0.35">
      <c r="A1769" s="1">
        <v>56076.98</v>
      </c>
      <c r="B1769" s="1">
        <v>8.1</v>
      </c>
      <c r="D1769" s="1">
        <v>9</v>
      </c>
      <c r="E1769" s="1">
        <v>620787</v>
      </c>
      <c r="F1769" s="1">
        <v>858792</v>
      </c>
      <c r="G1769" s="1">
        <v>0</v>
      </c>
      <c r="H1769" s="1">
        <v>685</v>
      </c>
      <c r="I1769" s="2">
        <v>4673088</v>
      </c>
      <c r="J1769" s="1">
        <v>729344</v>
      </c>
    </row>
    <row r="1770" spans="1:10" x14ac:dyDescent="0.35">
      <c r="A1770" s="1">
        <v>51602.1</v>
      </c>
      <c r="B1770" s="1">
        <v>19.7</v>
      </c>
      <c r="C1770" s="1">
        <v>76</v>
      </c>
      <c r="D1770" s="1">
        <v>22</v>
      </c>
      <c r="E1770" s="1">
        <v>640338</v>
      </c>
      <c r="F1770" s="1">
        <v>924484</v>
      </c>
      <c r="G1770" s="1">
        <v>0</v>
      </c>
      <c r="H1770" s="1">
        <v>745</v>
      </c>
      <c r="I1770" s="2">
        <v>3293745</v>
      </c>
      <c r="J1770" s="1">
        <v>457666</v>
      </c>
    </row>
    <row r="1771" spans="1:10" x14ac:dyDescent="0.35">
      <c r="A1771" s="1">
        <v>4185.13</v>
      </c>
      <c r="B1771" s="1">
        <v>10.3</v>
      </c>
      <c r="D1771" s="1">
        <v>6</v>
      </c>
      <c r="E1771" s="1">
        <v>101422</v>
      </c>
      <c r="F1771" s="1">
        <v>131384</v>
      </c>
      <c r="G1771" s="1">
        <v>0</v>
      </c>
      <c r="H1771" s="1">
        <v>698</v>
      </c>
      <c r="I1771" s="2">
        <v>1022846</v>
      </c>
      <c r="J1771" s="1">
        <v>151272</v>
      </c>
    </row>
    <row r="1772" spans="1:10" x14ac:dyDescent="0.35">
      <c r="A1772" s="1">
        <v>24720.33</v>
      </c>
      <c r="B1772" s="1">
        <v>25.8</v>
      </c>
      <c r="C1772" s="1">
        <v>42</v>
      </c>
      <c r="D1772" s="1">
        <v>14</v>
      </c>
      <c r="E1772" s="1">
        <v>949924</v>
      </c>
      <c r="F1772" s="1">
        <v>1964138</v>
      </c>
      <c r="G1772" s="1">
        <v>0</v>
      </c>
      <c r="H1772" s="1">
        <v>723</v>
      </c>
      <c r="I1772" s="2">
        <v>1490664</v>
      </c>
      <c r="J1772" s="1">
        <v>755150</v>
      </c>
    </row>
    <row r="1773" spans="1:10" x14ac:dyDescent="0.35">
      <c r="A1773" s="1">
        <v>20205.36</v>
      </c>
      <c r="B1773" s="1">
        <v>9.8000000000000007</v>
      </c>
      <c r="D1773" s="1">
        <v>12</v>
      </c>
      <c r="E1773" s="1">
        <v>80940</v>
      </c>
      <c r="F1773" s="1">
        <v>737924</v>
      </c>
      <c r="G1773" s="1">
        <v>0</v>
      </c>
      <c r="H1773" s="1">
        <v>745</v>
      </c>
      <c r="I1773" s="2">
        <v>2309184</v>
      </c>
      <c r="J1773" s="1">
        <v>267388</v>
      </c>
    </row>
    <row r="1774" spans="1:10" x14ac:dyDescent="0.35">
      <c r="A1774" s="1">
        <v>12452.6</v>
      </c>
      <c r="B1774" s="1">
        <v>15.2</v>
      </c>
      <c r="D1774" s="1">
        <v>7</v>
      </c>
      <c r="E1774" s="1">
        <v>198778</v>
      </c>
      <c r="F1774" s="1">
        <v>582692</v>
      </c>
      <c r="G1774" s="1">
        <v>0</v>
      </c>
      <c r="H1774" s="1">
        <v>747</v>
      </c>
      <c r="I1774" s="2">
        <v>1479530</v>
      </c>
      <c r="J1774" s="1">
        <v>80102</v>
      </c>
    </row>
    <row r="1775" spans="1:10" x14ac:dyDescent="0.35">
      <c r="A1775" s="1">
        <v>20002.439999999999</v>
      </c>
      <c r="B1775" s="1">
        <v>8.9</v>
      </c>
      <c r="D1775" s="1">
        <v>24</v>
      </c>
      <c r="E1775" s="1">
        <v>52383</v>
      </c>
      <c r="F1775" s="1">
        <v>196262</v>
      </c>
      <c r="G1775" s="1">
        <v>0</v>
      </c>
      <c r="H1775" s="1">
        <v>659</v>
      </c>
      <c r="I1775" s="2">
        <v>734027</v>
      </c>
      <c r="J1775" s="1">
        <v>288222</v>
      </c>
    </row>
    <row r="1776" spans="1:10" x14ac:dyDescent="0.35">
      <c r="A1776" s="1">
        <v>24268.32</v>
      </c>
      <c r="B1776" s="1">
        <v>10.5</v>
      </c>
      <c r="D1776" s="1">
        <v>11</v>
      </c>
      <c r="E1776" s="1">
        <v>208658</v>
      </c>
      <c r="F1776" s="1">
        <v>399344</v>
      </c>
      <c r="G1776" s="1">
        <v>0</v>
      </c>
      <c r="H1776" s="1">
        <v>687</v>
      </c>
      <c r="I1776" s="2">
        <v>1524712</v>
      </c>
      <c r="J1776" s="1">
        <v>419298</v>
      </c>
    </row>
    <row r="1777" spans="1:10" x14ac:dyDescent="0.35">
      <c r="A1777" s="1">
        <v>3740.53</v>
      </c>
      <c r="B1777" s="1">
        <v>14.8</v>
      </c>
      <c r="C1777" s="1">
        <v>26</v>
      </c>
      <c r="D1777" s="1">
        <v>9</v>
      </c>
      <c r="E1777" s="1">
        <v>99636</v>
      </c>
      <c r="F1777" s="1">
        <v>226226</v>
      </c>
      <c r="G1777" s="1">
        <v>0</v>
      </c>
      <c r="H1777" s="1">
        <v>705</v>
      </c>
      <c r="I1777" s="2">
        <v>451117</v>
      </c>
      <c r="J1777" s="1">
        <v>76186</v>
      </c>
    </row>
    <row r="1778" spans="1:10" x14ac:dyDescent="0.35">
      <c r="A1778" s="1">
        <v>31560.52</v>
      </c>
      <c r="B1778" s="1">
        <v>15</v>
      </c>
      <c r="D1778" s="1">
        <v>25</v>
      </c>
      <c r="E1778" s="1">
        <v>403180</v>
      </c>
      <c r="F1778" s="1">
        <v>745734</v>
      </c>
      <c r="G1778" s="1">
        <v>0</v>
      </c>
      <c r="H1778" s="1">
        <v>652</v>
      </c>
      <c r="I1778" s="2">
        <v>1117181</v>
      </c>
      <c r="J1778" s="1">
        <v>105248</v>
      </c>
    </row>
    <row r="1779" spans="1:10" x14ac:dyDescent="0.35">
      <c r="A1779" s="1">
        <v>15721.17</v>
      </c>
      <c r="B1779" s="1">
        <v>18.5</v>
      </c>
      <c r="D1779" s="1">
        <v>10</v>
      </c>
      <c r="E1779" s="1">
        <v>55138</v>
      </c>
      <c r="F1779" s="1">
        <v>249392</v>
      </c>
      <c r="G1779" s="1">
        <v>1</v>
      </c>
      <c r="J1779" s="1">
        <v>184536</v>
      </c>
    </row>
    <row r="1780" spans="1:10" x14ac:dyDescent="0.35">
      <c r="A1780" s="1">
        <v>10552.22</v>
      </c>
      <c r="B1780" s="1">
        <v>8.1999999999999993</v>
      </c>
      <c r="D1780" s="1">
        <v>5</v>
      </c>
      <c r="E1780" s="1">
        <v>22724</v>
      </c>
      <c r="F1780" s="1">
        <v>268488</v>
      </c>
      <c r="G1780" s="1">
        <v>0</v>
      </c>
      <c r="H1780" s="1">
        <v>637</v>
      </c>
      <c r="I1780" s="2">
        <v>1482760</v>
      </c>
    </row>
    <row r="1781" spans="1:10" x14ac:dyDescent="0.35">
      <c r="A1781" s="1">
        <v>24350.78</v>
      </c>
      <c r="B1781" s="1">
        <v>26.9</v>
      </c>
      <c r="C1781" s="1">
        <v>23</v>
      </c>
      <c r="D1781" s="1">
        <v>10</v>
      </c>
      <c r="E1781" s="1">
        <v>299060</v>
      </c>
      <c r="F1781" s="1">
        <v>490490</v>
      </c>
      <c r="G1781" s="1">
        <v>0</v>
      </c>
      <c r="J1781" s="1">
        <v>353628</v>
      </c>
    </row>
    <row r="1782" spans="1:10" x14ac:dyDescent="0.35">
      <c r="A1782" s="1">
        <v>35051.01</v>
      </c>
      <c r="B1782" s="1">
        <v>14.2</v>
      </c>
      <c r="C1782" s="1">
        <v>7</v>
      </c>
      <c r="D1782" s="1">
        <v>7</v>
      </c>
      <c r="E1782" s="1">
        <v>141987</v>
      </c>
      <c r="F1782" s="1">
        <v>233508</v>
      </c>
      <c r="G1782" s="1">
        <v>0</v>
      </c>
      <c r="J1782" s="1">
        <v>620488</v>
      </c>
    </row>
    <row r="1783" spans="1:10" x14ac:dyDescent="0.35">
      <c r="A1783" s="1">
        <v>28147.93</v>
      </c>
      <c r="B1783" s="1">
        <v>16.399999999999999</v>
      </c>
      <c r="D1783" s="1">
        <v>10</v>
      </c>
      <c r="E1783" s="1">
        <v>761672</v>
      </c>
      <c r="F1783" s="1">
        <v>1070322</v>
      </c>
      <c r="G1783" s="1">
        <v>0</v>
      </c>
      <c r="H1783" s="1">
        <v>706</v>
      </c>
      <c r="I1783" s="2">
        <v>1304141</v>
      </c>
      <c r="J1783" s="1">
        <v>266486</v>
      </c>
    </row>
    <row r="1784" spans="1:10" x14ac:dyDescent="0.35">
      <c r="A1784" s="1">
        <v>17740.87</v>
      </c>
      <c r="B1784" s="1">
        <v>14.7</v>
      </c>
      <c r="C1784" s="1">
        <v>14</v>
      </c>
      <c r="D1784" s="1">
        <v>17</v>
      </c>
      <c r="E1784" s="1">
        <v>274189</v>
      </c>
      <c r="F1784" s="1">
        <v>851180</v>
      </c>
      <c r="G1784" s="1">
        <v>0</v>
      </c>
      <c r="H1784" s="1">
        <v>735</v>
      </c>
      <c r="I1784" s="2">
        <v>1282462</v>
      </c>
      <c r="J1784" s="1">
        <v>224994</v>
      </c>
    </row>
    <row r="1785" spans="1:10" x14ac:dyDescent="0.35">
      <c r="A1785" s="1">
        <v>13066.11</v>
      </c>
      <c r="B1785" s="1">
        <v>28.1</v>
      </c>
      <c r="C1785" s="1">
        <v>46</v>
      </c>
      <c r="D1785" s="1">
        <v>7</v>
      </c>
      <c r="E1785" s="1">
        <v>240331</v>
      </c>
      <c r="F1785" s="1">
        <v>302808</v>
      </c>
      <c r="G1785" s="1">
        <v>0</v>
      </c>
      <c r="H1785" s="1">
        <v>729</v>
      </c>
      <c r="I1785" s="2">
        <v>629698</v>
      </c>
    </row>
    <row r="1786" spans="1:10" x14ac:dyDescent="0.35">
      <c r="A1786" s="1">
        <v>16852.810000000001</v>
      </c>
      <c r="B1786" s="1">
        <v>14.8</v>
      </c>
      <c r="C1786" s="1">
        <v>39</v>
      </c>
      <c r="D1786" s="1">
        <v>9</v>
      </c>
      <c r="E1786" s="1">
        <v>154280</v>
      </c>
      <c r="F1786" s="1">
        <v>207724</v>
      </c>
      <c r="G1786" s="1">
        <v>0</v>
      </c>
      <c r="J1786" s="1">
        <v>176836</v>
      </c>
    </row>
    <row r="1787" spans="1:10" x14ac:dyDescent="0.35">
      <c r="A1787" s="1">
        <v>13597.73</v>
      </c>
      <c r="B1787" s="1">
        <v>13.2</v>
      </c>
      <c r="C1787" s="1">
        <v>21</v>
      </c>
      <c r="D1787" s="1">
        <v>10</v>
      </c>
      <c r="E1787" s="1">
        <v>234213</v>
      </c>
      <c r="F1787" s="1">
        <v>376134</v>
      </c>
      <c r="G1787" s="1">
        <v>0</v>
      </c>
      <c r="H1787" s="1">
        <v>721</v>
      </c>
      <c r="I1787" s="2">
        <v>2344429</v>
      </c>
    </row>
    <row r="1788" spans="1:10" x14ac:dyDescent="0.35">
      <c r="A1788" s="1">
        <v>22168.82</v>
      </c>
      <c r="B1788" s="1">
        <v>15.9</v>
      </c>
      <c r="D1788" s="1">
        <v>16</v>
      </c>
      <c r="E1788" s="1">
        <v>846222</v>
      </c>
      <c r="F1788" s="1">
        <v>1092344</v>
      </c>
      <c r="G1788" s="1">
        <v>0</v>
      </c>
      <c r="H1788" s="1">
        <v>665</v>
      </c>
      <c r="I1788" s="2">
        <v>1336802</v>
      </c>
      <c r="J1788" s="1">
        <v>206382</v>
      </c>
    </row>
    <row r="1789" spans="1:10" x14ac:dyDescent="0.35">
      <c r="A1789" s="1">
        <v>9034.1200000000008</v>
      </c>
      <c r="B1789" s="1">
        <v>11.1</v>
      </c>
      <c r="D1789" s="1">
        <v>9</v>
      </c>
      <c r="E1789" s="1">
        <v>213237</v>
      </c>
      <c r="F1789" s="1">
        <v>447282</v>
      </c>
      <c r="G1789" s="1">
        <v>0</v>
      </c>
      <c r="H1789" s="1">
        <v>732</v>
      </c>
      <c r="I1789" s="2">
        <v>803035</v>
      </c>
      <c r="J1789" s="1">
        <v>297330</v>
      </c>
    </row>
    <row r="1790" spans="1:10" x14ac:dyDescent="0.35">
      <c r="A1790" s="1">
        <v>43296.63</v>
      </c>
      <c r="B1790" s="1">
        <v>18.5</v>
      </c>
      <c r="C1790" s="1">
        <v>7</v>
      </c>
      <c r="D1790" s="1">
        <v>15</v>
      </c>
      <c r="E1790" s="1">
        <v>125780</v>
      </c>
      <c r="F1790" s="1">
        <v>241538</v>
      </c>
      <c r="G1790" s="1">
        <v>0</v>
      </c>
      <c r="J1790" s="1">
        <v>766920</v>
      </c>
    </row>
    <row r="1791" spans="1:10" x14ac:dyDescent="0.35">
      <c r="A1791" s="1">
        <v>31855.21</v>
      </c>
      <c r="B1791" s="1">
        <v>24.3</v>
      </c>
      <c r="C1791" s="1">
        <v>5</v>
      </c>
      <c r="D1791" s="1">
        <v>25</v>
      </c>
      <c r="E1791" s="1">
        <v>554401</v>
      </c>
      <c r="F1791" s="1">
        <v>1017346</v>
      </c>
      <c r="G1791" s="1">
        <v>0</v>
      </c>
      <c r="H1791" s="1">
        <v>676</v>
      </c>
      <c r="I1791" s="2">
        <v>1920919</v>
      </c>
      <c r="J1791" s="1">
        <v>720126</v>
      </c>
    </row>
    <row r="1792" spans="1:10" x14ac:dyDescent="0.35">
      <c r="A1792" s="1">
        <v>15507.04</v>
      </c>
      <c r="B1792" s="1">
        <v>20.100000000000001</v>
      </c>
      <c r="C1792" s="1">
        <v>23</v>
      </c>
      <c r="D1792" s="1">
        <v>9</v>
      </c>
      <c r="E1792" s="1">
        <v>127376</v>
      </c>
      <c r="F1792" s="1">
        <v>203984</v>
      </c>
      <c r="G1792" s="1">
        <v>0</v>
      </c>
      <c r="J1792" s="1">
        <v>177276</v>
      </c>
    </row>
    <row r="1793" spans="1:10" x14ac:dyDescent="0.35">
      <c r="A1793" s="1">
        <v>8381.66</v>
      </c>
      <c r="B1793" s="1">
        <v>34.1</v>
      </c>
      <c r="C1793" s="1">
        <v>6</v>
      </c>
      <c r="D1793" s="1">
        <v>14</v>
      </c>
      <c r="E1793" s="1">
        <v>176073</v>
      </c>
      <c r="F1793" s="1">
        <v>350284</v>
      </c>
      <c r="G1793" s="1">
        <v>0</v>
      </c>
      <c r="J1793" s="1">
        <v>400708</v>
      </c>
    </row>
    <row r="1794" spans="1:10" x14ac:dyDescent="0.35">
      <c r="A1794" s="1">
        <v>15667.59</v>
      </c>
      <c r="B1794" s="1">
        <v>19.600000000000001</v>
      </c>
      <c r="C1794" s="1">
        <v>38</v>
      </c>
      <c r="D1794" s="1">
        <v>9</v>
      </c>
      <c r="E1794" s="1">
        <v>286539</v>
      </c>
      <c r="F1794" s="1">
        <v>282128</v>
      </c>
      <c r="G1794" s="1">
        <v>0</v>
      </c>
      <c r="H1794" s="1">
        <v>710</v>
      </c>
      <c r="I1794" s="2">
        <v>1757101</v>
      </c>
      <c r="J1794" s="1">
        <v>393778</v>
      </c>
    </row>
    <row r="1795" spans="1:10" x14ac:dyDescent="0.35">
      <c r="A1795" s="1">
        <v>11155.47</v>
      </c>
      <c r="B1795" s="1">
        <v>15.5</v>
      </c>
      <c r="D1795" s="1">
        <v>10</v>
      </c>
      <c r="E1795" s="1">
        <v>26904</v>
      </c>
      <c r="F1795" s="1">
        <v>255288</v>
      </c>
      <c r="G1795" s="1">
        <v>1</v>
      </c>
      <c r="H1795" s="1">
        <v>680</v>
      </c>
      <c r="I1795" s="2">
        <v>999001</v>
      </c>
      <c r="J1795" s="1">
        <v>370282</v>
      </c>
    </row>
    <row r="1796" spans="1:10" x14ac:dyDescent="0.35">
      <c r="A1796" s="1">
        <v>11305</v>
      </c>
      <c r="B1796" s="1">
        <v>25.5</v>
      </c>
      <c r="C1796" s="1">
        <v>54</v>
      </c>
      <c r="D1796" s="1">
        <v>10</v>
      </c>
      <c r="E1796" s="1">
        <v>364667</v>
      </c>
      <c r="F1796" s="1">
        <v>497926</v>
      </c>
      <c r="G1796" s="1">
        <v>1</v>
      </c>
      <c r="H1796" s="1">
        <v>721</v>
      </c>
      <c r="I1796" s="2">
        <v>886654</v>
      </c>
      <c r="J1796" s="1">
        <v>436876</v>
      </c>
    </row>
    <row r="1797" spans="1:10" x14ac:dyDescent="0.35">
      <c r="A1797" s="1">
        <v>31308.959999999999</v>
      </c>
      <c r="B1797" s="1">
        <v>19.5</v>
      </c>
      <c r="C1797" s="1">
        <v>14</v>
      </c>
      <c r="D1797" s="1">
        <v>15</v>
      </c>
      <c r="E1797" s="1">
        <v>605777</v>
      </c>
      <c r="F1797" s="1">
        <v>1209362</v>
      </c>
      <c r="G1797" s="1">
        <v>0</v>
      </c>
      <c r="H1797" s="1">
        <v>749</v>
      </c>
      <c r="I1797" s="2">
        <v>1633506</v>
      </c>
      <c r="J1797" s="1">
        <v>270204</v>
      </c>
    </row>
    <row r="1798" spans="1:10" x14ac:dyDescent="0.35">
      <c r="A1798" s="1">
        <v>23521.05</v>
      </c>
      <c r="B1798" s="1">
        <v>16.3</v>
      </c>
      <c r="D1798" s="1">
        <v>5</v>
      </c>
      <c r="E1798" s="1">
        <v>457254</v>
      </c>
      <c r="F1798" s="1">
        <v>545270</v>
      </c>
      <c r="G1798" s="1">
        <v>0</v>
      </c>
      <c r="H1798" s="1">
        <v>729</v>
      </c>
      <c r="I1798" s="2">
        <v>1180964</v>
      </c>
      <c r="J1798" s="1">
        <v>87934</v>
      </c>
    </row>
    <row r="1799" spans="1:10" x14ac:dyDescent="0.35">
      <c r="A1799" s="1">
        <v>13593.17</v>
      </c>
      <c r="B1799" s="1">
        <v>37</v>
      </c>
      <c r="D1799" s="1">
        <v>17</v>
      </c>
      <c r="E1799" s="1">
        <v>390127</v>
      </c>
      <c r="F1799" s="1">
        <v>955064</v>
      </c>
      <c r="G1799" s="1">
        <v>0</v>
      </c>
      <c r="H1799" s="1">
        <v>744</v>
      </c>
      <c r="I1799" s="2">
        <v>1186322</v>
      </c>
    </row>
    <row r="1800" spans="1:10" x14ac:dyDescent="0.35">
      <c r="A1800" s="1">
        <v>10420.36</v>
      </c>
      <c r="B1800" s="1">
        <v>23.7</v>
      </c>
      <c r="D1800" s="1">
        <v>14</v>
      </c>
      <c r="E1800" s="1">
        <v>444448</v>
      </c>
      <c r="F1800" s="1">
        <v>1111484</v>
      </c>
      <c r="G1800" s="1">
        <v>1</v>
      </c>
      <c r="H1800" s="1">
        <v>747</v>
      </c>
      <c r="I1800" s="2">
        <v>1357683</v>
      </c>
      <c r="J1800" s="1">
        <v>220176</v>
      </c>
    </row>
    <row r="1801" spans="1:10" x14ac:dyDescent="0.35">
      <c r="A1801" s="1">
        <v>28061.29</v>
      </c>
      <c r="B1801" s="1">
        <v>19.7</v>
      </c>
      <c r="D1801" s="1">
        <v>7</v>
      </c>
      <c r="E1801" s="1">
        <v>126939</v>
      </c>
      <c r="F1801" s="1">
        <v>347490</v>
      </c>
      <c r="G1801" s="1">
        <v>0</v>
      </c>
      <c r="H1801" s="1">
        <v>737</v>
      </c>
      <c r="I1801" s="2">
        <v>1126206</v>
      </c>
      <c r="J1801" s="1">
        <v>499884</v>
      </c>
    </row>
    <row r="1802" spans="1:10" x14ac:dyDescent="0.35">
      <c r="A1802" s="1">
        <v>45989.120000000003</v>
      </c>
      <c r="B1802" s="1">
        <v>22.2</v>
      </c>
      <c r="D1802" s="1">
        <v>12</v>
      </c>
      <c r="E1802" s="1">
        <v>1617375</v>
      </c>
      <c r="F1802" s="1">
        <v>3885398</v>
      </c>
      <c r="G1802" s="1">
        <v>0</v>
      </c>
      <c r="H1802" s="1">
        <v>748</v>
      </c>
      <c r="I1802" s="2">
        <v>2028934</v>
      </c>
      <c r="J1802" s="1">
        <v>109780</v>
      </c>
    </row>
    <row r="1803" spans="1:10" x14ac:dyDescent="0.35">
      <c r="A1803" s="1">
        <v>12162.47</v>
      </c>
      <c r="B1803" s="1">
        <v>15.9</v>
      </c>
      <c r="C1803" s="1">
        <v>58</v>
      </c>
      <c r="D1803" s="1">
        <v>11</v>
      </c>
      <c r="E1803" s="1">
        <v>255683</v>
      </c>
      <c r="F1803" s="1">
        <v>627198</v>
      </c>
      <c r="G1803" s="1">
        <v>0</v>
      </c>
      <c r="H1803" s="1">
        <v>748</v>
      </c>
      <c r="I1803" s="2">
        <v>947720</v>
      </c>
      <c r="J1803" s="1">
        <v>433466</v>
      </c>
    </row>
    <row r="1804" spans="1:10" x14ac:dyDescent="0.35">
      <c r="A1804" s="1">
        <v>30532.81</v>
      </c>
      <c r="B1804" s="1">
        <v>12.6</v>
      </c>
      <c r="C1804" s="1">
        <v>78</v>
      </c>
      <c r="D1804" s="1">
        <v>11</v>
      </c>
      <c r="E1804" s="1">
        <v>430559</v>
      </c>
      <c r="F1804" s="1">
        <v>761112</v>
      </c>
      <c r="G1804" s="1">
        <v>0</v>
      </c>
      <c r="H1804" s="1">
        <v>714</v>
      </c>
      <c r="I1804" s="2">
        <v>1520304</v>
      </c>
      <c r="J1804" s="1">
        <v>660132</v>
      </c>
    </row>
    <row r="1805" spans="1:10" x14ac:dyDescent="0.35">
      <c r="A1805" s="1">
        <v>18534.12</v>
      </c>
      <c r="B1805" s="1">
        <v>13.4</v>
      </c>
      <c r="D1805" s="1">
        <v>13</v>
      </c>
      <c r="E1805" s="1">
        <v>159847</v>
      </c>
      <c r="F1805" s="1">
        <v>253902</v>
      </c>
      <c r="G1805" s="1">
        <v>0</v>
      </c>
      <c r="J1805" s="1">
        <v>232540</v>
      </c>
    </row>
    <row r="1806" spans="1:10" x14ac:dyDescent="0.35">
      <c r="A1806" s="1">
        <v>10505.86</v>
      </c>
      <c r="B1806" s="1">
        <v>19.3</v>
      </c>
      <c r="D1806" s="1">
        <v>6</v>
      </c>
      <c r="E1806" s="1">
        <v>178505</v>
      </c>
      <c r="F1806" s="1">
        <v>283536</v>
      </c>
      <c r="G1806" s="1">
        <v>1</v>
      </c>
      <c r="H1806" s="1">
        <v>709</v>
      </c>
      <c r="I1806" s="2">
        <v>1495471</v>
      </c>
      <c r="J1806" s="1">
        <v>269852</v>
      </c>
    </row>
    <row r="1807" spans="1:10" x14ac:dyDescent="0.35">
      <c r="A1807" s="1">
        <v>9391.1299999999992</v>
      </c>
      <c r="B1807" s="1">
        <v>23.6</v>
      </c>
      <c r="D1807" s="1">
        <v>6</v>
      </c>
      <c r="E1807" s="1">
        <v>103550</v>
      </c>
      <c r="F1807" s="1">
        <v>224510</v>
      </c>
      <c r="G1807" s="1">
        <v>0</v>
      </c>
      <c r="H1807" s="1">
        <v>724</v>
      </c>
      <c r="I1807" s="2">
        <v>1260574</v>
      </c>
      <c r="J1807" s="1">
        <v>467082</v>
      </c>
    </row>
    <row r="1808" spans="1:10" x14ac:dyDescent="0.35">
      <c r="A1808" s="1">
        <v>16860.79</v>
      </c>
      <c r="B1808" s="1">
        <v>12.8</v>
      </c>
      <c r="D1808" s="1">
        <v>8</v>
      </c>
      <c r="E1808" s="1">
        <v>165680</v>
      </c>
      <c r="F1808" s="1">
        <v>266794</v>
      </c>
      <c r="G1808" s="1">
        <v>0</v>
      </c>
      <c r="J1808" s="1">
        <v>183744</v>
      </c>
    </row>
    <row r="1809" spans="1:10" x14ac:dyDescent="0.35">
      <c r="A1809" s="1">
        <v>26969.93</v>
      </c>
      <c r="B1809" s="1">
        <v>21.9</v>
      </c>
      <c r="C1809" s="1">
        <v>9</v>
      </c>
      <c r="D1809" s="1">
        <v>11</v>
      </c>
      <c r="E1809" s="1">
        <v>280174</v>
      </c>
      <c r="F1809" s="1">
        <v>483472</v>
      </c>
      <c r="G1809" s="1">
        <v>0</v>
      </c>
      <c r="H1809" s="1">
        <v>700</v>
      </c>
      <c r="I1809" s="2">
        <v>4690454</v>
      </c>
      <c r="J1809" s="1">
        <v>377190</v>
      </c>
    </row>
    <row r="1810" spans="1:10" x14ac:dyDescent="0.35">
      <c r="A1810" s="1">
        <v>13668.22</v>
      </c>
      <c r="B1810" s="1">
        <v>26.5</v>
      </c>
      <c r="D1810" s="1">
        <v>17</v>
      </c>
      <c r="E1810" s="1">
        <v>193458</v>
      </c>
      <c r="F1810" s="1">
        <v>520960</v>
      </c>
      <c r="G1810" s="1">
        <v>0</v>
      </c>
      <c r="H1810" s="1">
        <v>629</v>
      </c>
      <c r="I1810" s="2">
        <v>921462</v>
      </c>
      <c r="J1810" s="1">
        <v>314468</v>
      </c>
    </row>
    <row r="1811" spans="1:10" x14ac:dyDescent="0.35">
      <c r="A1811" s="1">
        <v>18562.240000000002</v>
      </c>
      <c r="B1811" s="1">
        <v>15</v>
      </c>
      <c r="D1811" s="1">
        <v>12</v>
      </c>
      <c r="E1811" s="1">
        <v>155572</v>
      </c>
      <c r="F1811" s="1">
        <v>286374</v>
      </c>
      <c r="G1811" s="1">
        <v>1</v>
      </c>
      <c r="H1811" s="1">
        <v>727</v>
      </c>
      <c r="I1811" s="2">
        <v>795511</v>
      </c>
      <c r="J1811" s="1">
        <v>135102</v>
      </c>
    </row>
    <row r="1812" spans="1:10" x14ac:dyDescent="0.35">
      <c r="A1812" s="1">
        <v>19953.990000000002</v>
      </c>
      <c r="B1812" s="1">
        <v>21.6</v>
      </c>
      <c r="C1812" s="1">
        <v>14</v>
      </c>
      <c r="D1812" s="1">
        <v>9</v>
      </c>
      <c r="E1812" s="1">
        <v>485241</v>
      </c>
      <c r="F1812" s="1">
        <v>855162</v>
      </c>
      <c r="G1812" s="1">
        <v>0</v>
      </c>
      <c r="H1812" s="1">
        <v>735</v>
      </c>
      <c r="I1812" s="2">
        <v>2237820</v>
      </c>
      <c r="J1812" s="1">
        <v>259116</v>
      </c>
    </row>
    <row r="1813" spans="1:10" x14ac:dyDescent="0.35">
      <c r="A1813" s="1">
        <v>23249.73</v>
      </c>
      <c r="B1813" s="1">
        <v>15.8</v>
      </c>
      <c r="D1813" s="1">
        <v>15</v>
      </c>
      <c r="E1813" s="1">
        <v>587556</v>
      </c>
      <c r="F1813" s="1">
        <v>1391258</v>
      </c>
      <c r="G1813" s="1">
        <v>0</v>
      </c>
      <c r="H1813" s="1">
        <v>738</v>
      </c>
      <c r="I1813" s="2">
        <v>1056818</v>
      </c>
      <c r="J1813" s="1">
        <v>249194</v>
      </c>
    </row>
    <row r="1814" spans="1:10" x14ac:dyDescent="0.35">
      <c r="A1814" s="1">
        <v>23737.84</v>
      </c>
      <c r="B1814" s="1">
        <v>27.4</v>
      </c>
      <c r="C1814" s="1">
        <v>8</v>
      </c>
      <c r="D1814" s="1">
        <v>18</v>
      </c>
      <c r="E1814" s="1">
        <v>147592</v>
      </c>
      <c r="F1814" s="1">
        <v>336446</v>
      </c>
      <c r="G1814" s="1">
        <v>0</v>
      </c>
      <c r="H1814" s="1">
        <v>738</v>
      </c>
      <c r="I1814" s="2">
        <v>1283127</v>
      </c>
      <c r="J1814" s="1">
        <v>265342</v>
      </c>
    </row>
    <row r="1815" spans="1:10" x14ac:dyDescent="0.35">
      <c r="A1815" s="1">
        <v>310.64999999999998</v>
      </c>
      <c r="B1815" s="1">
        <v>10.4</v>
      </c>
      <c r="C1815" s="1">
        <v>22</v>
      </c>
      <c r="D1815" s="1">
        <v>6</v>
      </c>
      <c r="E1815" s="1">
        <v>0</v>
      </c>
      <c r="F1815" s="1">
        <v>0</v>
      </c>
      <c r="G1815" s="1">
        <v>0</v>
      </c>
      <c r="J1815" s="1">
        <v>129514</v>
      </c>
    </row>
    <row r="1816" spans="1:10" x14ac:dyDescent="0.35">
      <c r="A1816" s="1">
        <v>27718.91</v>
      </c>
      <c r="B1816" s="1">
        <v>18.899999999999999</v>
      </c>
      <c r="C1816" s="1">
        <v>25</v>
      </c>
      <c r="D1816" s="1">
        <v>16</v>
      </c>
      <c r="E1816" s="1">
        <v>383401</v>
      </c>
      <c r="F1816" s="1">
        <v>546062</v>
      </c>
      <c r="G1816" s="1">
        <v>0</v>
      </c>
      <c r="H1816" s="1">
        <v>685</v>
      </c>
      <c r="I1816" s="2">
        <v>1583935</v>
      </c>
      <c r="J1816" s="1">
        <v>446908</v>
      </c>
    </row>
    <row r="1817" spans="1:10" x14ac:dyDescent="0.35">
      <c r="A1817" s="1">
        <v>26641.23</v>
      </c>
      <c r="B1817" s="1">
        <v>22</v>
      </c>
      <c r="D1817" s="1">
        <v>9</v>
      </c>
      <c r="E1817" s="1">
        <v>514634</v>
      </c>
      <c r="F1817" s="1">
        <v>1398826</v>
      </c>
      <c r="G1817" s="1">
        <v>0</v>
      </c>
      <c r="H1817" s="1">
        <v>738</v>
      </c>
      <c r="I1817" s="2">
        <v>2316613</v>
      </c>
      <c r="J1817" s="1">
        <v>563530</v>
      </c>
    </row>
    <row r="1818" spans="1:10" x14ac:dyDescent="0.35">
      <c r="A1818" s="1">
        <v>10571.41</v>
      </c>
      <c r="B1818" s="1">
        <v>16.5</v>
      </c>
      <c r="C1818" s="1">
        <v>57</v>
      </c>
      <c r="D1818" s="1">
        <v>13</v>
      </c>
      <c r="E1818" s="1">
        <v>229387</v>
      </c>
      <c r="F1818" s="1">
        <v>416966</v>
      </c>
      <c r="G1818" s="1">
        <v>0</v>
      </c>
      <c r="J1818" s="1">
        <v>421806</v>
      </c>
    </row>
    <row r="1819" spans="1:10" x14ac:dyDescent="0.35">
      <c r="A1819" s="1">
        <v>26282.51</v>
      </c>
      <c r="B1819" s="1">
        <v>18.399999999999999</v>
      </c>
      <c r="C1819" s="1">
        <v>8</v>
      </c>
      <c r="D1819" s="1">
        <v>10</v>
      </c>
      <c r="E1819" s="1">
        <v>254619</v>
      </c>
      <c r="F1819" s="1">
        <v>341242</v>
      </c>
      <c r="G1819" s="1">
        <v>0</v>
      </c>
      <c r="H1819" s="1">
        <v>682</v>
      </c>
      <c r="I1819" s="2">
        <v>1347822</v>
      </c>
      <c r="J1819" s="1">
        <v>535084</v>
      </c>
    </row>
    <row r="1820" spans="1:10" x14ac:dyDescent="0.35">
      <c r="A1820" s="1">
        <v>12472.93</v>
      </c>
      <c r="B1820" s="1">
        <v>4.5</v>
      </c>
      <c r="D1820" s="1">
        <v>7</v>
      </c>
      <c r="E1820" s="1">
        <v>78394</v>
      </c>
      <c r="F1820" s="1">
        <v>174592</v>
      </c>
      <c r="G1820" s="1">
        <v>0</v>
      </c>
      <c r="H1820" s="1">
        <v>744</v>
      </c>
      <c r="I1820" s="2">
        <v>521512</v>
      </c>
      <c r="J1820" s="1">
        <v>111826</v>
      </c>
    </row>
    <row r="1821" spans="1:10" x14ac:dyDescent="0.35">
      <c r="A1821" s="1">
        <v>11816.29</v>
      </c>
      <c r="B1821" s="1">
        <v>18</v>
      </c>
      <c r="C1821" s="1">
        <v>18</v>
      </c>
      <c r="D1821" s="1">
        <v>17</v>
      </c>
      <c r="E1821" s="1">
        <v>178600</v>
      </c>
      <c r="F1821" s="1">
        <v>429924</v>
      </c>
      <c r="G1821" s="1">
        <v>0</v>
      </c>
      <c r="H1821" s="1">
        <v>727</v>
      </c>
      <c r="I1821" s="2">
        <v>525160</v>
      </c>
      <c r="J1821" s="1">
        <v>301576</v>
      </c>
    </row>
    <row r="1822" spans="1:10" x14ac:dyDescent="0.35">
      <c r="A1822" s="1">
        <v>21782.36</v>
      </c>
      <c r="B1822" s="1">
        <v>25.6</v>
      </c>
      <c r="C1822" s="1">
        <v>39</v>
      </c>
      <c r="D1822" s="1">
        <v>19</v>
      </c>
      <c r="E1822" s="1">
        <v>203034</v>
      </c>
      <c r="F1822" s="1">
        <v>236038</v>
      </c>
      <c r="G1822" s="1">
        <v>0</v>
      </c>
      <c r="J1822" s="1">
        <v>433180</v>
      </c>
    </row>
    <row r="1823" spans="1:10" x14ac:dyDescent="0.35">
      <c r="A1823" s="1">
        <v>14539.18</v>
      </c>
      <c r="B1823" s="1">
        <v>14.1</v>
      </c>
      <c r="C1823" s="1">
        <v>67</v>
      </c>
      <c r="D1823" s="1">
        <v>16</v>
      </c>
      <c r="E1823" s="1">
        <v>146737</v>
      </c>
      <c r="F1823" s="1">
        <v>302302</v>
      </c>
      <c r="G1823" s="1">
        <v>1</v>
      </c>
      <c r="H1823" s="1">
        <v>615</v>
      </c>
      <c r="I1823" s="2">
        <v>1557753</v>
      </c>
      <c r="J1823" s="1">
        <v>434632</v>
      </c>
    </row>
    <row r="1824" spans="1:10" x14ac:dyDescent="0.35">
      <c r="A1824" s="1">
        <v>22532.86</v>
      </c>
      <c r="B1824" s="1">
        <v>22.5</v>
      </c>
      <c r="D1824" s="1">
        <v>8</v>
      </c>
      <c r="E1824" s="1">
        <v>375326</v>
      </c>
      <c r="F1824" s="1">
        <v>510092</v>
      </c>
      <c r="G1824" s="1">
        <v>1</v>
      </c>
      <c r="H1824" s="1">
        <v>718</v>
      </c>
      <c r="I1824" s="2">
        <v>1628889</v>
      </c>
      <c r="J1824" s="1">
        <v>110946</v>
      </c>
    </row>
    <row r="1825" spans="1:10" x14ac:dyDescent="0.35">
      <c r="A1825" s="1">
        <v>7128.8</v>
      </c>
      <c r="B1825" s="1">
        <v>16.8</v>
      </c>
      <c r="D1825" s="1">
        <v>7</v>
      </c>
      <c r="E1825" s="1">
        <v>189601</v>
      </c>
      <c r="F1825" s="1">
        <v>381128</v>
      </c>
      <c r="G1825" s="1">
        <v>2</v>
      </c>
      <c r="H1825" s="1">
        <v>746</v>
      </c>
      <c r="I1825" s="2">
        <v>757036</v>
      </c>
      <c r="J1825" s="1">
        <v>262966</v>
      </c>
    </row>
    <row r="1826" spans="1:10" x14ac:dyDescent="0.35">
      <c r="A1826" s="1">
        <v>11796.53</v>
      </c>
      <c r="B1826" s="1">
        <v>18.5</v>
      </c>
      <c r="D1826" s="1">
        <v>9</v>
      </c>
      <c r="E1826" s="1">
        <v>237063</v>
      </c>
      <c r="F1826" s="1">
        <v>589072</v>
      </c>
      <c r="G1826" s="1">
        <v>0</v>
      </c>
      <c r="H1826" s="1">
        <v>739</v>
      </c>
      <c r="I1826" s="2">
        <v>439622</v>
      </c>
      <c r="J1826" s="1">
        <v>57552</v>
      </c>
    </row>
    <row r="1827" spans="1:10" x14ac:dyDescent="0.35">
      <c r="A1827" s="1">
        <v>12324.35</v>
      </c>
      <c r="B1827" s="1">
        <v>13.4</v>
      </c>
      <c r="D1827" s="1">
        <v>7</v>
      </c>
      <c r="E1827" s="1">
        <v>119852</v>
      </c>
      <c r="F1827" s="1">
        <v>236390</v>
      </c>
      <c r="G1827" s="1">
        <v>1</v>
      </c>
      <c r="J1827" s="1">
        <v>240570</v>
      </c>
    </row>
    <row r="1828" spans="1:10" x14ac:dyDescent="0.35">
      <c r="A1828" s="1">
        <v>7672.39</v>
      </c>
      <c r="B1828" s="1">
        <v>11</v>
      </c>
      <c r="D1828" s="1">
        <v>5</v>
      </c>
      <c r="E1828" s="1">
        <v>16986</v>
      </c>
      <c r="F1828" s="1">
        <v>22330</v>
      </c>
      <c r="G1828" s="1">
        <v>0</v>
      </c>
      <c r="H1828" s="1">
        <v>715</v>
      </c>
      <c r="I1828" s="2">
        <v>867749</v>
      </c>
      <c r="J1828" s="1">
        <v>44660</v>
      </c>
    </row>
    <row r="1829" spans="1:10" x14ac:dyDescent="0.35">
      <c r="A1829" s="1">
        <v>19010.830000000002</v>
      </c>
      <c r="B1829" s="1">
        <v>21.4</v>
      </c>
      <c r="D1829" s="1">
        <v>8</v>
      </c>
      <c r="E1829" s="1">
        <v>389348</v>
      </c>
      <c r="F1829" s="1">
        <v>585464</v>
      </c>
      <c r="G1829" s="1">
        <v>0</v>
      </c>
      <c r="J1829" s="1">
        <v>448624</v>
      </c>
    </row>
    <row r="1830" spans="1:10" x14ac:dyDescent="0.35">
      <c r="A1830" s="1">
        <v>10327.83</v>
      </c>
      <c r="B1830" s="1">
        <v>13.3</v>
      </c>
      <c r="D1830" s="1">
        <v>11</v>
      </c>
      <c r="E1830" s="1">
        <v>81377</v>
      </c>
      <c r="F1830" s="1">
        <v>110858</v>
      </c>
      <c r="G1830" s="1">
        <v>0</v>
      </c>
      <c r="H1830" s="1">
        <v>712</v>
      </c>
      <c r="I1830" s="2">
        <v>751108</v>
      </c>
      <c r="J1830" s="1">
        <v>341352</v>
      </c>
    </row>
    <row r="1831" spans="1:10" x14ac:dyDescent="0.35">
      <c r="A1831" s="1">
        <v>31668.44</v>
      </c>
      <c r="B1831" s="1">
        <v>21.5</v>
      </c>
      <c r="C1831" s="1">
        <v>36</v>
      </c>
      <c r="D1831" s="1">
        <v>13</v>
      </c>
      <c r="E1831" s="1">
        <v>298813</v>
      </c>
      <c r="F1831" s="1">
        <v>596530</v>
      </c>
      <c r="G1831" s="1">
        <v>0</v>
      </c>
      <c r="J1831" s="1">
        <v>446952</v>
      </c>
    </row>
    <row r="1832" spans="1:10" x14ac:dyDescent="0.35">
      <c r="A1832" s="1">
        <v>11914.52</v>
      </c>
      <c r="B1832" s="1">
        <v>12.7</v>
      </c>
      <c r="D1832" s="1">
        <v>13</v>
      </c>
      <c r="E1832" s="1">
        <v>202711</v>
      </c>
      <c r="F1832" s="1">
        <v>342650</v>
      </c>
      <c r="G1832" s="1">
        <v>0</v>
      </c>
      <c r="J1832" s="1">
        <v>175802</v>
      </c>
    </row>
    <row r="1833" spans="1:10" x14ac:dyDescent="0.35">
      <c r="A1833" s="1">
        <v>22303.15</v>
      </c>
      <c r="B1833" s="1">
        <v>35.5</v>
      </c>
      <c r="D1833" s="1">
        <v>16</v>
      </c>
      <c r="E1833" s="1">
        <v>110181</v>
      </c>
      <c r="F1833" s="1">
        <v>302302</v>
      </c>
      <c r="G1833" s="1">
        <v>1</v>
      </c>
      <c r="H1833" s="1">
        <v>740</v>
      </c>
      <c r="I1833" s="2">
        <v>852359</v>
      </c>
      <c r="J1833" s="1">
        <v>109670</v>
      </c>
    </row>
    <row r="1834" spans="1:10" x14ac:dyDescent="0.35">
      <c r="A1834" s="1">
        <v>27819.99</v>
      </c>
      <c r="B1834" s="1">
        <v>18.3</v>
      </c>
      <c r="D1834" s="1">
        <v>9</v>
      </c>
      <c r="E1834" s="1">
        <v>376029</v>
      </c>
      <c r="F1834" s="1">
        <v>570658</v>
      </c>
      <c r="G1834" s="1">
        <v>0</v>
      </c>
      <c r="H1834" s="1">
        <v>694</v>
      </c>
      <c r="I1834" s="2">
        <v>1151172</v>
      </c>
      <c r="J1834" s="1">
        <v>529848</v>
      </c>
    </row>
    <row r="1835" spans="1:10" x14ac:dyDescent="0.35">
      <c r="A1835" s="1">
        <v>12697.7</v>
      </c>
      <c r="B1835" s="1">
        <v>18.399999999999999</v>
      </c>
      <c r="C1835" s="1">
        <v>10</v>
      </c>
      <c r="D1835" s="1">
        <v>7</v>
      </c>
      <c r="E1835" s="1">
        <v>85937</v>
      </c>
      <c r="F1835" s="1">
        <v>546678</v>
      </c>
      <c r="G1835" s="1">
        <v>0</v>
      </c>
      <c r="J1835" s="1">
        <v>173932</v>
      </c>
    </row>
    <row r="1836" spans="1:10" x14ac:dyDescent="0.35">
      <c r="A1836" s="1">
        <v>38406.410000000003</v>
      </c>
      <c r="B1836" s="1">
        <v>15.4</v>
      </c>
      <c r="C1836" s="1">
        <v>50</v>
      </c>
      <c r="D1836" s="1">
        <v>16</v>
      </c>
      <c r="E1836" s="1">
        <v>583661</v>
      </c>
      <c r="F1836" s="1">
        <v>1071004</v>
      </c>
      <c r="G1836" s="1">
        <v>0</v>
      </c>
      <c r="H1836" s="1">
        <v>712</v>
      </c>
      <c r="I1836" s="2">
        <v>1351546</v>
      </c>
      <c r="J1836" s="1">
        <v>348766</v>
      </c>
    </row>
    <row r="1837" spans="1:10" x14ac:dyDescent="0.35">
      <c r="A1837" s="1">
        <v>26409.81</v>
      </c>
      <c r="B1837" s="1">
        <v>22.2</v>
      </c>
      <c r="C1837" s="1">
        <v>5</v>
      </c>
      <c r="D1837" s="1">
        <v>8</v>
      </c>
      <c r="E1837" s="1">
        <v>221939</v>
      </c>
      <c r="F1837" s="1">
        <v>293018</v>
      </c>
      <c r="G1837" s="1">
        <v>0</v>
      </c>
      <c r="H1837" s="1">
        <v>648</v>
      </c>
      <c r="I1837" s="2">
        <v>1592561</v>
      </c>
      <c r="J1837" s="1">
        <v>650826</v>
      </c>
    </row>
    <row r="1838" spans="1:10" x14ac:dyDescent="0.35">
      <c r="A1838" s="1">
        <v>15424.2</v>
      </c>
      <c r="B1838" s="1">
        <v>37.1</v>
      </c>
      <c r="C1838" s="1">
        <v>3</v>
      </c>
      <c r="D1838" s="1">
        <v>13</v>
      </c>
      <c r="E1838" s="1">
        <v>341335</v>
      </c>
      <c r="F1838" s="1">
        <v>811558</v>
      </c>
      <c r="G1838" s="1">
        <v>0</v>
      </c>
      <c r="H1838" s="1">
        <v>703</v>
      </c>
      <c r="I1838" s="2">
        <v>728707</v>
      </c>
      <c r="J1838" s="1">
        <v>420244</v>
      </c>
    </row>
    <row r="1839" spans="1:10" x14ac:dyDescent="0.35">
      <c r="A1839" s="1">
        <v>21009.82</v>
      </c>
      <c r="B1839" s="1">
        <v>38</v>
      </c>
      <c r="C1839" s="1">
        <v>43</v>
      </c>
      <c r="D1839" s="1">
        <v>12</v>
      </c>
      <c r="E1839" s="1">
        <v>606290</v>
      </c>
      <c r="F1839" s="1">
        <v>879736</v>
      </c>
      <c r="G1839" s="1">
        <v>0</v>
      </c>
      <c r="H1839" s="1">
        <v>722</v>
      </c>
      <c r="I1839" s="2">
        <v>1442328</v>
      </c>
      <c r="J1839" s="1">
        <v>466972</v>
      </c>
    </row>
    <row r="1840" spans="1:10" x14ac:dyDescent="0.35">
      <c r="A1840" s="1">
        <v>14675.6</v>
      </c>
      <c r="B1840" s="1">
        <v>15.6</v>
      </c>
      <c r="C1840" s="1">
        <v>7</v>
      </c>
      <c r="D1840" s="1">
        <v>16</v>
      </c>
      <c r="E1840" s="1">
        <v>118617</v>
      </c>
      <c r="F1840" s="1">
        <v>164890</v>
      </c>
      <c r="G1840" s="1">
        <v>0</v>
      </c>
      <c r="H1840" s="1">
        <v>730</v>
      </c>
      <c r="I1840" s="2">
        <v>1518176</v>
      </c>
      <c r="J1840" s="1">
        <v>131846</v>
      </c>
    </row>
    <row r="1841" spans="1:10" x14ac:dyDescent="0.35">
      <c r="A1841" s="1">
        <v>8477.23</v>
      </c>
      <c r="B1841" s="1">
        <v>16.399999999999999</v>
      </c>
      <c r="C1841" s="1">
        <v>52</v>
      </c>
      <c r="D1841" s="1">
        <v>5</v>
      </c>
      <c r="E1841" s="1">
        <v>453473</v>
      </c>
      <c r="F1841" s="1">
        <v>1039742</v>
      </c>
      <c r="G1841" s="1">
        <v>0</v>
      </c>
      <c r="H1841" s="1">
        <v>731</v>
      </c>
      <c r="I1841" s="2">
        <v>558942</v>
      </c>
      <c r="J1841" s="1">
        <v>304722</v>
      </c>
    </row>
    <row r="1842" spans="1:10" x14ac:dyDescent="0.35">
      <c r="A1842" s="1">
        <v>23347.58</v>
      </c>
      <c r="B1842" s="1">
        <v>28.9</v>
      </c>
      <c r="C1842" s="1">
        <v>14</v>
      </c>
      <c r="D1842" s="1">
        <v>16</v>
      </c>
      <c r="E1842" s="1">
        <v>1009394</v>
      </c>
      <c r="F1842" s="1">
        <v>2850672</v>
      </c>
      <c r="G1842" s="1">
        <v>0</v>
      </c>
      <c r="H1842" s="1">
        <v>705</v>
      </c>
      <c r="I1842" s="2">
        <v>1844444</v>
      </c>
      <c r="J1842" s="1">
        <v>176660</v>
      </c>
    </row>
    <row r="1843" spans="1:10" x14ac:dyDescent="0.35">
      <c r="A1843" s="1">
        <v>13103.35</v>
      </c>
      <c r="B1843" s="1">
        <v>32.5</v>
      </c>
      <c r="C1843" s="1">
        <v>6</v>
      </c>
      <c r="D1843" s="1">
        <v>8</v>
      </c>
      <c r="E1843" s="1">
        <v>78261</v>
      </c>
      <c r="F1843" s="1">
        <v>187594</v>
      </c>
      <c r="G1843" s="1">
        <v>0</v>
      </c>
      <c r="H1843" s="1">
        <v>664</v>
      </c>
      <c r="I1843" s="2">
        <v>914185</v>
      </c>
      <c r="J1843" s="1">
        <v>220528</v>
      </c>
    </row>
    <row r="1844" spans="1:10" x14ac:dyDescent="0.35">
      <c r="A1844" s="1">
        <v>29207.18</v>
      </c>
      <c r="B1844" s="1">
        <v>21.5</v>
      </c>
      <c r="D1844" s="1">
        <v>16</v>
      </c>
      <c r="E1844" s="1">
        <v>587689</v>
      </c>
      <c r="F1844" s="1">
        <v>1283942</v>
      </c>
      <c r="G1844" s="1">
        <v>0</v>
      </c>
      <c r="J1844" s="1">
        <v>179036</v>
      </c>
    </row>
    <row r="1845" spans="1:10" x14ac:dyDescent="0.35">
      <c r="A1845" s="1">
        <v>7548.89</v>
      </c>
      <c r="B1845" s="1">
        <v>28.1</v>
      </c>
      <c r="D1845" s="1">
        <v>7</v>
      </c>
      <c r="E1845" s="1">
        <v>195111</v>
      </c>
      <c r="F1845" s="1">
        <v>430298</v>
      </c>
      <c r="G1845" s="1">
        <v>0</v>
      </c>
      <c r="J1845" s="1">
        <v>133100</v>
      </c>
    </row>
    <row r="1846" spans="1:10" x14ac:dyDescent="0.35">
      <c r="A1846" s="1">
        <v>15594.82</v>
      </c>
      <c r="B1846" s="1">
        <v>23.4</v>
      </c>
      <c r="D1846" s="1">
        <v>6</v>
      </c>
      <c r="E1846" s="1">
        <v>219488</v>
      </c>
      <c r="F1846" s="1">
        <v>531696</v>
      </c>
      <c r="G1846" s="1">
        <v>0</v>
      </c>
      <c r="H1846" s="1">
        <v>709</v>
      </c>
      <c r="I1846" s="2">
        <v>1356068</v>
      </c>
      <c r="J1846" s="1">
        <v>448624</v>
      </c>
    </row>
    <row r="1847" spans="1:10" x14ac:dyDescent="0.35">
      <c r="A1847" s="1">
        <v>10103.44</v>
      </c>
      <c r="B1847" s="1">
        <v>13.5</v>
      </c>
      <c r="C1847" s="1">
        <v>72</v>
      </c>
      <c r="D1847" s="1">
        <v>8</v>
      </c>
      <c r="E1847" s="1">
        <v>208354</v>
      </c>
      <c r="F1847" s="1">
        <v>334620</v>
      </c>
      <c r="G1847" s="1">
        <v>0</v>
      </c>
      <c r="H1847" s="1">
        <v>701</v>
      </c>
      <c r="I1847" s="2">
        <v>1322153</v>
      </c>
      <c r="J1847" s="1">
        <v>460372</v>
      </c>
    </row>
    <row r="1848" spans="1:10" x14ac:dyDescent="0.35">
      <c r="A1848" s="1">
        <v>12437.21</v>
      </c>
      <c r="B1848" s="1">
        <v>17</v>
      </c>
      <c r="C1848" s="1">
        <v>34</v>
      </c>
      <c r="D1848" s="1">
        <v>10</v>
      </c>
      <c r="E1848" s="1">
        <v>123120</v>
      </c>
      <c r="F1848" s="1">
        <v>304612</v>
      </c>
      <c r="G1848" s="1">
        <v>0</v>
      </c>
      <c r="H1848" s="1">
        <v>724</v>
      </c>
      <c r="I1848" s="2">
        <v>921272</v>
      </c>
      <c r="J1848" s="1">
        <v>233332</v>
      </c>
    </row>
    <row r="1849" spans="1:10" x14ac:dyDescent="0.35">
      <c r="A1849" s="1">
        <v>26634.58</v>
      </c>
      <c r="B1849" s="1">
        <v>17.3</v>
      </c>
      <c r="D1849" s="1">
        <v>10</v>
      </c>
      <c r="E1849" s="1">
        <v>1229167</v>
      </c>
      <c r="F1849" s="1">
        <v>1581382</v>
      </c>
      <c r="G1849" s="1">
        <v>0</v>
      </c>
      <c r="J1849" s="1">
        <v>440572</v>
      </c>
    </row>
    <row r="1850" spans="1:10" x14ac:dyDescent="0.35">
      <c r="A1850" s="1">
        <v>21366.45</v>
      </c>
      <c r="B1850" s="1">
        <v>12.9</v>
      </c>
      <c r="C1850" s="1">
        <v>64</v>
      </c>
      <c r="D1850" s="1">
        <v>10</v>
      </c>
      <c r="E1850" s="1">
        <v>121809</v>
      </c>
      <c r="F1850" s="1">
        <v>476498</v>
      </c>
      <c r="G1850" s="1">
        <v>0</v>
      </c>
      <c r="J1850" s="1">
        <v>281138</v>
      </c>
    </row>
    <row r="1851" spans="1:10" x14ac:dyDescent="0.35">
      <c r="A1851" s="1">
        <v>51657.39</v>
      </c>
      <c r="B1851" s="1">
        <v>28</v>
      </c>
      <c r="C1851" s="1">
        <v>34</v>
      </c>
      <c r="D1851" s="1">
        <v>22</v>
      </c>
      <c r="E1851" s="1">
        <v>699067</v>
      </c>
      <c r="F1851" s="1">
        <v>1140062</v>
      </c>
      <c r="G1851" s="1">
        <v>0</v>
      </c>
      <c r="H1851" s="1">
        <v>736</v>
      </c>
      <c r="I1851" s="2">
        <v>2649094</v>
      </c>
    </row>
    <row r="1852" spans="1:10" x14ac:dyDescent="0.35">
      <c r="A1852" s="1">
        <v>16714.490000000002</v>
      </c>
      <c r="B1852" s="1">
        <v>27</v>
      </c>
      <c r="C1852" s="1">
        <v>59</v>
      </c>
      <c r="D1852" s="1">
        <v>12</v>
      </c>
      <c r="E1852" s="1">
        <v>419482</v>
      </c>
      <c r="F1852" s="1">
        <v>1029050</v>
      </c>
      <c r="G1852" s="1">
        <v>0</v>
      </c>
      <c r="H1852" s="1">
        <v>738</v>
      </c>
      <c r="I1852" s="2">
        <v>1223030</v>
      </c>
    </row>
    <row r="1853" spans="1:10" x14ac:dyDescent="0.35">
      <c r="A1853" s="1">
        <v>4193.1099999999997</v>
      </c>
      <c r="B1853" s="1">
        <v>12.3</v>
      </c>
      <c r="C1853" s="1">
        <v>26</v>
      </c>
      <c r="D1853" s="1">
        <v>7</v>
      </c>
      <c r="E1853" s="1">
        <v>123785</v>
      </c>
      <c r="F1853" s="1">
        <v>528880</v>
      </c>
      <c r="G1853" s="1">
        <v>1</v>
      </c>
      <c r="J1853" s="1">
        <v>144848</v>
      </c>
    </row>
    <row r="1854" spans="1:10" x14ac:dyDescent="0.35">
      <c r="A1854" s="1">
        <v>19151.62</v>
      </c>
      <c r="B1854" s="1">
        <v>13.1</v>
      </c>
      <c r="D1854" s="1">
        <v>8</v>
      </c>
      <c r="E1854" s="1">
        <v>144267</v>
      </c>
      <c r="F1854" s="1">
        <v>431640</v>
      </c>
      <c r="G1854" s="1">
        <v>0</v>
      </c>
      <c r="H1854" s="1">
        <v>749</v>
      </c>
      <c r="I1854" s="2">
        <v>1025981</v>
      </c>
    </row>
    <row r="1855" spans="1:10" x14ac:dyDescent="0.35">
      <c r="A1855" s="1">
        <v>32346.36</v>
      </c>
      <c r="B1855" s="1">
        <v>17.5</v>
      </c>
      <c r="D1855" s="1">
        <v>12</v>
      </c>
      <c r="E1855" s="1">
        <v>380893</v>
      </c>
      <c r="F1855" s="1">
        <v>598422</v>
      </c>
      <c r="G1855" s="1">
        <v>0</v>
      </c>
      <c r="J1855" s="1">
        <v>380314</v>
      </c>
    </row>
    <row r="1856" spans="1:10" x14ac:dyDescent="0.35">
      <c r="A1856" s="1">
        <v>9916.67</v>
      </c>
      <c r="B1856" s="1">
        <v>34.200000000000003</v>
      </c>
      <c r="D1856" s="1">
        <v>17</v>
      </c>
      <c r="E1856" s="1">
        <v>145559</v>
      </c>
      <c r="F1856" s="1">
        <v>3064402</v>
      </c>
      <c r="G1856" s="1">
        <v>0</v>
      </c>
      <c r="H1856" s="1">
        <v>751</v>
      </c>
      <c r="I1856" s="2">
        <v>1625678</v>
      </c>
      <c r="J1856" s="1">
        <v>174284</v>
      </c>
    </row>
    <row r="1857" spans="1:10" x14ac:dyDescent="0.35">
      <c r="A1857" s="1">
        <v>24631.03</v>
      </c>
      <c r="B1857" s="1">
        <v>16.399999999999999</v>
      </c>
      <c r="C1857" s="1">
        <v>62</v>
      </c>
      <c r="D1857" s="1">
        <v>9</v>
      </c>
      <c r="E1857" s="1">
        <v>605302</v>
      </c>
      <c r="F1857" s="1">
        <v>787512</v>
      </c>
      <c r="G1857" s="1">
        <v>0</v>
      </c>
      <c r="H1857" s="1">
        <v>657</v>
      </c>
      <c r="I1857" s="2">
        <v>2178122</v>
      </c>
      <c r="J1857" s="1">
        <v>553080</v>
      </c>
    </row>
    <row r="1858" spans="1:10" x14ac:dyDescent="0.35">
      <c r="A1858" s="1">
        <v>26428.62</v>
      </c>
      <c r="B1858" s="1">
        <v>23</v>
      </c>
      <c r="C1858" s="1">
        <v>51</v>
      </c>
      <c r="D1858" s="1">
        <v>9</v>
      </c>
      <c r="E1858" s="1">
        <v>393167</v>
      </c>
      <c r="F1858" s="1">
        <v>701448</v>
      </c>
      <c r="G1858" s="1">
        <v>0</v>
      </c>
      <c r="J1858" s="1">
        <v>77506</v>
      </c>
    </row>
    <row r="1859" spans="1:10" x14ac:dyDescent="0.35">
      <c r="A1859" s="1">
        <v>5423.17</v>
      </c>
      <c r="B1859" s="1">
        <v>17</v>
      </c>
      <c r="D1859" s="1">
        <v>6</v>
      </c>
      <c r="E1859" s="1">
        <v>124146</v>
      </c>
      <c r="F1859" s="1">
        <v>151932</v>
      </c>
      <c r="G1859" s="1">
        <v>0</v>
      </c>
      <c r="H1859" s="1">
        <v>728</v>
      </c>
      <c r="I1859" s="2">
        <v>1141710</v>
      </c>
      <c r="J1859" s="1">
        <v>234102</v>
      </c>
    </row>
    <row r="1860" spans="1:10" x14ac:dyDescent="0.35">
      <c r="A1860" s="1">
        <v>4160.05</v>
      </c>
      <c r="B1860" s="1">
        <v>12.4</v>
      </c>
      <c r="C1860" s="1">
        <v>66</v>
      </c>
      <c r="D1860" s="1">
        <v>11</v>
      </c>
      <c r="E1860" s="1">
        <v>63460</v>
      </c>
      <c r="F1860" s="1">
        <v>247390</v>
      </c>
      <c r="G1860" s="1">
        <v>1</v>
      </c>
      <c r="H1860" s="1">
        <v>739</v>
      </c>
      <c r="I1860" s="2">
        <v>405859</v>
      </c>
      <c r="J1860" s="1">
        <v>163548</v>
      </c>
    </row>
    <row r="1861" spans="1:10" x14ac:dyDescent="0.35">
      <c r="A1861" s="1">
        <v>6380.01</v>
      </c>
      <c r="B1861" s="1">
        <v>29</v>
      </c>
      <c r="D1861" s="1">
        <v>6</v>
      </c>
      <c r="E1861" s="1">
        <v>263644</v>
      </c>
      <c r="F1861" s="1">
        <v>444356</v>
      </c>
      <c r="G1861" s="1">
        <v>0</v>
      </c>
      <c r="J1861" s="1">
        <v>295966</v>
      </c>
    </row>
    <row r="1862" spans="1:10" x14ac:dyDescent="0.35">
      <c r="A1862" s="1">
        <v>8232.1299999999992</v>
      </c>
      <c r="B1862" s="1">
        <v>14</v>
      </c>
      <c r="D1862" s="1">
        <v>5</v>
      </c>
      <c r="E1862" s="1">
        <v>43833</v>
      </c>
      <c r="F1862" s="1">
        <v>131846</v>
      </c>
      <c r="G1862" s="1">
        <v>0</v>
      </c>
      <c r="H1862" s="1">
        <v>681</v>
      </c>
      <c r="I1862" s="2">
        <v>777822</v>
      </c>
      <c r="J1862" s="1">
        <v>219648</v>
      </c>
    </row>
    <row r="1863" spans="1:10" x14ac:dyDescent="0.35">
      <c r="A1863" s="1">
        <v>14566.73</v>
      </c>
      <c r="B1863" s="1">
        <v>20.2</v>
      </c>
      <c r="C1863" s="1">
        <v>38</v>
      </c>
      <c r="D1863" s="1">
        <v>8</v>
      </c>
      <c r="E1863" s="1">
        <v>138700</v>
      </c>
      <c r="F1863" s="1">
        <v>176682</v>
      </c>
      <c r="G1863" s="1">
        <v>0</v>
      </c>
      <c r="J1863" s="1">
        <v>181192</v>
      </c>
    </row>
    <row r="1864" spans="1:10" x14ac:dyDescent="0.35">
      <c r="A1864" s="1">
        <v>19705.09</v>
      </c>
      <c r="B1864" s="1">
        <v>9.3000000000000007</v>
      </c>
      <c r="D1864" s="1">
        <v>10</v>
      </c>
      <c r="E1864" s="1">
        <v>389804</v>
      </c>
      <c r="F1864" s="1">
        <v>732710</v>
      </c>
      <c r="G1864" s="1">
        <v>0</v>
      </c>
      <c r="H1864" s="1">
        <v>738</v>
      </c>
      <c r="I1864" s="2">
        <v>1653589</v>
      </c>
      <c r="J1864" s="1">
        <v>262284</v>
      </c>
    </row>
    <row r="1865" spans="1:10" x14ac:dyDescent="0.35">
      <c r="A1865" s="1">
        <v>4573.49</v>
      </c>
      <c r="B1865" s="1">
        <v>19.399999999999999</v>
      </c>
      <c r="D1865" s="1">
        <v>8</v>
      </c>
      <c r="E1865" s="1">
        <v>121410</v>
      </c>
      <c r="F1865" s="1">
        <v>182336</v>
      </c>
      <c r="G1865" s="1">
        <v>0</v>
      </c>
      <c r="H1865" s="1">
        <v>733</v>
      </c>
      <c r="I1865" s="2">
        <v>358701</v>
      </c>
      <c r="J1865" s="1">
        <v>66770</v>
      </c>
    </row>
    <row r="1866" spans="1:10" x14ac:dyDescent="0.35">
      <c r="A1866" s="1">
        <v>25954.57</v>
      </c>
      <c r="B1866" s="1">
        <v>22.5</v>
      </c>
      <c r="C1866" s="1">
        <v>27</v>
      </c>
      <c r="D1866" s="1">
        <v>17</v>
      </c>
      <c r="E1866" s="1">
        <v>205523</v>
      </c>
      <c r="F1866" s="1">
        <v>401302</v>
      </c>
      <c r="G1866" s="1">
        <v>0</v>
      </c>
      <c r="H1866" s="1">
        <v>663</v>
      </c>
      <c r="I1866" s="2">
        <v>1231048</v>
      </c>
      <c r="J1866" s="1">
        <v>328944</v>
      </c>
    </row>
    <row r="1867" spans="1:10" x14ac:dyDescent="0.35">
      <c r="A1867" s="1">
        <v>3591.38</v>
      </c>
      <c r="B1867" s="1">
        <v>11.4</v>
      </c>
      <c r="C1867" s="1">
        <v>1</v>
      </c>
      <c r="D1867" s="1">
        <v>4</v>
      </c>
      <c r="E1867" s="1">
        <v>102714</v>
      </c>
      <c r="F1867" s="1">
        <v>172106</v>
      </c>
      <c r="G1867" s="1">
        <v>0</v>
      </c>
      <c r="H1867" s="1">
        <v>661</v>
      </c>
      <c r="I1867" s="2">
        <v>808583</v>
      </c>
      <c r="J1867" s="1">
        <v>288508</v>
      </c>
    </row>
    <row r="1868" spans="1:10" x14ac:dyDescent="0.35">
      <c r="A1868" s="1">
        <v>7258</v>
      </c>
      <c r="B1868" s="1">
        <v>23.6</v>
      </c>
      <c r="D1868" s="1">
        <v>5</v>
      </c>
      <c r="E1868" s="1">
        <v>229178</v>
      </c>
      <c r="F1868" s="1">
        <v>305008</v>
      </c>
      <c r="G1868" s="1">
        <v>0</v>
      </c>
      <c r="H1868" s="1">
        <v>728</v>
      </c>
      <c r="I1868" s="2">
        <v>561906</v>
      </c>
      <c r="J1868" s="1">
        <v>173492</v>
      </c>
    </row>
    <row r="1869" spans="1:10" x14ac:dyDescent="0.35">
      <c r="A1869" s="1">
        <v>23483.24</v>
      </c>
      <c r="B1869" s="1">
        <v>18.3</v>
      </c>
      <c r="D1869" s="1">
        <v>9</v>
      </c>
      <c r="E1869" s="1">
        <v>157662</v>
      </c>
      <c r="F1869" s="1">
        <v>310992</v>
      </c>
      <c r="G1869" s="1">
        <v>0</v>
      </c>
      <c r="H1869" s="1">
        <v>739</v>
      </c>
      <c r="I1869" s="2">
        <v>945630</v>
      </c>
      <c r="J1869" s="1">
        <v>131384</v>
      </c>
    </row>
    <row r="1870" spans="1:10" x14ac:dyDescent="0.35">
      <c r="A1870" s="1">
        <v>33088.5</v>
      </c>
      <c r="B1870" s="1">
        <v>18</v>
      </c>
      <c r="C1870" s="1">
        <v>40</v>
      </c>
      <c r="D1870" s="1">
        <v>20</v>
      </c>
      <c r="E1870" s="1">
        <v>261098</v>
      </c>
      <c r="F1870" s="1">
        <v>439428</v>
      </c>
      <c r="G1870" s="1">
        <v>0</v>
      </c>
      <c r="H1870" s="1">
        <v>675</v>
      </c>
      <c r="I1870" s="2">
        <v>1682469</v>
      </c>
      <c r="J1870" s="1">
        <v>649374</v>
      </c>
    </row>
    <row r="1871" spans="1:10" x14ac:dyDescent="0.35">
      <c r="A1871" s="1">
        <v>34662.65</v>
      </c>
      <c r="B1871" s="1">
        <v>12</v>
      </c>
      <c r="D1871" s="1">
        <v>17</v>
      </c>
      <c r="E1871" s="1">
        <v>572812</v>
      </c>
      <c r="F1871" s="1">
        <v>741070</v>
      </c>
      <c r="G1871" s="1">
        <v>1</v>
      </c>
      <c r="H1871" s="1">
        <v>723</v>
      </c>
      <c r="I1871" s="2">
        <v>2908748</v>
      </c>
      <c r="J1871" s="1">
        <v>772024</v>
      </c>
    </row>
    <row r="1872" spans="1:10" x14ac:dyDescent="0.35">
      <c r="A1872" s="1">
        <v>1326.01</v>
      </c>
      <c r="B1872" s="1">
        <v>12.7</v>
      </c>
      <c r="C1872" s="1">
        <v>6</v>
      </c>
      <c r="D1872" s="1">
        <v>4</v>
      </c>
      <c r="E1872" s="1">
        <v>15409</v>
      </c>
      <c r="F1872" s="1">
        <v>283250</v>
      </c>
      <c r="G1872" s="1">
        <v>0</v>
      </c>
      <c r="H1872" s="1">
        <v>715</v>
      </c>
      <c r="I1872" s="2">
        <v>192166</v>
      </c>
      <c r="J1872" s="1">
        <v>26708</v>
      </c>
    </row>
    <row r="1873" spans="1:10" x14ac:dyDescent="0.35">
      <c r="A1873" s="1">
        <v>43985</v>
      </c>
      <c r="B1873" s="1">
        <v>20.7</v>
      </c>
      <c r="D1873" s="1">
        <v>16</v>
      </c>
      <c r="E1873" s="1">
        <v>446329</v>
      </c>
      <c r="F1873" s="1">
        <v>891022</v>
      </c>
      <c r="G1873" s="1">
        <v>1</v>
      </c>
      <c r="H1873" s="1">
        <v>717</v>
      </c>
      <c r="I1873" s="2">
        <v>1765290</v>
      </c>
      <c r="J1873" s="1">
        <v>322740</v>
      </c>
    </row>
    <row r="1874" spans="1:10" x14ac:dyDescent="0.35">
      <c r="A1874" s="1">
        <v>12745.58</v>
      </c>
      <c r="B1874" s="1">
        <v>12.4</v>
      </c>
      <c r="D1874" s="1">
        <v>9</v>
      </c>
      <c r="E1874" s="1">
        <v>195700</v>
      </c>
      <c r="F1874" s="1">
        <v>272690</v>
      </c>
      <c r="G1874" s="1">
        <v>0</v>
      </c>
      <c r="H1874" s="1">
        <v>739</v>
      </c>
      <c r="I1874" s="2">
        <v>869022</v>
      </c>
      <c r="J1874" s="1">
        <v>223608</v>
      </c>
    </row>
    <row r="1875" spans="1:10" x14ac:dyDescent="0.35">
      <c r="A1875" s="1">
        <v>7133.55</v>
      </c>
      <c r="B1875" s="1">
        <v>35.4</v>
      </c>
      <c r="D1875" s="1">
        <v>14</v>
      </c>
      <c r="E1875" s="1">
        <v>74860</v>
      </c>
      <c r="F1875" s="1">
        <v>291852</v>
      </c>
      <c r="G1875" s="1">
        <v>0</v>
      </c>
      <c r="H1875" s="1">
        <v>724</v>
      </c>
      <c r="I1875" s="2">
        <v>648508</v>
      </c>
      <c r="J1875" s="1">
        <v>182358</v>
      </c>
    </row>
    <row r="1876" spans="1:10" x14ac:dyDescent="0.35">
      <c r="A1876" s="1">
        <v>18281.04</v>
      </c>
      <c r="B1876" s="1">
        <v>19.2</v>
      </c>
      <c r="D1876" s="1">
        <v>4</v>
      </c>
      <c r="E1876" s="1">
        <v>123557</v>
      </c>
      <c r="F1876" s="1">
        <v>364980</v>
      </c>
      <c r="G1876" s="1">
        <v>0</v>
      </c>
      <c r="H1876" s="1">
        <v>640</v>
      </c>
      <c r="I1876" s="2">
        <v>1828104</v>
      </c>
      <c r="J1876" s="1">
        <v>557040</v>
      </c>
    </row>
    <row r="1877" spans="1:10" x14ac:dyDescent="0.35">
      <c r="A1877" s="1">
        <v>2577.54</v>
      </c>
      <c r="B1877" s="1">
        <v>7</v>
      </c>
      <c r="C1877" s="1">
        <v>51</v>
      </c>
      <c r="D1877" s="1">
        <v>7</v>
      </c>
      <c r="E1877" s="1">
        <v>47861</v>
      </c>
      <c r="F1877" s="1">
        <v>179916</v>
      </c>
      <c r="G1877" s="1">
        <v>0</v>
      </c>
      <c r="H1877" s="1">
        <v>681</v>
      </c>
      <c r="I1877" s="2">
        <v>379050</v>
      </c>
      <c r="J1877" s="1">
        <v>94358</v>
      </c>
    </row>
    <row r="1878" spans="1:10" x14ac:dyDescent="0.35">
      <c r="A1878" s="1">
        <v>26098.97</v>
      </c>
      <c r="B1878" s="1">
        <v>21.7</v>
      </c>
      <c r="C1878" s="1">
        <v>46</v>
      </c>
      <c r="D1878" s="1">
        <v>10</v>
      </c>
      <c r="E1878" s="1">
        <v>574218</v>
      </c>
      <c r="F1878" s="1">
        <v>1183050</v>
      </c>
      <c r="G1878" s="1">
        <v>0</v>
      </c>
      <c r="H1878" s="1">
        <v>728</v>
      </c>
      <c r="I1878" s="2">
        <v>2372625</v>
      </c>
      <c r="J1878" s="1">
        <v>549450</v>
      </c>
    </row>
    <row r="1879" spans="1:10" x14ac:dyDescent="0.35">
      <c r="A1879" s="1">
        <v>19793.439999999999</v>
      </c>
      <c r="B1879" s="1">
        <v>22.5</v>
      </c>
      <c r="C1879" s="1">
        <v>32</v>
      </c>
      <c r="D1879" s="1">
        <v>6</v>
      </c>
      <c r="E1879" s="1">
        <v>298566</v>
      </c>
      <c r="F1879" s="1">
        <v>909744</v>
      </c>
      <c r="G1879" s="1">
        <v>0</v>
      </c>
      <c r="J1879" s="1">
        <v>628144</v>
      </c>
    </row>
    <row r="1880" spans="1:10" x14ac:dyDescent="0.35">
      <c r="A1880" s="1">
        <v>23822.2</v>
      </c>
      <c r="B1880" s="1">
        <v>20.9</v>
      </c>
      <c r="D1880" s="1">
        <v>15</v>
      </c>
      <c r="E1880" s="1">
        <v>462555</v>
      </c>
      <c r="F1880" s="1">
        <v>577126</v>
      </c>
      <c r="G1880" s="1">
        <v>0</v>
      </c>
      <c r="H1880" s="1">
        <v>730</v>
      </c>
      <c r="I1880" s="2">
        <v>965770</v>
      </c>
    </row>
    <row r="1881" spans="1:10" x14ac:dyDescent="0.35">
      <c r="A1881" s="1">
        <v>13355.29</v>
      </c>
      <c r="B1881" s="1">
        <v>12.5</v>
      </c>
      <c r="C1881" s="1">
        <v>25</v>
      </c>
      <c r="D1881" s="1">
        <v>10</v>
      </c>
      <c r="E1881" s="1">
        <v>123253</v>
      </c>
      <c r="F1881" s="1">
        <v>248622</v>
      </c>
      <c r="G1881" s="1">
        <v>0</v>
      </c>
      <c r="H1881" s="1">
        <v>724</v>
      </c>
      <c r="I1881" s="2">
        <v>759544</v>
      </c>
      <c r="J1881" s="1">
        <v>263846</v>
      </c>
    </row>
    <row r="1882" spans="1:10" x14ac:dyDescent="0.35">
      <c r="A1882" s="1">
        <v>12816.83</v>
      </c>
      <c r="B1882" s="1">
        <v>22.5</v>
      </c>
      <c r="C1882" s="1">
        <v>71</v>
      </c>
      <c r="D1882" s="1">
        <v>13</v>
      </c>
      <c r="E1882" s="1">
        <v>247608</v>
      </c>
      <c r="F1882" s="1">
        <v>666754</v>
      </c>
      <c r="G1882" s="1">
        <v>0</v>
      </c>
      <c r="H1882" s="1">
        <v>735</v>
      </c>
      <c r="I1882" s="2">
        <v>488262</v>
      </c>
      <c r="J1882" s="1">
        <v>189310</v>
      </c>
    </row>
    <row r="1883" spans="1:10" x14ac:dyDescent="0.35">
      <c r="A1883" s="1">
        <v>10356.33</v>
      </c>
      <c r="B1883" s="1">
        <v>12.4</v>
      </c>
      <c r="D1883" s="1">
        <v>7</v>
      </c>
      <c r="E1883" s="1">
        <v>274512</v>
      </c>
      <c r="F1883" s="1">
        <v>810854</v>
      </c>
      <c r="G1883" s="1">
        <v>0</v>
      </c>
      <c r="J1883" s="1">
        <v>199914</v>
      </c>
    </row>
    <row r="1884" spans="1:10" x14ac:dyDescent="0.35">
      <c r="A1884" s="1">
        <v>32842.639999999999</v>
      </c>
      <c r="B1884" s="1">
        <v>22.4</v>
      </c>
      <c r="D1884" s="1">
        <v>7</v>
      </c>
      <c r="E1884" s="1">
        <v>640642</v>
      </c>
      <c r="F1884" s="1">
        <v>772706</v>
      </c>
      <c r="G1884" s="1">
        <v>0</v>
      </c>
      <c r="H1884" s="1">
        <v>716</v>
      </c>
      <c r="I1884" s="2">
        <v>1331444</v>
      </c>
      <c r="J1884" s="1">
        <v>545006</v>
      </c>
    </row>
    <row r="1885" spans="1:10" x14ac:dyDescent="0.35">
      <c r="A1885" s="1">
        <v>34803.25</v>
      </c>
      <c r="B1885" s="1">
        <v>18.5</v>
      </c>
      <c r="C1885" s="1">
        <v>50</v>
      </c>
      <c r="D1885" s="1">
        <v>10</v>
      </c>
      <c r="E1885" s="1">
        <v>154242</v>
      </c>
      <c r="F1885" s="1">
        <v>391666</v>
      </c>
      <c r="G1885" s="1">
        <v>0</v>
      </c>
      <c r="H1885" s="1">
        <v>731</v>
      </c>
      <c r="I1885" s="2">
        <v>2198110</v>
      </c>
      <c r="J1885" s="1">
        <v>371822</v>
      </c>
    </row>
    <row r="1886" spans="1:10" x14ac:dyDescent="0.35">
      <c r="A1886" s="1">
        <v>9598.99</v>
      </c>
      <c r="B1886" s="1">
        <v>13.6</v>
      </c>
      <c r="D1886" s="1">
        <v>5</v>
      </c>
      <c r="E1886" s="1">
        <v>344014</v>
      </c>
      <c r="F1886" s="1">
        <v>435798</v>
      </c>
      <c r="G1886" s="1">
        <v>0</v>
      </c>
      <c r="H1886" s="1">
        <v>724</v>
      </c>
      <c r="I1886" s="2">
        <v>1086667</v>
      </c>
      <c r="J1886" s="1">
        <v>337040</v>
      </c>
    </row>
    <row r="1887" spans="1:10" x14ac:dyDescent="0.35">
      <c r="A1887" s="1">
        <v>29611.69</v>
      </c>
      <c r="B1887" s="1">
        <v>17.2</v>
      </c>
      <c r="C1887" s="1">
        <v>2</v>
      </c>
      <c r="D1887" s="1">
        <v>13</v>
      </c>
      <c r="E1887" s="1">
        <v>294728</v>
      </c>
      <c r="F1887" s="1">
        <v>689436</v>
      </c>
      <c r="G1887" s="1">
        <v>0</v>
      </c>
      <c r="H1887" s="1">
        <v>696</v>
      </c>
      <c r="I1887" s="2">
        <v>1124496</v>
      </c>
      <c r="J1887" s="1">
        <v>240328</v>
      </c>
    </row>
    <row r="1888" spans="1:10" x14ac:dyDescent="0.35">
      <c r="A1888" s="1">
        <v>26179.91</v>
      </c>
      <c r="B1888" s="1">
        <v>9.5</v>
      </c>
      <c r="D1888" s="1">
        <v>15</v>
      </c>
      <c r="E1888" s="1">
        <v>204079</v>
      </c>
      <c r="F1888" s="1">
        <v>283338</v>
      </c>
      <c r="G1888" s="1">
        <v>0</v>
      </c>
      <c r="H1888" s="1">
        <v>720</v>
      </c>
      <c r="I1888" s="2">
        <v>807595</v>
      </c>
      <c r="J1888" s="1">
        <v>68662</v>
      </c>
    </row>
    <row r="1889" spans="1:10" x14ac:dyDescent="0.35">
      <c r="A1889" s="1">
        <v>20987.78</v>
      </c>
      <c r="B1889" s="1">
        <v>9.6</v>
      </c>
      <c r="D1889" s="1">
        <v>13</v>
      </c>
      <c r="E1889" s="1">
        <v>246430</v>
      </c>
      <c r="F1889" s="1">
        <v>458018</v>
      </c>
      <c r="G1889" s="1">
        <v>0</v>
      </c>
      <c r="H1889" s="1">
        <v>713</v>
      </c>
      <c r="I1889" s="2">
        <v>797012</v>
      </c>
      <c r="J1889" s="1">
        <v>414194</v>
      </c>
    </row>
    <row r="1890" spans="1:10" x14ac:dyDescent="0.35">
      <c r="A1890" s="1">
        <v>40839.74</v>
      </c>
      <c r="B1890" s="1">
        <v>21.8</v>
      </c>
      <c r="C1890" s="1">
        <v>68</v>
      </c>
      <c r="D1890" s="1">
        <v>14</v>
      </c>
      <c r="E1890" s="1">
        <v>208240</v>
      </c>
      <c r="F1890" s="1">
        <v>339130</v>
      </c>
      <c r="G1890" s="1">
        <v>1</v>
      </c>
      <c r="H1890" s="1">
        <v>721</v>
      </c>
      <c r="I1890" s="2">
        <v>2187850</v>
      </c>
      <c r="J1890" s="1">
        <v>352462</v>
      </c>
    </row>
    <row r="1891" spans="1:10" x14ac:dyDescent="0.35">
      <c r="A1891" s="1">
        <v>27504.02</v>
      </c>
      <c r="B1891" s="1">
        <v>16</v>
      </c>
      <c r="C1891" s="1">
        <v>33</v>
      </c>
      <c r="D1891" s="1">
        <v>8</v>
      </c>
      <c r="E1891" s="1">
        <v>268964</v>
      </c>
      <c r="F1891" s="1">
        <v>339636</v>
      </c>
      <c r="G1891" s="1">
        <v>0</v>
      </c>
      <c r="H1891" s="1">
        <v>732</v>
      </c>
      <c r="I1891" s="2">
        <v>2444806</v>
      </c>
      <c r="J1891" s="1">
        <v>675048</v>
      </c>
    </row>
    <row r="1892" spans="1:10" x14ac:dyDescent="0.35">
      <c r="A1892" s="1">
        <v>27372.92</v>
      </c>
      <c r="B1892" s="1">
        <v>16.8</v>
      </c>
      <c r="D1892" s="1">
        <v>10</v>
      </c>
      <c r="E1892" s="1">
        <v>592800</v>
      </c>
      <c r="F1892" s="1">
        <v>825000</v>
      </c>
      <c r="G1892" s="1">
        <v>0</v>
      </c>
      <c r="H1892" s="1">
        <v>712</v>
      </c>
      <c r="I1892" s="2">
        <v>1835058</v>
      </c>
      <c r="J1892" s="1">
        <v>620620</v>
      </c>
    </row>
    <row r="1893" spans="1:10" x14ac:dyDescent="0.35">
      <c r="A1893" s="1">
        <v>24316.58</v>
      </c>
      <c r="B1893" s="1">
        <v>12.6</v>
      </c>
      <c r="D1893" s="1">
        <v>8</v>
      </c>
      <c r="E1893" s="1">
        <v>336642</v>
      </c>
      <c r="F1893" s="1">
        <v>508882</v>
      </c>
      <c r="G1893" s="1">
        <v>0</v>
      </c>
      <c r="H1893" s="1">
        <v>742</v>
      </c>
      <c r="I1893" s="2">
        <v>2129919</v>
      </c>
      <c r="J1893" s="1">
        <v>313874</v>
      </c>
    </row>
    <row r="1894" spans="1:10" x14ac:dyDescent="0.35">
      <c r="A1894" s="1">
        <v>23457.02</v>
      </c>
      <c r="B1894" s="1">
        <v>18.7</v>
      </c>
      <c r="C1894" s="1">
        <v>23</v>
      </c>
      <c r="D1894" s="1">
        <v>19</v>
      </c>
      <c r="E1894" s="1">
        <v>270921</v>
      </c>
      <c r="F1894" s="1">
        <v>637582</v>
      </c>
      <c r="G1894" s="1">
        <v>0</v>
      </c>
      <c r="H1894" s="1">
        <v>657</v>
      </c>
      <c r="I1894" s="2">
        <v>1139601</v>
      </c>
      <c r="J1894" s="1">
        <v>474144</v>
      </c>
    </row>
    <row r="1895" spans="1:10" x14ac:dyDescent="0.35">
      <c r="A1895" s="1">
        <v>4406.29</v>
      </c>
      <c r="B1895" s="1">
        <v>14.4</v>
      </c>
      <c r="C1895" s="1">
        <v>13</v>
      </c>
      <c r="D1895" s="1">
        <v>11</v>
      </c>
      <c r="E1895" s="1">
        <v>97622</v>
      </c>
      <c r="F1895" s="1">
        <v>359986</v>
      </c>
      <c r="G1895" s="1">
        <v>1</v>
      </c>
      <c r="H1895" s="1">
        <v>735</v>
      </c>
      <c r="I1895" s="2">
        <v>801154</v>
      </c>
      <c r="J1895" s="1">
        <v>120912</v>
      </c>
    </row>
    <row r="1896" spans="1:10" x14ac:dyDescent="0.35">
      <c r="A1896" s="1">
        <v>9779.8700000000008</v>
      </c>
      <c r="B1896" s="1">
        <v>9.4</v>
      </c>
      <c r="D1896" s="1">
        <v>12</v>
      </c>
      <c r="E1896" s="1">
        <v>114152</v>
      </c>
      <c r="F1896" s="1">
        <v>380864</v>
      </c>
      <c r="G1896" s="1">
        <v>0</v>
      </c>
      <c r="J1896" s="1">
        <v>103686</v>
      </c>
    </row>
    <row r="1897" spans="1:10" x14ac:dyDescent="0.35">
      <c r="A1897" s="1">
        <v>17442.95</v>
      </c>
      <c r="B1897" s="1">
        <v>12.1</v>
      </c>
      <c r="C1897" s="1">
        <v>15</v>
      </c>
      <c r="D1897" s="1">
        <v>9</v>
      </c>
      <c r="E1897" s="1">
        <v>273885</v>
      </c>
      <c r="F1897" s="1">
        <v>592746</v>
      </c>
      <c r="G1897" s="1">
        <v>0</v>
      </c>
      <c r="J1897" s="1">
        <v>440660</v>
      </c>
    </row>
    <row r="1898" spans="1:10" x14ac:dyDescent="0.35">
      <c r="A1898" s="1">
        <v>17265.3</v>
      </c>
      <c r="B1898" s="1">
        <v>24.7</v>
      </c>
      <c r="C1898" s="1">
        <v>7</v>
      </c>
      <c r="D1898" s="1">
        <v>12</v>
      </c>
      <c r="E1898" s="1">
        <v>583661</v>
      </c>
      <c r="F1898" s="1">
        <v>1132010</v>
      </c>
      <c r="G1898" s="1">
        <v>0</v>
      </c>
      <c r="H1898" s="1">
        <v>717</v>
      </c>
      <c r="I1898" s="2">
        <v>968145</v>
      </c>
      <c r="J1898" s="1">
        <v>448404</v>
      </c>
    </row>
    <row r="1899" spans="1:10" x14ac:dyDescent="0.35">
      <c r="A1899" s="1">
        <v>31323.21</v>
      </c>
      <c r="B1899" s="1">
        <v>14.6</v>
      </c>
      <c r="D1899" s="1">
        <v>17</v>
      </c>
      <c r="E1899" s="1">
        <v>272460</v>
      </c>
      <c r="F1899" s="1">
        <v>486112</v>
      </c>
      <c r="G1899" s="1">
        <v>0</v>
      </c>
      <c r="H1899" s="1">
        <v>704</v>
      </c>
      <c r="I1899" s="2">
        <v>1236444</v>
      </c>
    </row>
    <row r="1900" spans="1:10" x14ac:dyDescent="0.35">
      <c r="A1900" s="1">
        <v>1739.64</v>
      </c>
      <c r="B1900" s="1">
        <v>13</v>
      </c>
      <c r="D1900" s="1">
        <v>2</v>
      </c>
      <c r="E1900" s="1">
        <v>39615</v>
      </c>
      <c r="F1900" s="1">
        <v>82368</v>
      </c>
      <c r="G1900" s="1">
        <v>0</v>
      </c>
      <c r="H1900" s="1">
        <v>732</v>
      </c>
      <c r="I1900" s="2">
        <v>936130</v>
      </c>
      <c r="J1900" s="1">
        <v>78034</v>
      </c>
    </row>
    <row r="1901" spans="1:10" x14ac:dyDescent="0.35">
      <c r="A1901" s="1">
        <v>15112.98</v>
      </c>
      <c r="B1901" s="1">
        <v>46.2</v>
      </c>
      <c r="D1901" s="1">
        <v>13</v>
      </c>
      <c r="E1901" s="1">
        <v>677445</v>
      </c>
      <c r="F1901" s="1">
        <v>71309216</v>
      </c>
      <c r="G1901" s="1">
        <v>0</v>
      </c>
      <c r="J1901" s="1">
        <v>326084</v>
      </c>
    </row>
    <row r="1902" spans="1:10" x14ac:dyDescent="0.35">
      <c r="A1902" s="1">
        <v>17749.61</v>
      </c>
      <c r="B1902" s="1">
        <v>21.4</v>
      </c>
      <c r="C1902" s="1">
        <v>39</v>
      </c>
      <c r="D1902" s="1">
        <v>7</v>
      </c>
      <c r="E1902" s="1">
        <v>798</v>
      </c>
      <c r="F1902" s="1">
        <v>306350</v>
      </c>
      <c r="G1902" s="1">
        <v>0</v>
      </c>
      <c r="H1902" s="1">
        <v>737</v>
      </c>
      <c r="I1902" s="2">
        <v>722019</v>
      </c>
      <c r="J1902" s="1">
        <v>115434</v>
      </c>
    </row>
    <row r="1903" spans="1:10" x14ac:dyDescent="0.35">
      <c r="A1903" s="1">
        <v>11155.09</v>
      </c>
      <c r="B1903" s="1">
        <v>13.7</v>
      </c>
      <c r="D1903" s="1">
        <v>11</v>
      </c>
      <c r="E1903" s="1">
        <v>57437</v>
      </c>
      <c r="F1903" s="1">
        <v>588522</v>
      </c>
      <c r="G1903" s="1">
        <v>0</v>
      </c>
      <c r="H1903" s="1">
        <v>746</v>
      </c>
      <c r="I1903" s="2">
        <v>858078</v>
      </c>
      <c r="J1903" s="1">
        <v>264946</v>
      </c>
    </row>
    <row r="1904" spans="1:10" x14ac:dyDescent="0.35">
      <c r="A1904" s="1">
        <v>35539.31</v>
      </c>
      <c r="B1904" s="1">
        <v>12.7</v>
      </c>
      <c r="C1904" s="1">
        <v>49</v>
      </c>
      <c r="D1904" s="1">
        <v>12</v>
      </c>
      <c r="E1904" s="1">
        <v>43852</v>
      </c>
      <c r="F1904" s="1">
        <v>280588</v>
      </c>
      <c r="G1904" s="1">
        <v>0</v>
      </c>
      <c r="H1904" s="1">
        <v>674</v>
      </c>
      <c r="I1904" s="2">
        <v>1304198</v>
      </c>
      <c r="J1904" s="1">
        <v>254034</v>
      </c>
    </row>
    <row r="1905" spans="1:10" x14ac:dyDescent="0.35">
      <c r="A1905" s="1">
        <v>6499.52</v>
      </c>
      <c r="B1905" s="1">
        <v>10</v>
      </c>
      <c r="D1905" s="1">
        <v>14</v>
      </c>
      <c r="E1905" s="1">
        <v>149549</v>
      </c>
      <c r="F1905" s="1">
        <v>335610</v>
      </c>
      <c r="G1905" s="1">
        <v>0</v>
      </c>
      <c r="H1905" s="1">
        <v>704</v>
      </c>
      <c r="I1905" s="2">
        <v>595384</v>
      </c>
      <c r="J1905" s="1">
        <v>146322</v>
      </c>
    </row>
    <row r="1906" spans="1:10" x14ac:dyDescent="0.35">
      <c r="A1906" s="1">
        <v>58829.13</v>
      </c>
      <c r="B1906" s="1">
        <v>18.5</v>
      </c>
      <c r="C1906" s="1">
        <v>69</v>
      </c>
      <c r="D1906" s="1">
        <v>20</v>
      </c>
      <c r="E1906" s="1">
        <v>826804</v>
      </c>
      <c r="F1906" s="1">
        <v>2849242</v>
      </c>
      <c r="G1906" s="1">
        <v>0</v>
      </c>
      <c r="H1906" s="1">
        <v>734</v>
      </c>
      <c r="I1906" s="2">
        <v>2132788</v>
      </c>
      <c r="J1906" s="1">
        <v>687170</v>
      </c>
    </row>
    <row r="1907" spans="1:10" x14ac:dyDescent="0.35">
      <c r="A1907" s="1">
        <v>20504.61</v>
      </c>
      <c r="B1907" s="1">
        <v>12.3</v>
      </c>
      <c r="C1907" s="1">
        <v>20</v>
      </c>
      <c r="D1907" s="1">
        <v>9</v>
      </c>
      <c r="E1907" s="1">
        <v>92872</v>
      </c>
      <c r="F1907" s="1">
        <v>185416</v>
      </c>
      <c r="G1907" s="1">
        <v>0</v>
      </c>
      <c r="H1907" s="1">
        <v>704</v>
      </c>
      <c r="I1907" s="2">
        <v>1907410</v>
      </c>
      <c r="J1907" s="1">
        <v>220858</v>
      </c>
    </row>
    <row r="1908" spans="1:10" x14ac:dyDescent="0.35">
      <c r="A1908" s="1">
        <v>22252.42</v>
      </c>
      <c r="B1908" s="1">
        <v>22.2</v>
      </c>
      <c r="D1908" s="1">
        <v>22</v>
      </c>
      <c r="E1908" s="1">
        <v>302575</v>
      </c>
      <c r="F1908" s="1">
        <v>1283348</v>
      </c>
      <c r="G1908" s="1">
        <v>0</v>
      </c>
      <c r="H1908" s="1">
        <v>748</v>
      </c>
      <c r="I1908" s="2">
        <v>1949115</v>
      </c>
      <c r="J1908" s="1">
        <v>429880</v>
      </c>
    </row>
    <row r="1909" spans="1:10" x14ac:dyDescent="0.35">
      <c r="A1909" s="1">
        <v>16440.89</v>
      </c>
      <c r="B1909" s="1">
        <v>23.2</v>
      </c>
      <c r="D1909" s="1">
        <v>7</v>
      </c>
      <c r="E1909" s="1">
        <v>355661</v>
      </c>
      <c r="F1909" s="1">
        <v>591690</v>
      </c>
      <c r="G1909" s="1">
        <v>0</v>
      </c>
      <c r="H1909" s="1">
        <v>726</v>
      </c>
      <c r="I1909" s="2">
        <v>1389375</v>
      </c>
      <c r="J1909" s="1">
        <v>343200</v>
      </c>
    </row>
    <row r="1910" spans="1:10" x14ac:dyDescent="0.35">
      <c r="A1910" s="1">
        <v>19423.7</v>
      </c>
      <c r="B1910" s="1">
        <v>12</v>
      </c>
      <c r="C1910" s="1">
        <v>20</v>
      </c>
      <c r="D1910" s="1">
        <v>13</v>
      </c>
      <c r="E1910" s="1">
        <v>215517</v>
      </c>
      <c r="F1910" s="1">
        <v>572374</v>
      </c>
      <c r="G1910" s="1">
        <v>0</v>
      </c>
      <c r="H1910" s="1">
        <v>740</v>
      </c>
      <c r="I1910" s="2">
        <v>1253145</v>
      </c>
      <c r="J1910" s="1">
        <v>194920</v>
      </c>
    </row>
    <row r="1911" spans="1:10" x14ac:dyDescent="0.35">
      <c r="A1911" s="1">
        <v>12955.91</v>
      </c>
      <c r="B1911" s="1">
        <v>20.399999999999999</v>
      </c>
      <c r="D1911" s="1">
        <v>19</v>
      </c>
      <c r="E1911" s="1">
        <v>271035</v>
      </c>
      <c r="F1911" s="1">
        <v>2149510</v>
      </c>
      <c r="G1911" s="1">
        <v>0</v>
      </c>
      <c r="J1911" s="1">
        <v>178156</v>
      </c>
    </row>
    <row r="1912" spans="1:10" x14ac:dyDescent="0.35">
      <c r="A1912" s="1">
        <v>8001.47</v>
      </c>
      <c r="B1912" s="1">
        <v>17.2</v>
      </c>
      <c r="D1912" s="1">
        <v>7</v>
      </c>
      <c r="E1912" s="1">
        <v>232940</v>
      </c>
      <c r="F1912" s="1">
        <v>322256</v>
      </c>
      <c r="G1912" s="1">
        <v>0</v>
      </c>
      <c r="H1912" s="1">
        <v>747</v>
      </c>
      <c r="I1912" s="2">
        <v>690764</v>
      </c>
      <c r="J1912" s="1">
        <v>159962</v>
      </c>
    </row>
    <row r="1913" spans="1:10" x14ac:dyDescent="0.35">
      <c r="A1913" s="1">
        <v>36288.29</v>
      </c>
      <c r="B1913" s="1">
        <v>13.9</v>
      </c>
      <c r="D1913" s="1">
        <v>14</v>
      </c>
      <c r="E1913" s="1">
        <v>160816</v>
      </c>
      <c r="F1913" s="1">
        <v>694826</v>
      </c>
      <c r="G1913" s="1">
        <v>0</v>
      </c>
      <c r="H1913" s="1">
        <v>721</v>
      </c>
      <c r="I1913" s="2">
        <v>1770173</v>
      </c>
      <c r="J1913" s="1">
        <v>358688</v>
      </c>
    </row>
    <row r="1914" spans="1:10" x14ac:dyDescent="0.35">
      <c r="A1914" s="1">
        <v>35757.24</v>
      </c>
      <c r="B1914" s="1">
        <v>19.7</v>
      </c>
      <c r="C1914" s="1">
        <v>5</v>
      </c>
      <c r="D1914" s="1">
        <v>15</v>
      </c>
      <c r="E1914" s="1">
        <v>568784</v>
      </c>
      <c r="F1914" s="1">
        <v>1081410</v>
      </c>
      <c r="G1914" s="1">
        <v>0</v>
      </c>
      <c r="H1914" s="1">
        <v>717</v>
      </c>
      <c r="I1914" s="2">
        <v>1619199</v>
      </c>
      <c r="J1914" s="1">
        <v>661716</v>
      </c>
    </row>
    <row r="1915" spans="1:10" x14ac:dyDescent="0.35">
      <c r="A1915" s="1">
        <v>24159.83</v>
      </c>
      <c r="B1915" s="1">
        <v>21.6</v>
      </c>
      <c r="D1915" s="1">
        <v>17</v>
      </c>
      <c r="E1915" s="1">
        <v>446424</v>
      </c>
      <c r="F1915" s="1">
        <v>1872838</v>
      </c>
      <c r="G1915" s="1">
        <v>0</v>
      </c>
      <c r="H1915" s="1">
        <v>747</v>
      </c>
      <c r="I1915" s="2">
        <v>3203514</v>
      </c>
      <c r="J1915" s="1">
        <v>698236</v>
      </c>
    </row>
    <row r="1916" spans="1:10" x14ac:dyDescent="0.35">
      <c r="A1916" s="1">
        <v>19358.150000000001</v>
      </c>
      <c r="B1916" s="1">
        <v>16.399999999999999</v>
      </c>
      <c r="D1916" s="1">
        <v>10</v>
      </c>
      <c r="E1916" s="1">
        <v>284582</v>
      </c>
      <c r="F1916" s="1">
        <v>338316</v>
      </c>
      <c r="G1916" s="1">
        <v>0</v>
      </c>
      <c r="H1916" s="1">
        <v>716</v>
      </c>
      <c r="I1916" s="2">
        <v>1538392</v>
      </c>
      <c r="J1916" s="1">
        <v>222662</v>
      </c>
    </row>
    <row r="1917" spans="1:10" x14ac:dyDescent="0.35">
      <c r="A1917" s="1">
        <v>24860.74</v>
      </c>
      <c r="B1917" s="1">
        <v>20.6</v>
      </c>
      <c r="C1917" s="1">
        <v>33</v>
      </c>
      <c r="D1917" s="1">
        <v>10</v>
      </c>
      <c r="E1917" s="1">
        <v>66120</v>
      </c>
      <c r="F1917" s="1">
        <v>204732</v>
      </c>
      <c r="G1917" s="1">
        <v>0</v>
      </c>
      <c r="H1917" s="1">
        <v>745</v>
      </c>
      <c r="I1917" s="2">
        <v>1900190</v>
      </c>
      <c r="J1917" s="1">
        <v>440044</v>
      </c>
    </row>
    <row r="1918" spans="1:10" x14ac:dyDescent="0.35">
      <c r="A1918" s="1">
        <v>24830.34</v>
      </c>
      <c r="B1918" s="1">
        <v>19.899999999999999</v>
      </c>
      <c r="C1918" s="1">
        <v>51</v>
      </c>
      <c r="D1918" s="1">
        <v>8</v>
      </c>
      <c r="E1918" s="1">
        <v>483968</v>
      </c>
      <c r="F1918" s="1">
        <v>706684</v>
      </c>
      <c r="G1918" s="1">
        <v>0</v>
      </c>
      <c r="H1918" s="1">
        <v>729</v>
      </c>
      <c r="I1918" s="2">
        <v>1683400</v>
      </c>
      <c r="J1918" s="1">
        <v>556292</v>
      </c>
    </row>
    <row r="1919" spans="1:10" x14ac:dyDescent="0.35">
      <c r="A1919" s="1">
        <v>10307.69</v>
      </c>
      <c r="B1919" s="1">
        <v>20.100000000000001</v>
      </c>
      <c r="C1919" s="1">
        <v>45</v>
      </c>
      <c r="D1919" s="1">
        <v>14</v>
      </c>
      <c r="E1919" s="1">
        <v>431319</v>
      </c>
      <c r="F1919" s="1">
        <v>603174</v>
      </c>
      <c r="G1919" s="1">
        <v>0</v>
      </c>
      <c r="H1919" s="1">
        <v>710</v>
      </c>
      <c r="I1919" s="2">
        <v>1166904</v>
      </c>
      <c r="J1919" s="1">
        <v>225192</v>
      </c>
    </row>
    <row r="1920" spans="1:10" x14ac:dyDescent="0.35">
      <c r="A1920" s="1">
        <v>7783.16</v>
      </c>
      <c r="B1920" s="1">
        <v>23.2</v>
      </c>
      <c r="C1920" s="1">
        <v>12</v>
      </c>
      <c r="D1920" s="1">
        <v>11</v>
      </c>
      <c r="E1920" s="1">
        <v>278882</v>
      </c>
      <c r="F1920" s="1">
        <v>767008</v>
      </c>
      <c r="G1920" s="1">
        <v>0</v>
      </c>
      <c r="H1920" s="1">
        <v>729</v>
      </c>
      <c r="I1920" s="2">
        <v>1161660</v>
      </c>
      <c r="J1920" s="1">
        <v>358688</v>
      </c>
    </row>
    <row r="1921" spans="1:10" x14ac:dyDescent="0.35">
      <c r="A1921" s="1">
        <v>44033.45</v>
      </c>
      <c r="B1921" s="1">
        <v>22.6</v>
      </c>
      <c r="D1921" s="1">
        <v>14</v>
      </c>
      <c r="E1921" s="1">
        <v>2693554</v>
      </c>
      <c r="F1921" s="1">
        <v>6900146</v>
      </c>
      <c r="G1921" s="1">
        <v>0</v>
      </c>
      <c r="H1921" s="1">
        <v>738</v>
      </c>
      <c r="I1921" s="2">
        <v>4374180</v>
      </c>
      <c r="J1921" s="1">
        <v>450208</v>
      </c>
    </row>
    <row r="1922" spans="1:10" x14ac:dyDescent="0.35">
      <c r="A1922" s="1">
        <v>6681.54</v>
      </c>
      <c r="B1922" s="1">
        <v>25</v>
      </c>
      <c r="D1922" s="1">
        <v>14</v>
      </c>
      <c r="E1922" s="1">
        <v>870504</v>
      </c>
      <c r="F1922" s="1">
        <v>14822676</v>
      </c>
      <c r="G1922" s="1">
        <v>0</v>
      </c>
      <c r="H1922" s="1">
        <v>750</v>
      </c>
      <c r="I1922" s="2">
        <v>2620176</v>
      </c>
      <c r="J1922" s="1">
        <v>133848</v>
      </c>
    </row>
    <row r="1923" spans="1:10" x14ac:dyDescent="0.35">
      <c r="A1923" s="1">
        <v>35435.760000000002</v>
      </c>
      <c r="B1923" s="1">
        <v>33.5</v>
      </c>
      <c r="D1923" s="1">
        <v>16</v>
      </c>
      <c r="E1923" s="1">
        <v>477869</v>
      </c>
      <c r="F1923" s="1">
        <v>1808202</v>
      </c>
      <c r="G1923" s="1">
        <v>0</v>
      </c>
      <c r="J1923" s="1">
        <v>453508</v>
      </c>
    </row>
    <row r="1924" spans="1:10" x14ac:dyDescent="0.35">
      <c r="A1924" s="1">
        <v>19899.650000000001</v>
      </c>
      <c r="B1924" s="1">
        <v>13.9</v>
      </c>
      <c r="D1924" s="1">
        <v>11</v>
      </c>
      <c r="E1924" s="1">
        <v>272403</v>
      </c>
      <c r="F1924" s="1">
        <v>517066</v>
      </c>
      <c r="G1924" s="1">
        <v>0</v>
      </c>
      <c r="H1924" s="1">
        <v>718</v>
      </c>
      <c r="I1924" s="2">
        <v>1140912</v>
      </c>
      <c r="J1924" s="1">
        <v>528836</v>
      </c>
    </row>
    <row r="1925" spans="1:10" x14ac:dyDescent="0.35">
      <c r="A1925" s="1">
        <v>13720.28</v>
      </c>
      <c r="B1925" s="1">
        <v>42.7</v>
      </c>
      <c r="C1925" s="1">
        <v>19</v>
      </c>
      <c r="D1925" s="1">
        <v>8</v>
      </c>
      <c r="E1925" s="1">
        <v>147307</v>
      </c>
      <c r="F1925" s="1">
        <v>245784</v>
      </c>
      <c r="G1925" s="1">
        <v>0</v>
      </c>
      <c r="J1925" s="1">
        <v>261140</v>
      </c>
    </row>
    <row r="1926" spans="1:10" x14ac:dyDescent="0.35">
      <c r="A1926" s="1">
        <v>13118.74</v>
      </c>
      <c r="B1926" s="1">
        <v>12.8</v>
      </c>
      <c r="C1926" s="1">
        <v>10</v>
      </c>
      <c r="D1926" s="1">
        <v>10</v>
      </c>
      <c r="E1926" s="1">
        <v>113525</v>
      </c>
      <c r="F1926" s="1">
        <v>150216</v>
      </c>
      <c r="G1926" s="1">
        <v>0</v>
      </c>
      <c r="H1926" s="1">
        <v>711</v>
      </c>
      <c r="I1926" s="2">
        <v>572451</v>
      </c>
      <c r="J1926" s="1">
        <v>219846</v>
      </c>
    </row>
    <row r="1927" spans="1:10" x14ac:dyDescent="0.35">
      <c r="A1927" s="1">
        <v>19499.7</v>
      </c>
      <c r="B1927" s="1">
        <v>12.1</v>
      </c>
      <c r="D1927" s="1">
        <v>14</v>
      </c>
      <c r="E1927" s="1">
        <v>231876</v>
      </c>
      <c r="F1927" s="1">
        <v>334774</v>
      </c>
      <c r="G1927" s="1">
        <v>0</v>
      </c>
      <c r="H1927" s="1">
        <v>672</v>
      </c>
      <c r="I1927" s="2">
        <v>1044639</v>
      </c>
      <c r="J1927" s="1">
        <v>200882</v>
      </c>
    </row>
    <row r="1928" spans="1:10" x14ac:dyDescent="0.35">
      <c r="A1928" s="1">
        <v>4212.3</v>
      </c>
      <c r="B1928" s="1">
        <v>15.2</v>
      </c>
      <c r="D1928" s="1">
        <v>4</v>
      </c>
      <c r="E1928" s="1">
        <v>24054</v>
      </c>
      <c r="F1928" s="1">
        <v>66286</v>
      </c>
      <c r="G1928" s="1">
        <v>0</v>
      </c>
      <c r="H1928" s="1">
        <v>740</v>
      </c>
      <c r="I1928" s="2">
        <v>1087009</v>
      </c>
      <c r="J1928" s="1">
        <v>165616</v>
      </c>
    </row>
    <row r="1929" spans="1:10" x14ac:dyDescent="0.35">
      <c r="A1929" s="1">
        <v>26681.32</v>
      </c>
      <c r="B1929" s="1">
        <v>23.1</v>
      </c>
      <c r="D1929" s="1">
        <v>8</v>
      </c>
      <c r="E1929" s="1">
        <v>220267</v>
      </c>
      <c r="F1929" s="1">
        <v>378972</v>
      </c>
      <c r="G1929" s="1">
        <v>0</v>
      </c>
      <c r="J1929" s="1">
        <v>445588</v>
      </c>
    </row>
    <row r="1930" spans="1:10" x14ac:dyDescent="0.35">
      <c r="A1930" s="1">
        <v>17499.95</v>
      </c>
      <c r="B1930" s="1">
        <v>13.8</v>
      </c>
      <c r="D1930" s="1">
        <v>10</v>
      </c>
      <c r="E1930" s="1">
        <v>391457</v>
      </c>
      <c r="F1930" s="1">
        <v>1076614</v>
      </c>
      <c r="G1930" s="1">
        <v>0</v>
      </c>
      <c r="H1930" s="1">
        <v>745</v>
      </c>
      <c r="I1930" s="2">
        <v>1448275</v>
      </c>
      <c r="J1930" s="1">
        <v>219208</v>
      </c>
    </row>
    <row r="1931" spans="1:10" x14ac:dyDescent="0.35">
      <c r="A1931" s="1">
        <v>10964.71</v>
      </c>
      <c r="B1931" s="1">
        <v>22</v>
      </c>
      <c r="C1931" s="1">
        <v>0</v>
      </c>
      <c r="D1931" s="1">
        <v>6</v>
      </c>
      <c r="E1931" s="1">
        <v>22515</v>
      </c>
      <c r="F1931" s="1">
        <v>30316</v>
      </c>
      <c r="G1931" s="1">
        <v>0</v>
      </c>
      <c r="H1931" s="1">
        <v>741</v>
      </c>
      <c r="I1931" s="2">
        <v>1926467</v>
      </c>
      <c r="J1931" s="1">
        <v>99616</v>
      </c>
    </row>
    <row r="1932" spans="1:10" x14ac:dyDescent="0.35">
      <c r="A1932" s="1">
        <v>13421.03</v>
      </c>
      <c r="B1932" s="1">
        <v>17.2</v>
      </c>
      <c r="D1932" s="1">
        <v>9</v>
      </c>
      <c r="E1932" s="1">
        <v>295830</v>
      </c>
      <c r="F1932" s="1">
        <v>588566</v>
      </c>
      <c r="G1932" s="1">
        <v>0</v>
      </c>
      <c r="H1932" s="1">
        <v>742</v>
      </c>
      <c r="I1932" s="2">
        <v>941830</v>
      </c>
      <c r="J1932" s="1">
        <v>261734</v>
      </c>
    </row>
    <row r="1933" spans="1:10" x14ac:dyDescent="0.35">
      <c r="A1933" s="1">
        <v>22577.89</v>
      </c>
      <c r="B1933" s="1">
        <v>23.3</v>
      </c>
      <c r="D1933" s="1">
        <v>16</v>
      </c>
      <c r="E1933" s="1">
        <v>360791</v>
      </c>
      <c r="F1933" s="1">
        <v>553322</v>
      </c>
      <c r="G1933" s="1">
        <v>0</v>
      </c>
      <c r="J1933" s="1">
        <v>323840</v>
      </c>
    </row>
    <row r="1934" spans="1:10" x14ac:dyDescent="0.35">
      <c r="A1934" s="1">
        <v>10799.22</v>
      </c>
      <c r="B1934" s="1">
        <v>16.3</v>
      </c>
      <c r="C1934" s="1">
        <v>6</v>
      </c>
      <c r="D1934" s="1">
        <v>11</v>
      </c>
      <c r="E1934" s="1">
        <v>88521</v>
      </c>
      <c r="F1934" s="1">
        <v>206250</v>
      </c>
      <c r="G1934" s="1">
        <v>0</v>
      </c>
      <c r="H1934" s="1">
        <v>687</v>
      </c>
      <c r="I1934" s="2">
        <v>668002</v>
      </c>
      <c r="J1934" s="1">
        <v>202488</v>
      </c>
    </row>
    <row r="1935" spans="1:10" x14ac:dyDescent="0.35">
      <c r="A1935" s="1">
        <v>48798.080000000002</v>
      </c>
      <c r="B1935" s="1">
        <v>25.2</v>
      </c>
      <c r="D1935" s="1">
        <v>9</v>
      </c>
      <c r="E1935" s="1">
        <v>1666984</v>
      </c>
      <c r="F1935" s="1">
        <v>2188428</v>
      </c>
      <c r="G1935" s="1">
        <v>0</v>
      </c>
      <c r="H1935" s="1">
        <v>735</v>
      </c>
      <c r="I1935" s="2">
        <v>2607199</v>
      </c>
      <c r="J1935" s="1">
        <v>760144</v>
      </c>
    </row>
    <row r="1936" spans="1:10" x14ac:dyDescent="0.35">
      <c r="A1936" s="1">
        <v>36247.06</v>
      </c>
      <c r="B1936" s="1">
        <v>15.4</v>
      </c>
      <c r="C1936" s="1">
        <v>30</v>
      </c>
      <c r="D1936" s="1">
        <v>19</v>
      </c>
      <c r="E1936" s="1">
        <v>269819</v>
      </c>
      <c r="F1936" s="1">
        <v>797016</v>
      </c>
      <c r="G1936" s="1">
        <v>0</v>
      </c>
      <c r="H1936" s="1">
        <v>700</v>
      </c>
      <c r="I1936" s="2">
        <v>1874844</v>
      </c>
      <c r="J1936" s="1">
        <v>655138</v>
      </c>
    </row>
    <row r="1937" spans="1:10" x14ac:dyDescent="0.35">
      <c r="A1937" s="1">
        <v>6885.6</v>
      </c>
      <c r="B1937" s="1">
        <v>14.7</v>
      </c>
      <c r="D1937" s="1">
        <v>7</v>
      </c>
      <c r="E1937" s="1">
        <v>138016</v>
      </c>
      <c r="F1937" s="1">
        <v>197560</v>
      </c>
      <c r="G1937" s="1">
        <v>0</v>
      </c>
      <c r="H1937" s="1">
        <v>711</v>
      </c>
      <c r="I1937" s="2">
        <v>1060675</v>
      </c>
      <c r="J1937" s="1">
        <v>142912</v>
      </c>
    </row>
    <row r="1938" spans="1:10" x14ac:dyDescent="0.35">
      <c r="A1938" s="1">
        <v>23947.79</v>
      </c>
      <c r="B1938" s="1">
        <v>16.399999999999999</v>
      </c>
      <c r="D1938" s="1">
        <v>17</v>
      </c>
      <c r="E1938" s="1">
        <v>327826</v>
      </c>
      <c r="F1938" s="1">
        <v>511566</v>
      </c>
      <c r="G1938" s="1">
        <v>1</v>
      </c>
      <c r="H1938" s="1">
        <v>718</v>
      </c>
      <c r="I1938" s="2">
        <v>1084425</v>
      </c>
      <c r="J1938" s="1">
        <v>224224</v>
      </c>
    </row>
    <row r="1939" spans="1:10" x14ac:dyDescent="0.35">
      <c r="A1939" s="1">
        <v>11831.11</v>
      </c>
      <c r="B1939" s="1">
        <v>28.3</v>
      </c>
      <c r="D1939" s="1">
        <v>10</v>
      </c>
      <c r="E1939" s="1">
        <v>423605</v>
      </c>
      <c r="F1939" s="1">
        <v>638660</v>
      </c>
      <c r="G1939" s="1">
        <v>0</v>
      </c>
      <c r="H1939" s="1">
        <v>715</v>
      </c>
      <c r="I1939" s="2">
        <v>692550</v>
      </c>
      <c r="J1939" s="1">
        <v>66836</v>
      </c>
    </row>
    <row r="1940" spans="1:10" x14ac:dyDescent="0.35">
      <c r="A1940" s="1">
        <v>14902.65</v>
      </c>
      <c r="B1940" s="1">
        <v>10.4</v>
      </c>
      <c r="D1940" s="1">
        <v>11</v>
      </c>
      <c r="E1940" s="1">
        <v>92758</v>
      </c>
      <c r="F1940" s="1">
        <v>206536</v>
      </c>
      <c r="G1940" s="1">
        <v>0</v>
      </c>
      <c r="H1940" s="1">
        <v>736</v>
      </c>
      <c r="I1940" s="2">
        <v>1365131</v>
      </c>
      <c r="J1940" s="1">
        <v>218988</v>
      </c>
    </row>
    <row r="1941" spans="1:10" x14ac:dyDescent="0.35">
      <c r="A1941" s="1">
        <v>6119.14</v>
      </c>
      <c r="B1941" s="1">
        <v>16.3</v>
      </c>
      <c r="C1941" s="1">
        <v>5</v>
      </c>
      <c r="D1941" s="1">
        <v>4</v>
      </c>
      <c r="E1941" s="1">
        <v>149625</v>
      </c>
      <c r="F1941" s="1">
        <v>319638</v>
      </c>
      <c r="G1941" s="1">
        <v>0</v>
      </c>
      <c r="H1941" s="1">
        <v>725</v>
      </c>
      <c r="I1941" s="2">
        <v>1398647</v>
      </c>
      <c r="J1941" s="1">
        <v>172744</v>
      </c>
    </row>
    <row r="1942" spans="1:10" x14ac:dyDescent="0.35">
      <c r="A1942" s="1">
        <v>13806.92</v>
      </c>
      <c r="B1942" s="1">
        <v>20.5</v>
      </c>
      <c r="C1942" s="1">
        <v>59</v>
      </c>
      <c r="D1942" s="1">
        <v>16</v>
      </c>
      <c r="E1942" s="1">
        <v>220704</v>
      </c>
      <c r="F1942" s="1">
        <v>443652</v>
      </c>
      <c r="G1942" s="1">
        <v>4</v>
      </c>
      <c r="H1942" s="1">
        <v>744</v>
      </c>
      <c r="I1942" s="2">
        <v>2094598</v>
      </c>
      <c r="J1942" s="1">
        <v>346478</v>
      </c>
    </row>
    <row r="1943" spans="1:10" x14ac:dyDescent="0.35">
      <c r="A1943" s="1">
        <v>3417.15</v>
      </c>
      <c r="B1943" s="1">
        <v>17.7</v>
      </c>
      <c r="C1943" s="1">
        <v>32</v>
      </c>
      <c r="D1943" s="1">
        <v>10</v>
      </c>
      <c r="E1943" s="1">
        <v>80940</v>
      </c>
      <c r="F1943" s="1">
        <v>261074</v>
      </c>
      <c r="G1943" s="1">
        <v>1</v>
      </c>
      <c r="J1943" s="1">
        <v>106062</v>
      </c>
    </row>
    <row r="1944" spans="1:10" x14ac:dyDescent="0.35">
      <c r="A1944" s="1">
        <v>15578.1</v>
      </c>
      <c r="B1944" s="1">
        <v>32.799999999999997</v>
      </c>
      <c r="D1944" s="1">
        <v>10</v>
      </c>
      <c r="E1944" s="1">
        <v>412623</v>
      </c>
      <c r="F1944" s="1">
        <v>552354</v>
      </c>
      <c r="G1944" s="1">
        <v>0</v>
      </c>
      <c r="H1944" s="1">
        <v>689</v>
      </c>
      <c r="I1944" s="2">
        <v>845861</v>
      </c>
    </row>
    <row r="1945" spans="1:10" x14ac:dyDescent="0.35">
      <c r="A1945" s="1">
        <v>38760.379999999997</v>
      </c>
      <c r="B1945" s="1">
        <v>17.3</v>
      </c>
      <c r="D1945" s="1">
        <v>13</v>
      </c>
      <c r="E1945" s="1">
        <v>880593</v>
      </c>
      <c r="F1945" s="1">
        <v>1234442</v>
      </c>
      <c r="G1945" s="1">
        <v>0</v>
      </c>
      <c r="J1945" s="1">
        <v>671946</v>
      </c>
    </row>
    <row r="1946" spans="1:10" x14ac:dyDescent="0.35">
      <c r="A1946" s="1">
        <v>13420.46</v>
      </c>
      <c r="B1946" s="1">
        <v>16.399999999999999</v>
      </c>
      <c r="C1946" s="1">
        <v>29</v>
      </c>
      <c r="D1946" s="1">
        <v>11</v>
      </c>
      <c r="E1946" s="1">
        <v>169803</v>
      </c>
      <c r="F1946" s="1">
        <v>768020</v>
      </c>
      <c r="G1946" s="1">
        <v>0</v>
      </c>
      <c r="H1946" s="1">
        <v>683</v>
      </c>
      <c r="I1946" s="2">
        <v>1142166</v>
      </c>
      <c r="J1946" s="1">
        <v>48488</v>
      </c>
    </row>
    <row r="1947" spans="1:10" x14ac:dyDescent="0.35">
      <c r="A1947" s="1">
        <v>5533.75</v>
      </c>
      <c r="B1947" s="1">
        <v>13.7</v>
      </c>
      <c r="C1947" s="1">
        <v>43</v>
      </c>
      <c r="D1947" s="1">
        <v>2</v>
      </c>
      <c r="E1947" s="1">
        <v>198360</v>
      </c>
      <c r="F1947" s="1">
        <v>286022</v>
      </c>
      <c r="G1947" s="1">
        <v>0</v>
      </c>
      <c r="H1947" s="1">
        <v>657</v>
      </c>
      <c r="I1947" s="2">
        <v>593427</v>
      </c>
      <c r="J1947" s="1">
        <v>332486</v>
      </c>
    </row>
    <row r="1948" spans="1:10" x14ac:dyDescent="0.35">
      <c r="A1948" s="1">
        <v>36405.9</v>
      </c>
      <c r="B1948" s="1">
        <v>20.8</v>
      </c>
      <c r="D1948" s="1">
        <v>8</v>
      </c>
      <c r="E1948" s="1">
        <v>448305</v>
      </c>
      <c r="F1948" s="1">
        <v>650496</v>
      </c>
      <c r="G1948" s="1">
        <v>0</v>
      </c>
      <c r="H1948" s="1">
        <v>703</v>
      </c>
      <c r="I1948" s="2">
        <v>2510755</v>
      </c>
      <c r="J1948" s="1">
        <v>782716</v>
      </c>
    </row>
    <row r="1949" spans="1:10" x14ac:dyDescent="0.35">
      <c r="A1949" s="1">
        <v>26944.09</v>
      </c>
      <c r="B1949" s="1">
        <v>21.8</v>
      </c>
      <c r="D1949" s="1">
        <v>7</v>
      </c>
      <c r="E1949" s="1">
        <v>563217</v>
      </c>
      <c r="F1949" s="1">
        <v>756558</v>
      </c>
      <c r="G1949" s="1">
        <v>0</v>
      </c>
      <c r="J1949" s="1">
        <v>133254</v>
      </c>
    </row>
    <row r="1950" spans="1:10" x14ac:dyDescent="0.35">
      <c r="A1950" s="1">
        <v>22233.23</v>
      </c>
      <c r="B1950" s="1">
        <v>16.899999999999999</v>
      </c>
      <c r="C1950" s="1">
        <v>24</v>
      </c>
      <c r="D1950" s="1">
        <v>9</v>
      </c>
      <c r="E1950" s="1">
        <v>374338</v>
      </c>
      <c r="F1950" s="1">
        <v>539770</v>
      </c>
      <c r="G1950" s="1">
        <v>0</v>
      </c>
      <c r="H1950" s="1">
        <v>737</v>
      </c>
      <c r="I1950" s="2">
        <v>3451464</v>
      </c>
    </row>
    <row r="1951" spans="1:10" x14ac:dyDescent="0.35">
      <c r="A1951" s="1">
        <v>25834.49</v>
      </c>
      <c r="B1951" s="1">
        <v>30.9</v>
      </c>
      <c r="D1951" s="1">
        <v>18</v>
      </c>
      <c r="E1951" s="1">
        <v>881524</v>
      </c>
      <c r="F1951" s="1">
        <v>1883244</v>
      </c>
      <c r="G1951" s="1">
        <v>0</v>
      </c>
      <c r="H1951" s="1">
        <v>683</v>
      </c>
      <c r="I1951" s="2">
        <v>1731926</v>
      </c>
      <c r="J1951" s="1">
        <v>788634</v>
      </c>
    </row>
    <row r="1952" spans="1:10" x14ac:dyDescent="0.35">
      <c r="A1952" s="1">
        <v>13069.34</v>
      </c>
      <c r="B1952" s="1">
        <v>16.2</v>
      </c>
      <c r="D1952" s="1">
        <v>11</v>
      </c>
      <c r="E1952" s="1">
        <v>201970</v>
      </c>
      <c r="F1952" s="1">
        <v>244882</v>
      </c>
      <c r="G1952" s="1">
        <v>0</v>
      </c>
      <c r="H1952" s="1">
        <v>704</v>
      </c>
      <c r="I1952" s="2">
        <v>1038616</v>
      </c>
      <c r="J1952" s="1">
        <v>273922</v>
      </c>
    </row>
    <row r="1953" spans="1:10" x14ac:dyDescent="0.35">
      <c r="A1953" s="1">
        <v>13751.63</v>
      </c>
      <c r="B1953" s="1">
        <v>18.899999999999999</v>
      </c>
      <c r="C1953" s="1">
        <v>54</v>
      </c>
      <c r="D1953" s="1">
        <v>8</v>
      </c>
      <c r="E1953" s="1">
        <v>721829</v>
      </c>
      <c r="F1953" s="1">
        <v>1592008</v>
      </c>
      <c r="G1953" s="1">
        <v>0</v>
      </c>
      <c r="H1953" s="1">
        <v>750</v>
      </c>
      <c r="I1953" s="2">
        <v>2705220</v>
      </c>
    </row>
    <row r="1954" spans="1:10" x14ac:dyDescent="0.35">
      <c r="A1954" s="1">
        <v>9653.52</v>
      </c>
      <c r="B1954" s="1">
        <v>18.7</v>
      </c>
      <c r="C1954" s="1">
        <v>16</v>
      </c>
      <c r="D1954" s="1">
        <v>8</v>
      </c>
      <c r="E1954" s="1">
        <v>165547</v>
      </c>
      <c r="F1954" s="1">
        <v>276628</v>
      </c>
      <c r="G1954" s="1">
        <v>1</v>
      </c>
      <c r="H1954" s="1">
        <v>711</v>
      </c>
      <c r="I1954" s="2">
        <v>511442</v>
      </c>
      <c r="J1954" s="1">
        <v>101926</v>
      </c>
    </row>
    <row r="1955" spans="1:10" x14ac:dyDescent="0.35">
      <c r="A1955" s="1">
        <v>6145.17</v>
      </c>
      <c r="B1955" s="1">
        <v>13.7</v>
      </c>
      <c r="C1955" s="1">
        <v>29</v>
      </c>
      <c r="D1955" s="1">
        <v>3</v>
      </c>
      <c r="E1955" s="1">
        <v>2337</v>
      </c>
      <c r="F1955" s="1">
        <v>58872</v>
      </c>
      <c r="G1955" s="1">
        <v>0</v>
      </c>
      <c r="H1955" s="1">
        <v>744</v>
      </c>
      <c r="I1955" s="2">
        <v>1331064</v>
      </c>
    </row>
    <row r="1956" spans="1:10" x14ac:dyDescent="0.35">
      <c r="A1956" s="1">
        <v>6524.98</v>
      </c>
      <c r="B1956" s="1">
        <v>18</v>
      </c>
      <c r="C1956" s="1">
        <v>36</v>
      </c>
      <c r="D1956" s="1">
        <v>5</v>
      </c>
      <c r="E1956" s="1">
        <v>214871</v>
      </c>
      <c r="F1956" s="1">
        <v>321860</v>
      </c>
      <c r="G1956" s="1">
        <v>0</v>
      </c>
      <c r="H1956" s="1">
        <v>725</v>
      </c>
      <c r="I1956" s="2">
        <v>1010325</v>
      </c>
      <c r="J1956" s="1">
        <v>467940</v>
      </c>
    </row>
    <row r="1957" spans="1:10" x14ac:dyDescent="0.35">
      <c r="A1957" s="1">
        <v>18567.18</v>
      </c>
      <c r="B1957" s="1">
        <v>7.4</v>
      </c>
      <c r="D1957" s="1">
        <v>9</v>
      </c>
      <c r="E1957" s="1">
        <v>206568</v>
      </c>
      <c r="F1957" s="1">
        <v>422576</v>
      </c>
      <c r="G1957" s="1">
        <v>0</v>
      </c>
      <c r="H1957" s="1">
        <v>705</v>
      </c>
      <c r="I1957" s="2">
        <v>813162</v>
      </c>
      <c r="J1957" s="1">
        <v>245234</v>
      </c>
    </row>
    <row r="1958" spans="1:10" x14ac:dyDescent="0.35">
      <c r="A1958" s="1">
        <v>1777.45</v>
      </c>
      <c r="B1958" s="1">
        <v>20.5</v>
      </c>
      <c r="C1958" s="1">
        <v>37</v>
      </c>
      <c r="D1958" s="1">
        <v>6</v>
      </c>
      <c r="E1958" s="1">
        <v>67032</v>
      </c>
      <c r="F1958" s="1">
        <v>103774</v>
      </c>
      <c r="G1958" s="1">
        <v>0</v>
      </c>
      <c r="H1958" s="1">
        <v>696</v>
      </c>
      <c r="I1958" s="2">
        <v>992047</v>
      </c>
      <c r="J1958" s="1">
        <v>88352</v>
      </c>
    </row>
    <row r="1959" spans="1:10" x14ac:dyDescent="0.35">
      <c r="A1959" s="1">
        <v>18578.77</v>
      </c>
      <c r="B1959" s="1">
        <v>22.5</v>
      </c>
      <c r="C1959" s="1">
        <v>38</v>
      </c>
      <c r="D1959" s="1">
        <v>7</v>
      </c>
      <c r="E1959" s="1">
        <v>59280</v>
      </c>
      <c r="F1959" s="1">
        <v>367004</v>
      </c>
      <c r="G1959" s="1">
        <v>0</v>
      </c>
      <c r="H1959" s="1">
        <v>739</v>
      </c>
      <c r="I1959" s="2">
        <v>864120</v>
      </c>
      <c r="J1959" s="1">
        <v>450296</v>
      </c>
    </row>
    <row r="1960" spans="1:10" x14ac:dyDescent="0.35">
      <c r="A1960" s="1">
        <v>30529.96</v>
      </c>
      <c r="B1960" s="1">
        <v>16.3</v>
      </c>
      <c r="C1960" s="1">
        <v>74</v>
      </c>
      <c r="D1960" s="1">
        <v>25</v>
      </c>
      <c r="E1960" s="1">
        <v>154888</v>
      </c>
      <c r="F1960" s="1">
        <v>838090</v>
      </c>
      <c r="G1960" s="1">
        <v>0</v>
      </c>
      <c r="H1960" s="1">
        <v>734</v>
      </c>
      <c r="I1960" s="2">
        <v>2081583</v>
      </c>
      <c r="J1960" s="1">
        <v>234278</v>
      </c>
    </row>
    <row r="1961" spans="1:10" x14ac:dyDescent="0.35">
      <c r="A1961" s="1">
        <v>27851.34</v>
      </c>
      <c r="B1961" s="1">
        <v>22.4</v>
      </c>
      <c r="D1961" s="1">
        <v>17</v>
      </c>
      <c r="E1961" s="1">
        <v>541158</v>
      </c>
      <c r="F1961" s="1">
        <v>832128</v>
      </c>
      <c r="G1961" s="1">
        <v>0</v>
      </c>
      <c r="H1961" s="1">
        <v>672</v>
      </c>
      <c r="I1961" s="2">
        <v>2104630</v>
      </c>
      <c r="J1961" s="1">
        <v>445104</v>
      </c>
    </row>
    <row r="1962" spans="1:10" x14ac:dyDescent="0.35">
      <c r="A1962" s="1">
        <v>13605.71</v>
      </c>
      <c r="B1962" s="1">
        <v>15.2</v>
      </c>
      <c r="D1962" s="1">
        <v>10</v>
      </c>
      <c r="E1962" s="1">
        <v>480738</v>
      </c>
      <c r="F1962" s="1">
        <v>722920</v>
      </c>
      <c r="G1962" s="1">
        <v>0</v>
      </c>
      <c r="H1962" s="1">
        <v>717</v>
      </c>
      <c r="I1962" s="2">
        <v>2315872</v>
      </c>
    </row>
    <row r="1963" spans="1:10" x14ac:dyDescent="0.35">
      <c r="A1963" s="1">
        <v>13529.52</v>
      </c>
      <c r="B1963" s="1">
        <v>13</v>
      </c>
      <c r="C1963" s="1">
        <v>49</v>
      </c>
      <c r="D1963" s="1">
        <v>10</v>
      </c>
      <c r="E1963" s="1">
        <v>197011</v>
      </c>
      <c r="F1963" s="1">
        <v>333520</v>
      </c>
      <c r="G1963" s="1">
        <v>0</v>
      </c>
      <c r="H1963" s="1">
        <v>727</v>
      </c>
      <c r="I1963" s="2">
        <v>502645</v>
      </c>
      <c r="J1963" s="1">
        <v>179080</v>
      </c>
    </row>
    <row r="1964" spans="1:10" x14ac:dyDescent="0.35">
      <c r="A1964" s="1">
        <v>36594.57</v>
      </c>
      <c r="B1964" s="1">
        <v>17.3</v>
      </c>
      <c r="D1964" s="1">
        <v>14</v>
      </c>
      <c r="E1964" s="1">
        <v>774782</v>
      </c>
      <c r="F1964" s="1">
        <v>1125630</v>
      </c>
      <c r="G1964" s="1">
        <v>0</v>
      </c>
      <c r="H1964" s="1">
        <v>721</v>
      </c>
      <c r="I1964" s="2">
        <v>2323472</v>
      </c>
      <c r="J1964" s="1">
        <v>516538</v>
      </c>
    </row>
    <row r="1965" spans="1:10" x14ac:dyDescent="0.35">
      <c r="A1965" s="1">
        <v>21639.67</v>
      </c>
      <c r="B1965" s="1">
        <v>14.5</v>
      </c>
      <c r="D1965" s="1">
        <v>9</v>
      </c>
      <c r="E1965" s="1">
        <v>121296</v>
      </c>
      <c r="F1965" s="1">
        <v>282018</v>
      </c>
      <c r="G1965" s="1">
        <v>1</v>
      </c>
      <c r="H1965" s="1">
        <v>722</v>
      </c>
      <c r="I1965" s="2">
        <v>2318532</v>
      </c>
      <c r="J1965" s="1">
        <v>268466</v>
      </c>
    </row>
    <row r="1966" spans="1:10" x14ac:dyDescent="0.35">
      <c r="A1966" s="1">
        <v>31683.83</v>
      </c>
      <c r="B1966" s="1">
        <v>21.7</v>
      </c>
      <c r="C1966" s="1">
        <v>14</v>
      </c>
      <c r="D1966" s="1">
        <v>16</v>
      </c>
      <c r="E1966" s="1">
        <v>217018</v>
      </c>
      <c r="F1966" s="1">
        <v>330638</v>
      </c>
      <c r="G1966" s="1">
        <v>1</v>
      </c>
      <c r="J1966" s="1">
        <v>287430</v>
      </c>
    </row>
    <row r="1967" spans="1:10" x14ac:dyDescent="0.35">
      <c r="A1967" s="1">
        <v>22293.65</v>
      </c>
      <c r="B1967" s="1">
        <v>20.2</v>
      </c>
      <c r="C1967" s="1">
        <v>23</v>
      </c>
      <c r="D1967" s="1">
        <v>6</v>
      </c>
      <c r="E1967" s="1">
        <v>69331</v>
      </c>
      <c r="F1967" s="1">
        <v>94314</v>
      </c>
      <c r="G1967" s="1">
        <v>0</v>
      </c>
      <c r="H1967" s="1">
        <v>636</v>
      </c>
      <c r="I1967" s="2">
        <v>1453937</v>
      </c>
      <c r="J1967" s="1">
        <v>502810</v>
      </c>
    </row>
    <row r="1968" spans="1:10" x14ac:dyDescent="0.35">
      <c r="A1968" s="1">
        <v>17084.8</v>
      </c>
      <c r="B1968" s="1">
        <v>21.2</v>
      </c>
      <c r="C1968" s="1">
        <v>27</v>
      </c>
      <c r="D1968" s="1">
        <v>6</v>
      </c>
      <c r="E1968" s="1">
        <v>58653</v>
      </c>
      <c r="F1968" s="1">
        <v>72182</v>
      </c>
      <c r="G1968" s="1">
        <v>0</v>
      </c>
      <c r="H1968" s="1">
        <v>732</v>
      </c>
      <c r="I1968" s="2">
        <v>944775</v>
      </c>
      <c r="J1968" s="1">
        <v>109406</v>
      </c>
    </row>
    <row r="1969" spans="1:10" x14ac:dyDescent="0.35">
      <c r="A1969" s="1">
        <v>14170.39</v>
      </c>
      <c r="B1969" s="1">
        <v>22.8</v>
      </c>
      <c r="C1969" s="1">
        <v>51</v>
      </c>
      <c r="D1969" s="1">
        <v>14</v>
      </c>
      <c r="E1969" s="1">
        <v>292087</v>
      </c>
      <c r="F1969" s="1">
        <v>1142614</v>
      </c>
      <c r="G1969" s="1">
        <v>0</v>
      </c>
      <c r="H1969" s="1">
        <v>745</v>
      </c>
      <c r="I1969" s="2">
        <v>1504819</v>
      </c>
      <c r="J1969" s="1">
        <v>402094</v>
      </c>
    </row>
    <row r="1970" spans="1:10" x14ac:dyDescent="0.35">
      <c r="A1970" s="1">
        <v>10286.219999999999</v>
      </c>
      <c r="B1970" s="1">
        <v>23.6</v>
      </c>
      <c r="C1970" s="1">
        <v>28</v>
      </c>
      <c r="D1970" s="1">
        <v>8</v>
      </c>
      <c r="E1970" s="1">
        <v>93119</v>
      </c>
      <c r="F1970" s="1">
        <v>109692</v>
      </c>
      <c r="G1970" s="1">
        <v>0</v>
      </c>
      <c r="H1970" s="1">
        <v>721</v>
      </c>
      <c r="I1970" s="2">
        <v>1198387</v>
      </c>
      <c r="J1970" s="1">
        <v>134288</v>
      </c>
    </row>
    <row r="1971" spans="1:10" x14ac:dyDescent="0.35">
      <c r="A1971" s="1">
        <v>12981.75</v>
      </c>
      <c r="B1971" s="1">
        <v>15.2</v>
      </c>
      <c r="D1971" s="1">
        <v>6</v>
      </c>
      <c r="E1971" s="1">
        <v>120859</v>
      </c>
      <c r="F1971" s="1">
        <v>157586</v>
      </c>
      <c r="G1971" s="1">
        <v>0</v>
      </c>
      <c r="H1971" s="1">
        <v>726</v>
      </c>
      <c r="I1971" s="2">
        <v>529872</v>
      </c>
      <c r="J1971" s="1">
        <v>206756</v>
      </c>
    </row>
    <row r="1972" spans="1:10" x14ac:dyDescent="0.35">
      <c r="A1972" s="1">
        <v>30879.56</v>
      </c>
      <c r="B1972" s="1">
        <v>14.2</v>
      </c>
      <c r="D1972" s="1">
        <v>12</v>
      </c>
      <c r="E1972" s="1">
        <v>237215</v>
      </c>
      <c r="F1972" s="1">
        <v>305536</v>
      </c>
      <c r="G1972" s="1">
        <v>0</v>
      </c>
      <c r="H1972" s="1">
        <v>732</v>
      </c>
      <c r="I1972" s="2">
        <v>1318695</v>
      </c>
    </row>
    <row r="1973" spans="1:10" x14ac:dyDescent="0.35">
      <c r="A1973" s="1">
        <v>3433.49</v>
      </c>
      <c r="B1973" s="1">
        <v>9</v>
      </c>
      <c r="D1973" s="1">
        <v>6</v>
      </c>
      <c r="E1973" s="1">
        <v>82194</v>
      </c>
      <c r="F1973" s="1">
        <v>105270</v>
      </c>
      <c r="G1973" s="1">
        <v>0</v>
      </c>
      <c r="H1973" s="1">
        <v>690</v>
      </c>
      <c r="I1973" s="2">
        <v>222718</v>
      </c>
      <c r="J1973" s="1">
        <v>37598</v>
      </c>
    </row>
    <row r="1974" spans="1:10" x14ac:dyDescent="0.35">
      <c r="A1974" s="1">
        <v>20588.59</v>
      </c>
      <c r="B1974" s="1">
        <v>22.7</v>
      </c>
      <c r="C1974" s="1">
        <v>5</v>
      </c>
      <c r="D1974" s="1">
        <v>10</v>
      </c>
      <c r="E1974" s="1">
        <v>127756</v>
      </c>
      <c r="F1974" s="1">
        <v>283404</v>
      </c>
      <c r="G1974" s="1">
        <v>0</v>
      </c>
      <c r="H1974" s="1">
        <v>720</v>
      </c>
      <c r="I1974" s="2">
        <v>1280125</v>
      </c>
      <c r="J1974" s="1">
        <v>157080</v>
      </c>
    </row>
    <row r="1975" spans="1:10" x14ac:dyDescent="0.35">
      <c r="A1975" s="1">
        <v>18871.37</v>
      </c>
      <c r="B1975" s="1">
        <v>10</v>
      </c>
      <c r="C1975" s="1">
        <v>24</v>
      </c>
      <c r="D1975" s="1">
        <v>19</v>
      </c>
      <c r="E1975" s="1">
        <v>21964</v>
      </c>
      <c r="F1975" s="1">
        <v>69102</v>
      </c>
      <c r="G1975" s="1">
        <v>0</v>
      </c>
      <c r="H1975" s="1">
        <v>722</v>
      </c>
      <c r="I1975" s="2">
        <v>1530108</v>
      </c>
      <c r="J1975" s="1">
        <v>33484</v>
      </c>
    </row>
    <row r="1976" spans="1:10" x14ac:dyDescent="0.35">
      <c r="A1976" s="1">
        <v>16540.830000000002</v>
      </c>
      <c r="B1976" s="1">
        <v>18.899999999999999</v>
      </c>
      <c r="C1976" s="1">
        <v>32</v>
      </c>
      <c r="D1976" s="1">
        <v>18</v>
      </c>
      <c r="E1976" s="1">
        <v>42826</v>
      </c>
      <c r="F1976" s="1">
        <v>378598</v>
      </c>
      <c r="G1976" s="1">
        <v>0</v>
      </c>
      <c r="H1976" s="1">
        <v>751</v>
      </c>
      <c r="I1976" s="2">
        <v>1044696</v>
      </c>
      <c r="J1976" s="1">
        <v>109978</v>
      </c>
    </row>
    <row r="1977" spans="1:10" x14ac:dyDescent="0.35">
      <c r="A1977" s="1">
        <v>7107.52</v>
      </c>
      <c r="B1977" s="1">
        <v>21.5</v>
      </c>
      <c r="C1977" s="1">
        <v>27</v>
      </c>
      <c r="D1977" s="1">
        <v>6</v>
      </c>
      <c r="E1977" s="1">
        <v>52934</v>
      </c>
      <c r="F1977" s="1">
        <v>147664</v>
      </c>
      <c r="G1977" s="1">
        <v>0</v>
      </c>
      <c r="H1977" s="1">
        <v>718</v>
      </c>
      <c r="I1977" s="2">
        <v>761520</v>
      </c>
      <c r="J1977" s="1">
        <v>66132</v>
      </c>
    </row>
    <row r="1978" spans="1:10" x14ac:dyDescent="0.35">
      <c r="A1978" s="1">
        <v>18291.68</v>
      </c>
      <c r="B1978" s="1">
        <v>13.6</v>
      </c>
      <c r="D1978" s="1">
        <v>17</v>
      </c>
      <c r="E1978" s="1">
        <v>275785</v>
      </c>
      <c r="F1978" s="1">
        <v>1013760</v>
      </c>
      <c r="G1978" s="1">
        <v>0</v>
      </c>
      <c r="H1978" s="1">
        <v>725</v>
      </c>
      <c r="I1978" s="2">
        <v>975555</v>
      </c>
      <c r="J1978" s="1">
        <v>505252</v>
      </c>
    </row>
    <row r="1979" spans="1:10" x14ac:dyDescent="0.35">
      <c r="A1979" s="1">
        <v>6505.03</v>
      </c>
      <c r="B1979" s="1">
        <v>30.5</v>
      </c>
      <c r="C1979" s="1">
        <v>62</v>
      </c>
      <c r="D1979" s="1">
        <v>8</v>
      </c>
      <c r="E1979" s="1">
        <v>26087</v>
      </c>
      <c r="F1979" s="1">
        <v>97746</v>
      </c>
      <c r="G1979" s="1">
        <v>0</v>
      </c>
      <c r="H1979" s="1">
        <v>742</v>
      </c>
      <c r="I1979" s="2">
        <v>720119</v>
      </c>
      <c r="J1979" s="1">
        <v>108570</v>
      </c>
    </row>
    <row r="1980" spans="1:10" x14ac:dyDescent="0.35">
      <c r="A1980" s="1">
        <v>15034.89</v>
      </c>
      <c r="B1980" s="1">
        <v>34</v>
      </c>
      <c r="C1980" s="1">
        <v>10</v>
      </c>
      <c r="D1980" s="1">
        <v>13</v>
      </c>
      <c r="E1980" s="1">
        <v>288667</v>
      </c>
      <c r="F1980" s="1">
        <v>415756</v>
      </c>
      <c r="G1980" s="1">
        <v>0</v>
      </c>
      <c r="J1980" s="1">
        <v>179806</v>
      </c>
    </row>
    <row r="1981" spans="1:10" x14ac:dyDescent="0.35">
      <c r="A1981" s="1">
        <v>8658.2999999999993</v>
      </c>
      <c r="B1981" s="1">
        <v>16</v>
      </c>
      <c r="D1981" s="1">
        <v>9</v>
      </c>
      <c r="E1981" s="1">
        <v>140106</v>
      </c>
      <c r="F1981" s="1">
        <v>318714</v>
      </c>
      <c r="G1981" s="1">
        <v>0</v>
      </c>
      <c r="H1981" s="1">
        <v>736</v>
      </c>
      <c r="I1981" s="2">
        <v>936035</v>
      </c>
      <c r="J1981" s="1">
        <v>130064</v>
      </c>
    </row>
    <row r="1982" spans="1:10" x14ac:dyDescent="0.35">
      <c r="A1982" s="1">
        <v>8622.77</v>
      </c>
      <c r="B1982" s="1">
        <v>38.299999999999997</v>
      </c>
      <c r="C1982" s="1">
        <v>73</v>
      </c>
      <c r="D1982" s="1">
        <v>11</v>
      </c>
      <c r="E1982" s="1">
        <v>297654</v>
      </c>
      <c r="F1982" s="1">
        <v>618772</v>
      </c>
      <c r="G1982" s="1">
        <v>1</v>
      </c>
      <c r="H1982" s="1">
        <v>737</v>
      </c>
      <c r="I1982" s="2">
        <v>862277</v>
      </c>
      <c r="J1982" s="1">
        <v>255156</v>
      </c>
    </row>
    <row r="1983" spans="1:10" x14ac:dyDescent="0.35">
      <c r="A1983" s="1">
        <v>35824.69</v>
      </c>
      <c r="B1983" s="1">
        <v>20.100000000000001</v>
      </c>
      <c r="D1983" s="1">
        <v>8</v>
      </c>
      <c r="E1983" s="1">
        <v>753882</v>
      </c>
      <c r="F1983" s="1">
        <v>1142548</v>
      </c>
      <c r="G1983" s="1">
        <v>0</v>
      </c>
      <c r="H1983" s="1">
        <v>747</v>
      </c>
      <c r="I1983" s="2">
        <v>2885226</v>
      </c>
      <c r="J1983" s="1">
        <v>474166</v>
      </c>
    </row>
    <row r="1984" spans="1:10" x14ac:dyDescent="0.35">
      <c r="A1984" s="1">
        <v>7989.69</v>
      </c>
      <c r="B1984" s="1">
        <v>6.5</v>
      </c>
      <c r="D1984" s="1">
        <v>14</v>
      </c>
      <c r="E1984" s="1">
        <v>187625</v>
      </c>
      <c r="F1984" s="1">
        <v>400840</v>
      </c>
      <c r="G1984" s="1">
        <v>0</v>
      </c>
      <c r="H1984" s="1">
        <v>726</v>
      </c>
      <c r="I1984" s="2">
        <v>526794</v>
      </c>
      <c r="J1984" s="1">
        <v>139414</v>
      </c>
    </row>
    <row r="1985" spans="1:10" x14ac:dyDescent="0.35">
      <c r="A1985" s="1">
        <v>22161.22</v>
      </c>
      <c r="B1985" s="1">
        <v>20.9</v>
      </c>
      <c r="D1985" s="1">
        <v>7</v>
      </c>
      <c r="E1985" s="1">
        <v>587879</v>
      </c>
      <c r="F1985" s="1">
        <v>1409320</v>
      </c>
      <c r="G1985" s="1">
        <v>0</v>
      </c>
      <c r="H1985" s="1">
        <v>740</v>
      </c>
      <c r="I1985" s="2">
        <v>4060091</v>
      </c>
      <c r="J1985" s="1">
        <v>765314</v>
      </c>
    </row>
    <row r="1986" spans="1:10" x14ac:dyDescent="0.35">
      <c r="A1986" s="1">
        <v>15638.52</v>
      </c>
      <c r="B1986" s="1">
        <v>12</v>
      </c>
      <c r="D1986" s="1">
        <v>12</v>
      </c>
      <c r="E1986" s="1">
        <v>86412</v>
      </c>
      <c r="F1986" s="1">
        <v>232144</v>
      </c>
      <c r="G1986" s="1">
        <v>0</v>
      </c>
      <c r="H1986" s="1">
        <v>706</v>
      </c>
      <c r="I1986" s="2">
        <v>856900</v>
      </c>
      <c r="J1986" s="1">
        <v>175890</v>
      </c>
    </row>
    <row r="1987" spans="1:10" x14ac:dyDescent="0.35">
      <c r="A1987" s="1">
        <v>0</v>
      </c>
      <c r="B1987" s="1">
        <v>19.8</v>
      </c>
      <c r="D1987" s="1">
        <v>2</v>
      </c>
      <c r="E1987" s="1">
        <v>0</v>
      </c>
      <c r="F1987" s="1">
        <v>0</v>
      </c>
      <c r="G1987" s="1">
        <v>0</v>
      </c>
      <c r="H1987" s="1">
        <v>693</v>
      </c>
      <c r="I1987" s="2">
        <v>1042929</v>
      </c>
      <c r="J1987" s="1">
        <v>388168</v>
      </c>
    </row>
    <row r="1988" spans="1:10" x14ac:dyDescent="0.35">
      <c r="A1988" s="1">
        <v>4432.8900000000003</v>
      </c>
      <c r="B1988" s="1">
        <v>9.8000000000000007</v>
      </c>
      <c r="C1988" s="1">
        <v>53</v>
      </c>
      <c r="D1988" s="1">
        <v>8</v>
      </c>
      <c r="E1988" s="1">
        <v>47557</v>
      </c>
      <c r="F1988" s="1">
        <v>136972</v>
      </c>
      <c r="G1988" s="1">
        <v>0</v>
      </c>
      <c r="H1988" s="1">
        <v>718</v>
      </c>
      <c r="I1988" s="2">
        <v>630268</v>
      </c>
      <c r="J1988" s="1">
        <v>132682</v>
      </c>
    </row>
    <row r="1989" spans="1:10" x14ac:dyDescent="0.35">
      <c r="A1989" s="1">
        <v>8711.1200000000008</v>
      </c>
      <c r="B1989" s="1">
        <v>10.4</v>
      </c>
      <c r="D1989" s="1">
        <v>5</v>
      </c>
      <c r="E1989" s="1">
        <v>94620</v>
      </c>
      <c r="F1989" s="1">
        <v>258412</v>
      </c>
      <c r="G1989" s="1">
        <v>0</v>
      </c>
      <c r="H1989" s="1">
        <v>747</v>
      </c>
      <c r="I1989" s="2">
        <v>600761</v>
      </c>
      <c r="J1989" s="1">
        <v>108702</v>
      </c>
    </row>
    <row r="1990" spans="1:10" x14ac:dyDescent="0.35">
      <c r="A1990" s="1">
        <v>11616.22</v>
      </c>
      <c r="B1990" s="1">
        <v>16.8</v>
      </c>
      <c r="C1990" s="1">
        <v>33</v>
      </c>
      <c r="D1990" s="1">
        <v>12</v>
      </c>
      <c r="E1990" s="1">
        <v>10564</v>
      </c>
      <c r="F1990" s="1">
        <v>532114</v>
      </c>
      <c r="G1990" s="1">
        <v>0</v>
      </c>
      <c r="H1990" s="1">
        <v>727</v>
      </c>
      <c r="I1990" s="2">
        <v>718542</v>
      </c>
      <c r="J1990" s="1">
        <v>218944</v>
      </c>
    </row>
    <row r="1991" spans="1:10" x14ac:dyDescent="0.35">
      <c r="A1991" s="1">
        <v>19103.740000000002</v>
      </c>
      <c r="B1991" s="1">
        <v>15.4</v>
      </c>
      <c r="D1991" s="1">
        <v>13</v>
      </c>
      <c r="E1991" s="1">
        <v>411654</v>
      </c>
      <c r="F1991" s="1">
        <v>791780</v>
      </c>
      <c r="G1991" s="1">
        <v>0</v>
      </c>
      <c r="J1991" s="1">
        <v>448228</v>
      </c>
    </row>
    <row r="1992" spans="1:10" x14ac:dyDescent="0.35">
      <c r="A1992" s="1">
        <v>4203.9399999999996</v>
      </c>
      <c r="B1992" s="1">
        <v>6.8</v>
      </c>
      <c r="D1992" s="1">
        <v>5</v>
      </c>
      <c r="E1992" s="1">
        <v>171456</v>
      </c>
      <c r="F1992" s="1">
        <v>287298</v>
      </c>
      <c r="G1992" s="1">
        <v>0</v>
      </c>
      <c r="H1992" s="1">
        <v>720</v>
      </c>
      <c r="I1992" s="2">
        <v>553755</v>
      </c>
      <c r="J1992" s="1">
        <v>132660</v>
      </c>
    </row>
    <row r="1993" spans="1:10" x14ac:dyDescent="0.35">
      <c r="A1993" s="1">
        <v>4376.08</v>
      </c>
      <c r="B1993" s="1">
        <v>13.1</v>
      </c>
      <c r="D1993" s="1">
        <v>3</v>
      </c>
      <c r="E1993" s="1">
        <v>209</v>
      </c>
      <c r="F1993" s="1">
        <v>61908</v>
      </c>
      <c r="G1993" s="1">
        <v>0</v>
      </c>
      <c r="H1993" s="1">
        <v>728</v>
      </c>
      <c r="I1993" s="2">
        <v>653144</v>
      </c>
      <c r="J1993" s="1">
        <v>337634</v>
      </c>
    </row>
    <row r="1994" spans="1:10" x14ac:dyDescent="0.35">
      <c r="A1994" s="1">
        <v>2744.74</v>
      </c>
      <c r="B1994" s="1">
        <v>30.8</v>
      </c>
      <c r="D1994" s="1">
        <v>10</v>
      </c>
      <c r="E1994" s="1">
        <v>784871</v>
      </c>
      <c r="F1994" s="1">
        <v>11957990</v>
      </c>
      <c r="G1994" s="1">
        <v>0</v>
      </c>
      <c r="H1994" s="1">
        <v>749</v>
      </c>
      <c r="I1994" s="2">
        <v>1490360</v>
      </c>
      <c r="J1994" s="1">
        <v>431420</v>
      </c>
    </row>
    <row r="1995" spans="1:10" x14ac:dyDescent="0.35">
      <c r="A1995" s="1">
        <v>5857.13</v>
      </c>
      <c r="B1995" s="1">
        <v>16</v>
      </c>
      <c r="C1995" s="1">
        <v>19</v>
      </c>
      <c r="D1995" s="1">
        <v>12</v>
      </c>
      <c r="E1995" s="1">
        <v>184015</v>
      </c>
      <c r="F1995" s="1">
        <v>479864</v>
      </c>
      <c r="G1995" s="1">
        <v>0</v>
      </c>
      <c r="H1995" s="1">
        <v>739</v>
      </c>
      <c r="I1995" s="2">
        <v>411027</v>
      </c>
      <c r="J1995" s="1">
        <v>54098</v>
      </c>
    </row>
    <row r="1996" spans="1:10" x14ac:dyDescent="0.35">
      <c r="A1996" s="1">
        <v>7795.89</v>
      </c>
      <c r="B1996" s="1">
        <v>8.6</v>
      </c>
      <c r="D1996" s="1">
        <v>7</v>
      </c>
      <c r="E1996" s="1">
        <v>47652</v>
      </c>
      <c r="F1996" s="1">
        <v>77066</v>
      </c>
      <c r="G1996" s="1">
        <v>0</v>
      </c>
      <c r="H1996" s="1">
        <v>716</v>
      </c>
      <c r="I1996" s="2">
        <v>577467</v>
      </c>
      <c r="J1996" s="1">
        <v>49038</v>
      </c>
    </row>
    <row r="1997" spans="1:10" x14ac:dyDescent="0.35">
      <c r="A1997" s="1">
        <v>2499.64</v>
      </c>
      <c r="B1997" s="1">
        <v>26</v>
      </c>
      <c r="C1997" s="1">
        <v>28</v>
      </c>
      <c r="D1997" s="1">
        <v>9</v>
      </c>
      <c r="E1997" s="1">
        <v>323</v>
      </c>
      <c r="F1997" s="1">
        <v>376090</v>
      </c>
      <c r="G1997" s="1">
        <v>0</v>
      </c>
      <c r="H1997" s="1">
        <v>740</v>
      </c>
      <c r="I1997" s="2">
        <v>1910640</v>
      </c>
      <c r="J1997" s="1">
        <v>553080</v>
      </c>
    </row>
    <row r="1998" spans="1:10" x14ac:dyDescent="0.35">
      <c r="A1998" s="1">
        <v>3002.19</v>
      </c>
      <c r="B1998" s="1">
        <v>19</v>
      </c>
      <c r="D1998" s="1">
        <v>4</v>
      </c>
      <c r="E1998" s="1">
        <v>66063</v>
      </c>
      <c r="F1998" s="1">
        <v>173844</v>
      </c>
      <c r="G1998" s="1">
        <v>1</v>
      </c>
      <c r="J1998" s="1">
        <v>321750</v>
      </c>
    </row>
    <row r="1999" spans="1:10" x14ac:dyDescent="0.35">
      <c r="A1999" s="1">
        <v>11371.88</v>
      </c>
      <c r="B1999" s="1">
        <v>14.2</v>
      </c>
      <c r="C1999" s="1">
        <v>49</v>
      </c>
      <c r="D1999" s="1">
        <v>8</v>
      </c>
      <c r="E1999" s="1">
        <v>57570</v>
      </c>
      <c r="F1999" s="1">
        <v>270952</v>
      </c>
      <c r="G1999" s="1">
        <v>2</v>
      </c>
      <c r="H1999" s="1">
        <v>681</v>
      </c>
      <c r="I1999" s="2">
        <v>714457</v>
      </c>
      <c r="J1999" s="1">
        <v>178860</v>
      </c>
    </row>
    <row r="2000" spans="1:10" x14ac:dyDescent="0.35">
      <c r="A2000" s="1">
        <v>39868.839999999997</v>
      </c>
      <c r="B2000" s="1">
        <v>21.6</v>
      </c>
      <c r="D2000" s="1">
        <v>14</v>
      </c>
      <c r="E2000" s="1">
        <v>305653</v>
      </c>
      <c r="F2000" s="1">
        <v>941226</v>
      </c>
      <c r="G2000" s="1">
        <v>0</v>
      </c>
      <c r="H2000" s="1">
        <v>723</v>
      </c>
      <c r="I2000" s="2">
        <v>2001783</v>
      </c>
      <c r="J2000" s="1">
        <v>573936</v>
      </c>
    </row>
    <row r="2001" spans="1:10" x14ac:dyDescent="0.35">
      <c r="A2001" s="1">
        <v>14364</v>
      </c>
      <c r="B2001" s="1">
        <v>15.2</v>
      </c>
      <c r="C2001" s="1">
        <v>73</v>
      </c>
      <c r="D2001" s="1">
        <v>15</v>
      </c>
      <c r="E2001" s="1">
        <v>151411</v>
      </c>
      <c r="F2001" s="1">
        <v>277376</v>
      </c>
      <c r="G2001" s="1">
        <v>0</v>
      </c>
      <c r="H2001" s="1">
        <v>724</v>
      </c>
      <c r="I2001" s="2">
        <v>849110</v>
      </c>
      <c r="J2001" s="1">
        <v>405284</v>
      </c>
    </row>
  </sheetData>
  <mergeCells count="3">
    <mergeCell ref="L12:Q15"/>
    <mergeCell ref="L17:Q22"/>
    <mergeCell ref="R17:V2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289-4991-4AF0-B31E-2F7549FCDDF5}">
  <dimension ref="A1:AI1851"/>
  <sheetViews>
    <sheetView topLeftCell="E1" zoomScale="80" zoomScaleNormal="80" workbookViewId="0">
      <selection activeCell="T33" sqref="T33"/>
    </sheetView>
  </sheetViews>
  <sheetFormatPr defaultRowHeight="14.5" x14ac:dyDescent="0.35"/>
  <cols>
    <col min="13" max="13" width="17.90625" customWidth="1"/>
    <col min="19" max="19" width="19.1796875" customWidth="1"/>
    <col min="20" max="20" width="32.26953125" customWidth="1"/>
    <col min="21" max="21" width="10.36328125" customWidth="1"/>
    <col min="29" max="29" width="15.54296875" customWidth="1"/>
  </cols>
  <sheetData>
    <row r="1" spans="1:35" x14ac:dyDescent="0.35">
      <c r="A1" s="1" t="s">
        <v>2041</v>
      </c>
      <c r="B1" s="1" t="s">
        <v>2040</v>
      </c>
      <c r="C1" s="1" t="s">
        <v>2039</v>
      </c>
      <c r="D1" s="1" t="s">
        <v>2037</v>
      </c>
      <c r="E1" s="1" t="s">
        <v>2034</v>
      </c>
      <c r="F1" s="1" t="s">
        <v>2033</v>
      </c>
      <c r="G1" s="1" t="s">
        <v>2032</v>
      </c>
      <c r="H1" s="1" t="s">
        <v>2031</v>
      </c>
      <c r="I1" s="1" t="s">
        <v>2058</v>
      </c>
      <c r="J1" s="1" t="s">
        <v>2048</v>
      </c>
      <c r="K1" s="1" t="s">
        <v>2029</v>
      </c>
      <c r="L1" s="1" t="s">
        <v>2028</v>
      </c>
      <c r="M1" s="1" t="s">
        <v>2027</v>
      </c>
      <c r="N1" s="1" t="s">
        <v>2026</v>
      </c>
      <c r="O1" s="8" t="s">
        <v>2036</v>
      </c>
      <c r="P1" s="8" t="s">
        <v>2035</v>
      </c>
      <c r="Q1" s="8" t="s">
        <v>2038</v>
      </c>
    </row>
    <row r="2" spans="1:35" x14ac:dyDescent="0.35">
      <c r="A2" s="1">
        <v>1388</v>
      </c>
      <c r="B2" s="1" t="s">
        <v>641</v>
      </c>
      <c r="C2" s="1" t="s">
        <v>4</v>
      </c>
      <c r="D2" s="1" t="s">
        <v>11</v>
      </c>
      <c r="E2" s="1" t="s">
        <v>7</v>
      </c>
      <c r="F2" s="1" t="s">
        <v>31</v>
      </c>
      <c r="G2" s="1" t="s">
        <v>0</v>
      </c>
      <c r="H2" s="1">
        <v>9454.9699999999993</v>
      </c>
      <c r="I2" s="1">
        <v>24.4</v>
      </c>
      <c r="J2" s="1"/>
      <c r="K2" s="1">
        <v>16</v>
      </c>
      <c r="L2" s="1">
        <v>526870</v>
      </c>
      <c r="M2" s="1">
        <v>1289772</v>
      </c>
      <c r="N2" s="1">
        <v>1</v>
      </c>
      <c r="O2" s="8">
        <v>745</v>
      </c>
      <c r="P2" s="8">
        <v>1841879</v>
      </c>
      <c r="Q2" s="8">
        <v>111078</v>
      </c>
      <c r="S2" s="13">
        <v>595</v>
      </c>
      <c r="T2" s="14" t="s">
        <v>1435</v>
      </c>
      <c r="U2" s="14" t="s">
        <v>4</v>
      </c>
      <c r="V2" s="14" t="s">
        <v>3</v>
      </c>
      <c r="W2" s="14" t="s">
        <v>38</v>
      </c>
      <c r="X2" s="14" t="s">
        <v>1</v>
      </c>
      <c r="Y2" s="14" t="s">
        <v>9</v>
      </c>
      <c r="Z2" s="14">
        <v>26623.94</v>
      </c>
      <c r="AA2" s="14">
        <v>26.7</v>
      </c>
      <c r="AB2" s="14"/>
      <c r="AC2" s="14">
        <v>13</v>
      </c>
      <c r="AD2" s="14">
        <v>3276284</v>
      </c>
      <c r="AE2" s="14">
        <v>145907344</v>
      </c>
      <c r="AF2" s="14">
        <v>0</v>
      </c>
      <c r="AG2" s="14">
        <v>725</v>
      </c>
      <c r="AH2" s="14">
        <v>3355970</v>
      </c>
      <c r="AI2" s="15">
        <v>777084</v>
      </c>
    </row>
    <row r="3" spans="1:35" x14ac:dyDescent="0.35">
      <c r="A3" s="1">
        <v>985</v>
      </c>
      <c r="B3" s="1" t="s">
        <v>1045</v>
      </c>
      <c r="C3" s="1" t="s">
        <v>4</v>
      </c>
      <c r="D3" s="1" t="s">
        <v>3</v>
      </c>
      <c r="E3" s="1" t="s">
        <v>10</v>
      </c>
      <c r="F3" s="1" t="s">
        <v>31</v>
      </c>
      <c r="G3" s="1" t="s">
        <v>0</v>
      </c>
      <c r="H3" s="1">
        <v>29477.360000000001</v>
      </c>
      <c r="I3" s="1">
        <v>12.8</v>
      </c>
      <c r="J3" s="1"/>
      <c r="K3" s="1">
        <v>16</v>
      </c>
      <c r="L3" s="1">
        <v>674956</v>
      </c>
      <c r="M3" s="1">
        <v>1289640</v>
      </c>
      <c r="N3" s="1">
        <v>0</v>
      </c>
      <c r="O3" s="8">
        <v>680</v>
      </c>
      <c r="P3" s="8">
        <v>2032924</v>
      </c>
      <c r="Q3" s="8">
        <v>479490</v>
      </c>
      <c r="S3" s="16" t="s">
        <v>2064</v>
      </c>
      <c r="T3" s="16"/>
      <c r="U3" s="16"/>
    </row>
    <row r="4" spans="1:35" x14ac:dyDescent="0.35">
      <c r="A4" s="1">
        <v>1105</v>
      </c>
      <c r="B4" s="1" t="s">
        <v>926</v>
      </c>
      <c r="C4" s="1" t="s">
        <v>4</v>
      </c>
      <c r="D4" s="1" t="s">
        <v>11</v>
      </c>
      <c r="E4" s="1" t="s">
        <v>29</v>
      </c>
      <c r="F4" s="1" t="s">
        <v>6</v>
      </c>
      <c r="G4" s="1" t="s">
        <v>0</v>
      </c>
      <c r="H4" s="1">
        <v>24064.639999999999</v>
      </c>
      <c r="I4" s="1">
        <v>22.1</v>
      </c>
      <c r="J4" s="1"/>
      <c r="K4" s="1">
        <v>11</v>
      </c>
      <c r="L4" s="1">
        <v>890302</v>
      </c>
      <c r="M4" s="1">
        <v>1285394</v>
      </c>
      <c r="N4" s="1">
        <v>0</v>
      </c>
      <c r="O4" s="8">
        <v>737</v>
      </c>
      <c r="P4" s="8">
        <v>3487640</v>
      </c>
      <c r="Q4" s="8">
        <v>467126</v>
      </c>
      <c r="S4" s="16" t="s">
        <v>2062</v>
      </c>
    </row>
    <row r="5" spans="1:35" x14ac:dyDescent="0.35">
      <c r="A5" s="1">
        <v>1843</v>
      </c>
      <c r="B5" s="1" t="s">
        <v>184</v>
      </c>
      <c r="C5" s="1" t="s">
        <v>4</v>
      </c>
      <c r="D5" s="1" t="s">
        <v>11</v>
      </c>
      <c r="E5" s="1" t="s">
        <v>29</v>
      </c>
      <c r="F5" s="1" t="s">
        <v>1</v>
      </c>
      <c r="G5" s="1" t="s">
        <v>0</v>
      </c>
      <c r="H5" s="1">
        <v>29207.18</v>
      </c>
      <c r="I5" s="1">
        <v>21.5</v>
      </c>
      <c r="J5" s="1"/>
      <c r="K5" s="1">
        <v>16</v>
      </c>
      <c r="L5" s="1">
        <v>587689</v>
      </c>
      <c r="M5" s="1">
        <v>1283942</v>
      </c>
      <c r="N5" s="1">
        <v>0</v>
      </c>
      <c r="O5" s="8"/>
      <c r="P5" s="8"/>
      <c r="Q5" s="8">
        <v>179036</v>
      </c>
    </row>
    <row r="6" spans="1:35" x14ac:dyDescent="0.35">
      <c r="A6" s="1">
        <v>748</v>
      </c>
      <c r="B6" s="1" t="s">
        <v>1283</v>
      </c>
      <c r="C6" s="1" t="s">
        <v>4</v>
      </c>
      <c r="D6" s="1" t="s">
        <v>11</v>
      </c>
      <c r="E6" s="1"/>
      <c r="F6" s="1" t="s">
        <v>1</v>
      </c>
      <c r="G6" s="1" t="s">
        <v>0</v>
      </c>
      <c r="H6" s="1">
        <v>13962.15</v>
      </c>
      <c r="I6" s="1">
        <v>42.4</v>
      </c>
      <c r="J6" s="1"/>
      <c r="K6" s="1">
        <v>9</v>
      </c>
      <c r="L6" s="1">
        <v>168511</v>
      </c>
      <c r="M6" s="1">
        <v>1283700</v>
      </c>
      <c r="N6" s="1">
        <v>0</v>
      </c>
      <c r="O6" s="8">
        <v>749</v>
      </c>
      <c r="P6" s="8">
        <v>664867</v>
      </c>
      <c r="Q6" s="8">
        <v>175956</v>
      </c>
      <c r="S6" s="5"/>
      <c r="T6" s="9" t="s">
        <v>2027</v>
      </c>
    </row>
    <row r="7" spans="1:35" x14ac:dyDescent="0.35">
      <c r="A7" s="1">
        <v>1907</v>
      </c>
      <c r="B7" s="1" t="s">
        <v>119</v>
      </c>
      <c r="C7" s="1" t="s">
        <v>4</v>
      </c>
      <c r="D7" s="1" t="s">
        <v>11</v>
      </c>
      <c r="E7" s="1" t="s">
        <v>10</v>
      </c>
      <c r="F7" s="1" t="s">
        <v>1</v>
      </c>
      <c r="G7" s="1" t="s">
        <v>0</v>
      </c>
      <c r="H7" s="1">
        <v>22252.42</v>
      </c>
      <c r="I7" s="1">
        <v>22.2</v>
      </c>
      <c r="J7" s="1"/>
      <c r="K7" s="1">
        <v>22</v>
      </c>
      <c r="L7" s="1">
        <v>302575</v>
      </c>
      <c r="M7" s="1">
        <v>1283348</v>
      </c>
      <c r="N7" s="1">
        <v>0</v>
      </c>
      <c r="O7" s="8">
        <v>748</v>
      </c>
      <c r="P7" s="8">
        <v>1949115</v>
      </c>
      <c r="Q7" s="8">
        <v>429880</v>
      </c>
      <c r="S7" s="9" t="s">
        <v>2047</v>
      </c>
      <c r="T7" s="5">
        <f>_xlfn.QUARTILE.INC(Таблица14[Максимальный выданный кредит],1)</f>
        <v>254309</v>
      </c>
    </row>
    <row r="8" spans="1:35" x14ac:dyDescent="0.35">
      <c r="A8" s="1">
        <v>1019</v>
      </c>
      <c r="B8" s="1" t="s">
        <v>1011</v>
      </c>
      <c r="C8" s="1" t="s">
        <v>4</v>
      </c>
      <c r="D8" s="1" t="s">
        <v>11</v>
      </c>
      <c r="E8" s="1" t="s">
        <v>7</v>
      </c>
      <c r="F8" s="1" t="s">
        <v>1</v>
      </c>
      <c r="G8" s="1" t="s">
        <v>9</v>
      </c>
      <c r="H8" s="1">
        <v>30738.77</v>
      </c>
      <c r="I8" s="1">
        <v>28.3</v>
      </c>
      <c r="J8" s="1"/>
      <c r="K8" s="1">
        <v>14</v>
      </c>
      <c r="L8" s="1">
        <v>692075</v>
      </c>
      <c r="M8" s="1">
        <v>1282138</v>
      </c>
      <c r="N8" s="1">
        <v>0</v>
      </c>
      <c r="O8" s="8">
        <v>680</v>
      </c>
      <c r="P8" s="8">
        <v>2950909</v>
      </c>
      <c r="Q8" s="8">
        <v>759308</v>
      </c>
      <c r="S8" s="9" t="s">
        <v>2046</v>
      </c>
      <c r="T8" s="5">
        <f>_xlfn.QUARTILE.INC(Таблица14[Максимальный выданный кредит],3)</f>
        <v>669900</v>
      </c>
    </row>
    <row r="9" spans="1:35" x14ac:dyDescent="0.35">
      <c r="A9" s="1">
        <v>1032</v>
      </c>
      <c r="B9" s="1" t="s">
        <v>999</v>
      </c>
      <c r="C9" s="1" t="s">
        <v>4</v>
      </c>
      <c r="D9" s="1" t="s">
        <v>11</v>
      </c>
      <c r="E9" s="1" t="s">
        <v>43</v>
      </c>
      <c r="F9" s="1" t="s">
        <v>31</v>
      </c>
      <c r="G9" s="1" t="s">
        <v>0</v>
      </c>
      <c r="H9" s="1">
        <v>18060.07</v>
      </c>
      <c r="I9" s="1">
        <v>31</v>
      </c>
      <c r="J9" s="1">
        <v>14</v>
      </c>
      <c r="K9" s="1">
        <v>14</v>
      </c>
      <c r="L9" s="1">
        <v>399000</v>
      </c>
      <c r="M9" s="1">
        <v>1279784</v>
      </c>
      <c r="N9" s="1">
        <v>0</v>
      </c>
      <c r="O9" s="8"/>
      <c r="P9" s="8"/>
      <c r="Q9" s="8">
        <v>223784</v>
      </c>
      <c r="S9" s="9" t="s">
        <v>2045</v>
      </c>
      <c r="T9" s="5">
        <f>T8-T7</f>
        <v>415591</v>
      </c>
    </row>
    <row r="10" spans="1:35" x14ac:dyDescent="0.35">
      <c r="A10" s="1">
        <v>875</v>
      </c>
      <c r="B10" s="1" t="s">
        <v>1155</v>
      </c>
      <c r="C10" s="1" t="s">
        <v>4</v>
      </c>
      <c r="D10" s="1" t="s">
        <v>11</v>
      </c>
      <c r="E10" s="1" t="s">
        <v>41</v>
      </c>
      <c r="F10" s="1" t="s">
        <v>1</v>
      </c>
      <c r="G10" s="1" t="s">
        <v>0</v>
      </c>
      <c r="H10" s="1">
        <v>34099.11</v>
      </c>
      <c r="I10" s="1">
        <v>19</v>
      </c>
      <c r="J10" s="1"/>
      <c r="K10" s="1">
        <v>31</v>
      </c>
      <c r="L10" s="1">
        <v>704406</v>
      </c>
      <c r="M10" s="1">
        <v>1276418</v>
      </c>
      <c r="N10" s="1">
        <v>0</v>
      </c>
      <c r="O10" s="8">
        <v>726</v>
      </c>
      <c r="P10" s="8">
        <v>1199964</v>
      </c>
      <c r="Q10" s="8"/>
      <c r="S10" s="9" t="s">
        <v>2044</v>
      </c>
      <c r="T10" s="5">
        <f>T8+(1.5*T9)</f>
        <v>1293286.5</v>
      </c>
    </row>
    <row r="11" spans="1:35" x14ac:dyDescent="0.35">
      <c r="A11" s="1">
        <v>951</v>
      </c>
      <c r="B11" s="1" t="s">
        <v>1079</v>
      </c>
      <c r="C11" s="1" t="s">
        <v>4</v>
      </c>
      <c r="D11" s="1" t="s">
        <v>3</v>
      </c>
      <c r="E11" s="1" t="s">
        <v>10</v>
      </c>
      <c r="F11" s="1" t="s">
        <v>1</v>
      </c>
      <c r="G11" s="1" t="s">
        <v>0</v>
      </c>
      <c r="H11" s="1">
        <v>31635.95</v>
      </c>
      <c r="I11" s="1">
        <v>27.4</v>
      </c>
      <c r="J11" s="1">
        <v>82</v>
      </c>
      <c r="K11" s="1">
        <v>15</v>
      </c>
      <c r="L11" s="1">
        <v>634334</v>
      </c>
      <c r="M11" s="1">
        <v>1268564</v>
      </c>
      <c r="N11" s="1">
        <v>0</v>
      </c>
      <c r="O11" s="8"/>
      <c r="P11" s="8"/>
      <c r="Q11" s="8">
        <v>523292</v>
      </c>
      <c r="S11" s="9" t="s">
        <v>2043</v>
      </c>
      <c r="T11" s="5">
        <f>T7-1.5*T9</f>
        <v>-369077.5</v>
      </c>
    </row>
    <row r="12" spans="1:35" x14ac:dyDescent="0.35">
      <c r="A12" s="1">
        <v>856</v>
      </c>
      <c r="B12" s="1" t="s">
        <v>1174</v>
      </c>
      <c r="C12" s="1" t="s">
        <v>4</v>
      </c>
      <c r="D12" s="1" t="s">
        <v>11</v>
      </c>
      <c r="E12" s="1" t="s">
        <v>7</v>
      </c>
      <c r="F12" s="1" t="s">
        <v>6</v>
      </c>
      <c r="G12" s="1" t="s">
        <v>0</v>
      </c>
      <c r="H12" s="1">
        <v>22863.84</v>
      </c>
      <c r="I12" s="1">
        <v>16.7</v>
      </c>
      <c r="J12" s="1"/>
      <c r="K12" s="1">
        <v>16</v>
      </c>
      <c r="L12" s="1">
        <v>483949</v>
      </c>
      <c r="M12" s="1">
        <v>1262074</v>
      </c>
      <c r="N12" s="1">
        <v>0</v>
      </c>
      <c r="O12" s="8">
        <v>745</v>
      </c>
      <c r="P12" s="8">
        <v>1774676</v>
      </c>
      <c r="Q12" s="8"/>
      <c r="S12" s="12" t="s">
        <v>2042</v>
      </c>
      <c r="T12" s="12">
        <f>COUNTIF(Таблица14[Максимальный выданный кредит],"&gt;"&amp;T10)+COUNTIF(Таблица14[Максимальный выданный кредит],"&lt;"&amp;T11)</f>
        <v>0</v>
      </c>
    </row>
    <row r="13" spans="1:35" x14ac:dyDescent="0.35">
      <c r="A13" s="1">
        <v>105</v>
      </c>
      <c r="B13" s="1" t="s">
        <v>1921</v>
      </c>
      <c r="C13" s="1" t="s">
        <v>4</v>
      </c>
      <c r="D13" s="1" t="s">
        <v>11</v>
      </c>
      <c r="E13" s="1" t="s">
        <v>10</v>
      </c>
      <c r="F13" s="1" t="s">
        <v>1</v>
      </c>
      <c r="G13" s="1" t="s">
        <v>0</v>
      </c>
      <c r="H13" s="1">
        <v>10348.16</v>
      </c>
      <c r="I13" s="1">
        <v>19.7</v>
      </c>
      <c r="J13" s="1"/>
      <c r="K13" s="1">
        <v>7</v>
      </c>
      <c r="L13" s="1">
        <v>486001</v>
      </c>
      <c r="M13" s="1">
        <v>1253340</v>
      </c>
      <c r="N13" s="1">
        <v>0</v>
      </c>
      <c r="O13" s="8">
        <v>742</v>
      </c>
      <c r="P13" s="8">
        <v>4071396</v>
      </c>
      <c r="Q13" s="8">
        <v>448976</v>
      </c>
    </row>
    <row r="14" spans="1:35" x14ac:dyDescent="0.35">
      <c r="A14" s="1">
        <v>482</v>
      </c>
      <c r="B14" s="1" t="s">
        <v>1548</v>
      </c>
      <c r="C14" s="1" t="s">
        <v>4</v>
      </c>
      <c r="D14" s="1" t="s">
        <v>11</v>
      </c>
      <c r="E14" s="1" t="s">
        <v>10</v>
      </c>
      <c r="F14" s="1" t="s">
        <v>1</v>
      </c>
      <c r="G14" s="1" t="s">
        <v>0</v>
      </c>
      <c r="H14" s="1">
        <v>14687.19</v>
      </c>
      <c r="I14" s="1">
        <v>18.8</v>
      </c>
      <c r="J14" s="1">
        <v>37</v>
      </c>
      <c r="K14" s="1">
        <v>11</v>
      </c>
      <c r="L14" s="1">
        <v>138491</v>
      </c>
      <c r="M14" s="1">
        <v>1252878</v>
      </c>
      <c r="N14" s="1">
        <v>0</v>
      </c>
      <c r="O14" s="8">
        <v>751</v>
      </c>
      <c r="P14" s="8">
        <v>2517804</v>
      </c>
      <c r="Q14" s="8">
        <v>259138</v>
      </c>
    </row>
    <row r="15" spans="1:35" x14ac:dyDescent="0.35">
      <c r="A15" s="1">
        <v>443</v>
      </c>
      <c r="B15" s="1" t="s">
        <v>1587</v>
      </c>
      <c r="C15" s="1" t="s">
        <v>4</v>
      </c>
      <c r="D15" s="1" t="s">
        <v>11</v>
      </c>
      <c r="E15" s="1" t="s">
        <v>29</v>
      </c>
      <c r="F15" s="1" t="s">
        <v>6</v>
      </c>
      <c r="G15" s="1" t="s">
        <v>0</v>
      </c>
      <c r="H15" s="1">
        <v>11932.95</v>
      </c>
      <c r="I15" s="1">
        <v>26.3</v>
      </c>
      <c r="J15" s="1"/>
      <c r="K15" s="1">
        <v>14</v>
      </c>
      <c r="L15" s="1">
        <v>335027</v>
      </c>
      <c r="M15" s="1">
        <v>1251360</v>
      </c>
      <c r="N15" s="1">
        <v>1</v>
      </c>
      <c r="O15" s="8">
        <v>735</v>
      </c>
      <c r="P15" s="8">
        <v>804460</v>
      </c>
      <c r="Q15" s="8">
        <v>390896</v>
      </c>
    </row>
    <row r="16" spans="1:35" x14ac:dyDescent="0.35">
      <c r="A16" s="1">
        <v>797</v>
      </c>
      <c r="B16" s="1" t="s">
        <v>1234</v>
      </c>
      <c r="C16" s="1" t="s">
        <v>16</v>
      </c>
      <c r="D16" s="1" t="s">
        <v>11</v>
      </c>
      <c r="E16" s="1" t="s">
        <v>18</v>
      </c>
      <c r="F16" s="1" t="s">
        <v>1</v>
      </c>
      <c r="G16" s="1" t="s">
        <v>9</v>
      </c>
      <c r="H16" s="1">
        <v>51409.06</v>
      </c>
      <c r="I16" s="1">
        <v>12.8</v>
      </c>
      <c r="J16" s="1">
        <v>42</v>
      </c>
      <c r="K16" s="1">
        <v>12</v>
      </c>
      <c r="L16" s="1">
        <v>938923</v>
      </c>
      <c r="M16" s="1">
        <v>1248192</v>
      </c>
      <c r="N16" s="1">
        <v>0</v>
      </c>
      <c r="O16" s="8">
        <v>722</v>
      </c>
      <c r="P16" s="8">
        <v>2909945</v>
      </c>
      <c r="Q16" s="8">
        <v>399014</v>
      </c>
    </row>
    <row r="17" spans="1:17" x14ac:dyDescent="0.35">
      <c r="A17" s="1">
        <v>1394</v>
      </c>
      <c r="B17" s="1" t="s">
        <v>635</v>
      </c>
      <c r="C17" s="1" t="s">
        <v>4</v>
      </c>
      <c r="D17" s="1" t="s">
        <v>3</v>
      </c>
      <c r="E17" s="1" t="s">
        <v>10</v>
      </c>
      <c r="F17" s="1" t="s">
        <v>1</v>
      </c>
      <c r="G17" s="1" t="s">
        <v>0</v>
      </c>
      <c r="H17" s="1">
        <v>44228.2</v>
      </c>
      <c r="I17" s="1">
        <v>17.3</v>
      </c>
      <c r="J17" s="1"/>
      <c r="K17" s="1">
        <v>17</v>
      </c>
      <c r="L17" s="1">
        <v>632263</v>
      </c>
      <c r="M17" s="1">
        <v>1247180</v>
      </c>
      <c r="N17" s="1">
        <v>0</v>
      </c>
      <c r="O17" s="8">
        <v>713</v>
      </c>
      <c r="P17" s="8">
        <v>2239416</v>
      </c>
      <c r="Q17" s="8"/>
    </row>
    <row r="18" spans="1:17" x14ac:dyDescent="0.35">
      <c r="A18" s="1">
        <v>440</v>
      </c>
      <c r="B18" s="1" t="s">
        <v>1590</v>
      </c>
      <c r="C18" s="1" t="s">
        <v>4</v>
      </c>
      <c r="D18" s="1" t="s">
        <v>11</v>
      </c>
      <c r="E18" s="1" t="s">
        <v>7</v>
      </c>
      <c r="F18" s="1" t="s">
        <v>1</v>
      </c>
      <c r="G18" s="1" t="s">
        <v>0</v>
      </c>
      <c r="H18" s="1">
        <v>22574.85</v>
      </c>
      <c r="I18" s="1">
        <v>12.6</v>
      </c>
      <c r="J18" s="1"/>
      <c r="K18" s="1">
        <v>12</v>
      </c>
      <c r="L18" s="1">
        <v>434910</v>
      </c>
      <c r="M18" s="1">
        <v>1243396</v>
      </c>
      <c r="N18" s="1">
        <v>0</v>
      </c>
      <c r="O18" s="8">
        <v>733</v>
      </c>
      <c r="P18" s="8">
        <v>2083825</v>
      </c>
      <c r="Q18" s="8">
        <v>767624</v>
      </c>
    </row>
    <row r="19" spans="1:17" x14ac:dyDescent="0.35">
      <c r="A19" s="1">
        <v>334</v>
      </c>
      <c r="B19" s="1" t="s">
        <v>1695</v>
      </c>
      <c r="C19" s="1" t="s">
        <v>16</v>
      </c>
      <c r="D19" s="1" t="s">
        <v>11</v>
      </c>
      <c r="E19" s="1" t="s">
        <v>10</v>
      </c>
      <c r="F19" s="1" t="s">
        <v>6</v>
      </c>
      <c r="G19" s="1" t="s">
        <v>0</v>
      </c>
      <c r="H19" s="1">
        <v>22936.799999999999</v>
      </c>
      <c r="I19" s="1">
        <v>23.3</v>
      </c>
      <c r="J19" s="1">
        <v>35</v>
      </c>
      <c r="K19" s="1">
        <v>19</v>
      </c>
      <c r="L19" s="1">
        <v>427025</v>
      </c>
      <c r="M19" s="1">
        <v>1242340</v>
      </c>
      <c r="N19" s="1">
        <v>0</v>
      </c>
      <c r="O19" s="8"/>
      <c r="P19" s="8"/>
      <c r="Q19" s="8">
        <v>340362</v>
      </c>
    </row>
    <row r="20" spans="1:17" x14ac:dyDescent="0.35">
      <c r="A20" s="1">
        <v>1303</v>
      </c>
      <c r="B20" s="1" t="s">
        <v>726</v>
      </c>
      <c r="C20" s="1" t="s">
        <v>4</v>
      </c>
      <c r="D20" s="1" t="s">
        <v>3</v>
      </c>
      <c r="E20" s="1" t="s">
        <v>10</v>
      </c>
      <c r="F20" s="1" t="s">
        <v>31</v>
      </c>
      <c r="G20" s="1" t="s">
        <v>0</v>
      </c>
      <c r="H20" s="1">
        <v>29015.85</v>
      </c>
      <c r="I20" s="1">
        <v>21</v>
      </c>
      <c r="J20" s="1"/>
      <c r="K20" s="1">
        <v>10</v>
      </c>
      <c r="L20" s="1">
        <v>760608</v>
      </c>
      <c r="M20" s="1">
        <v>1242164</v>
      </c>
      <c r="N20" s="1">
        <v>0</v>
      </c>
      <c r="O20" s="8">
        <v>677</v>
      </c>
      <c r="P20" s="8">
        <v>1561382</v>
      </c>
      <c r="Q20" s="8">
        <v>756932</v>
      </c>
    </row>
    <row r="21" spans="1:17" x14ac:dyDescent="0.35">
      <c r="A21" s="1">
        <v>1379</v>
      </c>
      <c r="B21" s="1" t="s">
        <v>650</v>
      </c>
      <c r="C21" s="1" t="s">
        <v>4</v>
      </c>
      <c r="D21" s="1" t="s">
        <v>11</v>
      </c>
      <c r="E21" s="1" t="s">
        <v>21</v>
      </c>
      <c r="F21" s="1" t="s">
        <v>1</v>
      </c>
      <c r="G21" s="1" t="s">
        <v>0</v>
      </c>
      <c r="H21" s="1">
        <v>14277.17</v>
      </c>
      <c r="I21" s="1">
        <v>19.899999999999999</v>
      </c>
      <c r="J21" s="1"/>
      <c r="K21" s="1">
        <v>18</v>
      </c>
      <c r="L21" s="1">
        <v>456057</v>
      </c>
      <c r="M21" s="1">
        <v>1239568</v>
      </c>
      <c r="N21" s="1">
        <v>0</v>
      </c>
      <c r="O21" s="8">
        <v>742</v>
      </c>
      <c r="P21" s="8">
        <v>896990</v>
      </c>
      <c r="Q21" s="8"/>
    </row>
    <row r="22" spans="1:17" x14ac:dyDescent="0.35">
      <c r="A22" s="1">
        <v>1503</v>
      </c>
      <c r="B22" s="1" t="s">
        <v>525</v>
      </c>
      <c r="C22" s="1" t="s">
        <v>4</v>
      </c>
      <c r="D22" s="1" t="s">
        <v>11</v>
      </c>
      <c r="E22" s="1" t="s">
        <v>10</v>
      </c>
      <c r="F22" s="1" t="s">
        <v>6</v>
      </c>
      <c r="G22" s="1" t="s">
        <v>0</v>
      </c>
      <c r="H22" s="1">
        <v>27394.01</v>
      </c>
      <c r="I22" s="1">
        <v>16</v>
      </c>
      <c r="J22" s="1"/>
      <c r="K22" s="1">
        <v>12</v>
      </c>
      <c r="L22" s="1">
        <v>232579</v>
      </c>
      <c r="M22" s="1">
        <v>1235366</v>
      </c>
      <c r="N22" s="1">
        <v>0</v>
      </c>
      <c r="O22" s="8">
        <v>749</v>
      </c>
      <c r="P22" s="8">
        <v>1536112</v>
      </c>
      <c r="Q22" s="8">
        <v>483010</v>
      </c>
    </row>
    <row r="23" spans="1:17" x14ac:dyDescent="0.35">
      <c r="A23" s="1">
        <v>1944</v>
      </c>
      <c r="B23" s="1" t="s">
        <v>82</v>
      </c>
      <c r="C23" s="1" t="s">
        <v>16</v>
      </c>
      <c r="D23" s="1" t="s">
        <v>3</v>
      </c>
      <c r="E23" s="1" t="s">
        <v>29</v>
      </c>
      <c r="F23" s="1" t="s">
        <v>6</v>
      </c>
      <c r="G23" s="1" t="s">
        <v>0</v>
      </c>
      <c r="H23" s="1">
        <v>38760.379999999997</v>
      </c>
      <c r="I23" s="1">
        <v>17.3</v>
      </c>
      <c r="J23" s="1"/>
      <c r="K23" s="1">
        <v>13</v>
      </c>
      <c r="L23" s="1">
        <v>880593</v>
      </c>
      <c r="M23" s="1">
        <v>1234442</v>
      </c>
      <c r="N23" s="1">
        <v>0</v>
      </c>
      <c r="O23" s="8"/>
      <c r="P23" s="8"/>
      <c r="Q23" s="8">
        <v>671946</v>
      </c>
    </row>
    <row r="24" spans="1:17" x14ac:dyDescent="0.35">
      <c r="A24" s="1">
        <v>1643</v>
      </c>
      <c r="B24" s="1" t="s">
        <v>385</v>
      </c>
      <c r="C24" s="1" t="s">
        <v>4</v>
      </c>
      <c r="D24" s="1" t="s">
        <v>3</v>
      </c>
      <c r="E24" s="1" t="s">
        <v>43</v>
      </c>
      <c r="F24" s="1" t="s">
        <v>6</v>
      </c>
      <c r="G24" s="1" t="s">
        <v>0</v>
      </c>
      <c r="H24" s="1">
        <v>14971.05</v>
      </c>
      <c r="I24" s="1">
        <v>26</v>
      </c>
      <c r="J24" s="1">
        <v>15</v>
      </c>
      <c r="K24" s="1">
        <v>9</v>
      </c>
      <c r="L24" s="1">
        <v>428906</v>
      </c>
      <c r="M24" s="1">
        <v>1232308</v>
      </c>
      <c r="N24" s="1">
        <v>0</v>
      </c>
      <c r="O24" s="8">
        <v>685</v>
      </c>
      <c r="P24" s="8">
        <v>1102171</v>
      </c>
      <c r="Q24" s="8">
        <v>510488</v>
      </c>
    </row>
    <row r="25" spans="1:17" x14ac:dyDescent="0.35">
      <c r="A25" s="1">
        <v>1471</v>
      </c>
      <c r="B25" s="1" t="s">
        <v>557</v>
      </c>
      <c r="C25" s="1" t="s">
        <v>4</v>
      </c>
      <c r="D25" s="1" t="s">
        <v>11</v>
      </c>
      <c r="E25" s="1"/>
      <c r="F25" s="1" t="s">
        <v>6</v>
      </c>
      <c r="G25" s="1" t="s">
        <v>0</v>
      </c>
      <c r="H25" s="1">
        <v>18215.3</v>
      </c>
      <c r="I25" s="1">
        <v>19.899999999999999</v>
      </c>
      <c r="J25" s="1"/>
      <c r="K25" s="1">
        <v>6</v>
      </c>
      <c r="L25" s="1">
        <v>775637</v>
      </c>
      <c r="M25" s="1">
        <v>1228612</v>
      </c>
      <c r="N25" s="1">
        <v>0</v>
      </c>
      <c r="O25" s="8">
        <v>718</v>
      </c>
      <c r="P25" s="8">
        <v>1643481</v>
      </c>
      <c r="Q25" s="8">
        <v>194722</v>
      </c>
    </row>
    <row r="26" spans="1:17" x14ac:dyDescent="0.35">
      <c r="A26" s="1">
        <v>1087</v>
      </c>
      <c r="B26" s="1" t="s">
        <v>944</v>
      </c>
      <c r="C26" s="1" t="s">
        <v>4</v>
      </c>
      <c r="D26" s="1" t="s">
        <v>11</v>
      </c>
      <c r="E26" s="1" t="s">
        <v>13</v>
      </c>
      <c r="F26" s="1" t="s">
        <v>1</v>
      </c>
      <c r="G26" s="1" t="s">
        <v>0</v>
      </c>
      <c r="H26" s="1">
        <v>26201.57</v>
      </c>
      <c r="I26" s="1">
        <v>30.5</v>
      </c>
      <c r="J26" s="1">
        <v>20</v>
      </c>
      <c r="K26" s="1">
        <v>15</v>
      </c>
      <c r="L26" s="1">
        <v>565307</v>
      </c>
      <c r="M26" s="1">
        <v>1228084</v>
      </c>
      <c r="N26" s="1">
        <v>0</v>
      </c>
      <c r="O26" s="8">
        <v>744</v>
      </c>
      <c r="P26" s="8">
        <v>2278404</v>
      </c>
      <c r="Q26" s="8">
        <v>439692</v>
      </c>
    </row>
    <row r="27" spans="1:17" x14ac:dyDescent="0.35">
      <c r="A27" s="1">
        <v>1629</v>
      </c>
      <c r="B27" s="1" t="s">
        <v>399</v>
      </c>
      <c r="C27" s="1" t="s">
        <v>4</v>
      </c>
      <c r="D27" s="1" t="s">
        <v>3</v>
      </c>
      <c r="E27" s="1" t="s">
        <v>18</v>
      </c>
      <c r="F27" s="1" t="s">
        <v>1</v>
      </c>
      <c r="G27" s="1" t="s">
        <v>0</v>
      </c>
      <c r="H27" s="1">
        <v>31694.28</v>
      </c>
      <c r="I27" s="1">
        <v>15.5</v>
      </c>
      <c r="J27" s="1">
        <v>74</v>
      </c>
      <c r="K27" s="1">
        <v>11</v>
      </c>
      <c r="L27" s="1">
        <v>497344</v>
      </c>
      <c r="M27" s="1">
        <v>1225268</v>
      </c>
      <c r="N27" s="1">
        <v>0</v>
      </c>
      <c r="O27" s="8">
        <v>733</v>
      </c>
      <c r="P27" s="8">
        <v>1503280</v>
      </c>
      <c r="Q27" s="8"/>
    </row>
    <row r="28" spans="1:17" x14ac:dyDescent="0.35">
      <c r="A28" s="1">
        <v>665</v>
      </c>
      <c r="B28" s="1" t="s">
        <v>1366</v>
      </c>
      <c r="C28" s="1" t="s">
        <v>4</v>
      </c>
      <c r="D28" s="1" t="s">
        <v>11</v>
      </c>
      <c r="E28" s="1" t="s">
        <v>41</v>
      </c>
      <c r="F28" s="1" t="s">
        <v>6</v>
      </c>
      <c r="G28" s="1" t="s">
        <v>0</v>
      </c>
      <c r="H28" s="1">
        <v>39551.54</v>
      </c>
      <c r="I28" s="1">
        <v>11.9</v>
      </c>
      <c r="J28" s="1">
        <v>77</v>
      </c>
      <c r="K28" s="1">
        <v>28</v>
      </c>
      <c r="L28" s="1">
        <v>559056</v>
      </c>
      <c r="M28" s="1">
        <v>1219086</v>
      </c>
      <c r="N28" s="1">
        <v>0</v>
      </c>
      <c r="O28" s="8"/>
      <c r="P28" s="8"/>
      <c r="Q28" s="8">
        <v>484484</v>
      </c>
    </row>
    <row r="29" spans="1:17" x14ac:dyDescent="0.35">
      <c r="A29" s="1">
        <v>583</v>
      </c>
      <c r="B29" s="1" t="s">
        <v>1447</v>
      </c>
      <c r="C29" s="1" t="s">
        <v>4</v>
      </c>
      <c r="D29" s="1" t="s">
        <v>3</v>
      </c>
      <c r="E29" s="1" t="s">
        <v>38</v>
      </c>
      <c r="F29" s="1" t="s">
        <v>6</v>
      </c>
      <c r="G29" s="1" t="s">
        <v>0</v>
      </c>
      <c r="H29" s="1">
        <v>17517.62</v>
      </c>
      <c r="I29" s="1">
        <v>11.4</v>
      </c>
      <c r="J29" s="1"/>
      <c r="K29" s="1">
        <v>9</v>
      </c>
      <c r="L29" s="1">
        <v>351177</v>
      </c>
      <c r="M29" s="1">
        <v>1213828</v>
      </c>
      <c r="N29" s="1">
        <v>0</v>
      </c>
      <c r="O29" s="8"/>
      <c r="P29" s="8"/>
      <c r="Q29" s="8">
        <v>397430</v>
      </c>
    </row>
    <row r="30" spans="1:17" x14ac:dyDescent="0.35">
      <c r="A30" s="1">
        <v>457</v>
      </c>
      <c r="B30" s="1" t="s">
        <v>1573</v>
      </c>
      <c r="C30" s="1" t="s">
        <v>4</v>
      </c>
      <c r="D30" s="1" t="s">
        <v>3</v>
      </c>
      <c r="E30" s="1" t="s">
        <v>41</v>
      </c>
      <c r="F30" s="1" t="s">
        <v>1</v>
      </c>
      <c r="G30" s="1" t="s">
        <v>0</v>
      </c>
      <c r="H30" s="1">
        <v>18527.66</v>
      </c>
      <c r="I30" s="1">
        <v>12.8</v>
      </c>
      <c r="J30" s="1">
        <v>45</v>
      </c>
      <c r="K30" s="1">
        <v>17</v>
      </c>
      <c r="L30" s="1">
        <v>631788</v>
      </c>
      <c r="M30" s="1">
        <v>1213190</v>
      </c>
      <c r="N30" s="1">
        <v>0</v>
      </c>
      <c r="O30" s="8">
        <v>707</v>
      </c>
      <c r="P30" s="8">
        <v>1208324</v>
      </c>
      <c r="Q30" s="8"/>
    </row>
    <row r="31" spans="1:17" x14ac:dyDescent="0.35">
      <c r="A31" s="1">
        <v>1796</v>
      </c>
      <c r="B31" s="1" t="s">
        <v>231</v>
      </c>
      <c r="C31" s="1" t="s">
        <v>4</v>
      </c>
      <c r="D31" s="1" t="s">
        <v>11</v>
      </c>
      <c r="E31" s="1" t="s">
        <v>33</v>
      </c>
      <c r="F31" s="1" t="s">
        <v>1</v>
      </c>
      <c r="G31" s="1" t="s">
        <v>0</v>
      </c>
      <c r="H31" s="1">
        <v>31308.959999999999</v>
      </c>
      <c r="I31" s="1">
        <v>19.5</v>
      </c>
      <c r="J31" s="1">
        <v>14</v>
      </c>
      <c r="K31" s="1">
        <v>15</v>
      </c>
      <c r="L31" s="1">
        <v>605777</v>
      </c>
      <c r="M31" s="1">
        <v>1209362</v>
      </c>
      <c r="N31" s="1">
        <v>0</v>
      </c>
      <c r="O31" s="8">
        <v>749</v>
      </c>
      <c r="P31" s="8">
        <v>1633506</v>
      </c>
      <c r="Q31" s="8">
        <v>270204</v>
      </c>
    </row>
    <row r="32" spans="1:17" x14ac:dyDescent="0.35">
      <c r="A32" s="1">
        <v>1345</v>
      </c>
      <c r="B32" s="1" t="s">
        <v>684</v>
      </c>
      <c r="C32" s="1" t="s">
        <v>4</v>
      </c>
      <c r="D32" s="1" t="s">
        <v>11</v>
      </c>
      <c r="E32" s="1" t="s">
        <v>10</v>
      </c>
      <c r="F32" s="1" t="s">
        <v>6</v>
      </c>
      <c r="G32" s="1" t="s">
        <v>0</v>
      </c>
      <c r="H32" s="1">
        <v>25737.02</v>
      </c>
      <c r="I32" s="1">
        <v>21.1</v>
      </c>
      <c r="J32" s="1"/>
      <c r="K32" s="1">
        <v>6</v>
      </c>
      <c r="L32" s="1">
        <v>889162</v>
      </c>
      <c r="M32" s="1">
        <v>1208394</v>
      </c>
      <c r="N32" s="1">
        <v>0</v>
      </c>
      <c r="O32" s="8">
        <v>739</v>
      </c>
      <c r="P32" s="8">
        <v>2617326</v>
      </c>
      <c r="Q32" s="8">
        <v>673464</v>
      </c>
    </row>
    <row r="33" spans="1:17" x14ac:dyDescent="0.35">
      <c r="A33" s="1">
        <v>1157</v>
      </c>
      <c r="B33" s="1" t="s">
        <v>874</v>
      </c>
      <c r="C33" s="1" t="s">
        <v>4</v>
      </c>
      <c r="D33" s="1" t="s">
        <v>11</v>
      </c>
      <c r="E33" s="1" t="s">
        <v>41</v>
      </c>
      <c r="F33" s="1" t="s">
        <v>31</v>
      </c>
      <c r="G33" s="1" t="s">
        <v>0</v>
      </c>
      <c r="H33" s="1">
        <v>19997.88</v>
      </c>
      <c r="I33" s="1">
        <v>20.399999999999999</v>
      </c>
      <c r="J33" s="1">
        <v>46</v>
      </c>
      <c r="K33" s="1">
        <v>21</v>
      </c>
      <c r="L33" s="1">
        <v>269021</v>
      </c>
      <c r="M33" s="1">
        <v>1207338</v>
      </c>
      <c r="N33" s="1">
        <v>1</v>
      </c>
      <c r="O33" s="8">
        <v>738</v>
      </c>
      <c r="P33" s="8">
        <v>863208</v>
      </c>
      <c r="Q33" s="8">
        <v>86262</v>
      </c>
    </row>
    <row r="34" spans="1:17" x14ac:dyDescent="0.35">
      <c r="A34" s="1">
        <v>1535</v>
      </c>
      <c r="B34" s="1" t="s">
        <v>493</v>
      </c>
      <c r="C34" s="1" t="s">
        <v>4</v>
      </c>
      <c r="D34" s="1" t="s">
        <v>3</v>
      </c>
      <c r="E34" s="1" t="s">
        <v>10</v>
      </c>
      <c r="F34" s="1" t="s">
        <v>1</v>
      </c>
      <c r="G34" s="1" t="s">
        <v>0</v>
      </c>
      <c r="H34" s="1">
        <v>21153.08</v>
      </c>
      <c r="I34" s="1">
        <v>38.5</v>
      </c>
      <c r="J34" s="1"/>
      <c r="K34" s="1">
        <v>16</v>
      </c>
      <c r="L34" s="1">
        <v>635968</v>
      </c>
      <c r="M34" s="1">
        <v>1207206</v>
      </c>
      <c r="N34" s="1">
        <v>0</v>
      </c>
      <c r="O34" s="8">
        <v>727</v>
      </c>
      <c r="P34" s="8">
        <v>1467256</v>
      </c>
      <c r="Q34" s="8"/>
    </row>
    <row r="35" spans="1:17" x14ac:dyDescent="0.35">
      <c r="A35" s="1">
        <v>805</v>
      </c>
      <c r="B35" s="1" t="s">
        <v>1226</v>
      </c>
      <c r="C35" s="1" t="s">
        <v>4</v>
      </c>
      <c r="D35" s="1" t="s">
        <v>3</v>
      </c>
      <c r="E35" s="1" t="s">
        <v>10</v>
      </c>
      <c r="F35" s="1" t="s">
        <v>1</v>
      </c>
      <c r="G35" s="1" t="s">
        <v>0</v>
      </c>
      <c r="H35" s="1">
        <v>21072.71</v>
      </c>
      <c r="I35" s="1">
        <v>34</v>
      </c>
      <c r="J35" s="1"/>
      <c r="K35" s="1">
        <v>11</v>
      </c>
      <c r="L35" s="1">
        <v>612731</v>
      </c>
      <c r="M35" s="1">
        <v>1204544</v>
      </c>
      <c r="N35" s="1">
        <v>0</v>
      </c>
      <c r="O35" s="8">
        <v>739</v>
      </c>
      <c r="P35" s="8">
        <v>1461689</v>
      </c>
      <c r="Q35" s="8"/>
    </row>
    <row r="36" spans="1:17" x14ac:dyDescent="0.35">
      <c r="A36" s="1">
        <v>367</v>
      </c>
      <c r="B36" s="1" t="s">
        <v>1662</v>
      </c>
      <c r="C36" s="1" t="s">
        <v>4</v>
      </c>
      <c r="D36" s="1" t="s">
        <v>11</v>
      </c>
      <c r="E36" s="1" t="s">
        <v>10</v>
      </c>
      <c r="F36" s="1" t="s">
        <v>6</v>
      </c>
      <c r="G36" s="1" t="s">
        <v>0</v>
      </c>
      <c r="H36" s="1">
        <v>21410.53</v>
      </c>
      <c r="I36" s="1">
        <v>23</v>
      </c>
      <c r="J36" s="1">
        <v>75</v>
      </c>
      <c r="K36" s="1">
        <v>15</v>
      </c>
      <c r="L36" s="1">
        <v>309776</v>
      </c>
      <c r="M36" s="1">
        <v>1203664</v>
      </c>
      <c r="N36" s="1">
        <v>0</v>
      </c>
      <c r="O36" s="8">
        <v>750</v>
      </c>
      <c r="P36" s="8">
        <v>867996</v>
      </c>
      <c r="Q36" s="8">
        <v>268004</v>
      </c>
    </row>
    <row r="37" spans="1:17" x14ac:dyDescent="0.35">
      <c r="A37" s="1">
        <v>1587</v>
      </c>
      <c r="B37" s="1" t="s">
        <v>441</v>
      </c>
      <c r="C37" s="1" t="s">
        <v>4</v>
      </c>
      <c r="D37" s="1" t="s">
        <v>11</v>
      </c>
      <c r="E37" s="1" t="s">
        <v>29</v>
      </c>
      <c r="F37" s="1" t="s">
        <v>1</v>
      </c>
      <c r="G37" s="1" t="s">
        <v>0</v>
      </c>
      <c r="H37" s="1">
        <v>16276.73</v>
      </c>
      <c r="I37" s="1">
        <v>19.2</v>
      </c>
      <c r="J37" s="1"/>
      <c r="K37" s="1">
        <v>10</v>
      </c>
      <c r="L37" s="1">
        <v>334704</v>
      </c>
      <c r="M37" s="1">
        <v>1203598</v>
      </c>
      <c r="N37" s="1">
        <v>0</v>
      </c>
      <c r="O37" s="8">
        <v>746</v>
      </c>
      <c r="P37" s="8">
        <v>1050111</v>
      </c>
      <c r="Q37" s="8">
        <v>337766</v>
      </c>
    </row>
    <row r="38" spans="1:17" x14ac:dyDescent="0.35">
      <c r="A38" s="1">
        <v>750</v>
      </c>
      <c r="B38" s="1" t="s">
        <v>1281</v>
      </c>
      <c r="C38" s="1" t="s">
        <v>16</v>
      </c>
      <c r="D38" s="1" t="s">
        <v>3</v>
      </c>
      <c r="E38" s="1"/>
      <c r="F38" s="1" t="s">
        <v>6</v>
      </c>
      <c r="G38" s="1" t="s">
        <v>0</v>
      </c>
      <c r="H38" s="1">
        <v>19879.509999999998</v>
      </c>
      <c r="I38" s="1">
        <v>28.8</v>
      </c>
      <c r="J38" s="1">
        <v>34</v>
      </c>
      <c r="K38" s="1">
        <v>24</v>
      </c>
      <c r="L38" s="1">
        <v>451934</v>
      </c>
      <c r="M38" s="1">
        <v>1202960</v>
      </c>
      <c r="N38" s="1">
        <v>0</v>
      </c>
      <c r="O38" s="8">
        <v>692</v>
      </c>
      <c r="P38" s="8">
        <v>1217102</v>
      </c>
      <c r="Q38" s="8">
        <v>628584</v>
      </c>
    </row>
    <row r="39" spans="1:17" x14ac:dyDescent="0.35">
      <c r="A39" s="1">
        <v>1497</v>
      </c>
      <c r="B39" s="1" t="s">
        <v>531</v>
      </c>
      <c r="C39" s="1" t="s">
        <v>16</v>
      </c>
      <c r="D39" s="1" t="s">
        <v>11</v>
      </c>
      <c r="E39" s="1" t="s">
        <v>33</v>
      </c>
      <c r="F39" s="1" t="s">
        <v>1</v>
      </c>
      <c r="G39" s="1" t="s">
        <v>0</v>
      </c>
      <c r="H39" s="1">
        <v>6547.97</v>
      </c>
      <c r="I39" s="1">
        <v>15.8</v>
      </c>
      <c r="J39" s="1">
        <v>70</v>
      </c>
      <c r="K39" s="1">
        <v>12</v>
      </c>
      <c r="L39" s="1">
        <v>380114</v>
      </c>
      <c r="M39" s="1">
        <v>1202542</v>
      </c>
      <c r="N39" s="1">
        <v>0</v>
      </c>
      <c r="O39" s="8">
        <v>749</v>
      </c>
      <c r="P39" s="8">
        <v>1626799</v>
      </c>
      <c r="Q39" s="8">
        <v>531850</v>
      </c>
    </row>
    <row r="40" spans="1:17" x14ac:dyDescent="0.35">
      <c r="A40" s="1">
        <v>1241</v>
      </c>
      <c r="B40" s="1" t="s">
        <v>788</v>
      </c>
      <c r="C40" s="1" t="s">
        <v>4</v>
      </c>
      <c r="D40" s="1" t="s">
        <v>11</v>
      </c>
      <c r="E40" s="1" t="s">
        <v>38</v>
      </c>
      <c r="F40" s="1" t="s">
        <v>1</v>
      </c>
      <c r="G40" s="1" t="s">
        <v>35</v>
      </c>
      <c r="H40" s="1">
        <v>11149.2</v>
      </c>
      <c r="I40" s="1">
        <v>36</v>
      </c>
      <c r="J40" s="1">
        <v>74</v>
      </c>
      <c r="K40" s="1">
        <v>18</v>
      </c>
      <c r="L40" s="1">
        <v>257526</v>
      </c>
      <c r="M40" s="1">
        <v>1192730</v>
      </c>
      <c r="N40" s="1">
        <v>0</v>
      </c>
      <c r="O40" s="8">
        <v>747</v>
      </c>
      <c r="P40" s="8">
        <v>2157906</v>
      </c>
      <c r="Q40" s="8"/>
    </row>
    <row r="41" spans="1:17" x14ac:dyDescent="0.35">
      <c r="A41" s="1">
        <v>660</v>
      </c>
      <c r="B41" s="3" t="s">
        <v>1371</v>
      </c>
      <c r="C41" s="1" t="s">
        <v>4</v>
      </c>
      <c r="D41" s="1" t="s">
        <v>11</v>
      </c>
      <c r="E41" s="1" t="s">
        <v>43</v>
      </c>
      <c r="F41" s="1" t="s">
        <v>1</v>
      </c>
      <c r="G41" s="1" t="s">
        <v>0</v>
      </c>
      <c r="H41" s="1">
        <v>34189.74</v>
      </c>
      <c r="I41" s="1">
        <v>19.399999999999999</v>
      </c>
      <c r="J41" s="1">
        <v>20</v>
      </c>
      <c r="K41" s="1">
        <v>13</v>
      </c>
      <c r="L41" s="1">
        <v>324235</v>
      </c>
      <c r="M41" s="1">
        <v>1191806</v>
      </c>
      <c r="N41" s="1">
        <v>0</v>
      </c>
      <c r="O41" s="8">
        <v>743</v>
      </c>
      <c r="P41" s="8">
        <v>1899430</v>
      </c>
      <c r="Q41" s="8">
        <v>215622</v>
      </c>
    </row>
    <row r="42" spans="1:17" x14ac:dyDescent="0.35">
      <c r="A42" s="1">
        <v>935</v>
      </c>
      <c r="B42" s="1" t="s">
        <v>1095</v>
      </c>
      <c r="C42" s="1" t="s">
        <v>16</v>
      </c>
      <c r="D42" s="1" t="s">
        <v>3</v>
      </c>
      <c r="E42" s="1" t="s">
        <v>10</v>
      </c>
      <c r="F42" s="1" t="s">
        <v>1</v>
      </c>
      <c r="G42" s="1" t="s">
        <v>0</v>
      </c>
      <c r="H42" s="1">
        <v>35492.19</v>
      </c>
      <c r="I42" s="1">
        <v>35</v>
      </c>
      <c r="J42" s="1"/>
      <c r="K42" s="1">
        <v>15</v>
      </c>
      <c r="L42" s="1">
        <v>589095</v>
      </c>
      <c r="M42" s="1">
        <v>1188330</v>
      </c>
      <c r="N42" s="1">
        <v>0</v>
      </c>
      <c r="O42" s="8">
        <v>705</v>
      </c>
      <c r="P42" s="8">
        <v>1302469</v>
      </c>
      <c r="Q42" s="8">
        <v>522456</v>
      </c>
    </row>
    <row r="43" spans="1:17" x14ac:dyDescent="0.35">
      <c r="A43" s="1">
        <v>1246</v>
      </c>
      <c r="B43" s="1" t="s">
        <v>783</v>
      </c>
      <c r="C43" s="1" t="s">
        <v>4</v>
      </c>
      <c r="D43" s="1" t="s">
        <v>3</v>
      </c>
      <c r="E43" s="1" t="s">
        <v>33</v>
      </c>
      <c r="F43" s="1" t="s">
        <v>1</v>
      </c>
      <c r="G43" s="1" t="s">
        <v>0</v>
      </c>
      <c r="H43" s="1">
        <v>14679.97</v>
      </c>
      <c r="I43" s="1">
        <v>13.5</v>
      </c>
      <c r="J43" s="1"/>
      <c r="K43" s="1">
        <v>8</v>
      </c>
      <c r="L43" s="1">
        <v>584155</v>
      </c>
      <c r="M43" s="1">
        <v>1184568</v>
      </c>
      <c r="N43" s="1">
        <v>0</v>
      </c>
      <c r="O43" s="8">
        <v>713</v>
      </c>
      <c r="P43" s="8">
        <v>1518632</v>
      </c>
      <c r="Q43" s="8">
        <v>501138</v>
      </c>
    </row>
    <row r="44" spans="1:17" x14ac:dyDescent="0.35">
      <c r="A44" s="1">
        <v>1877</v>
      </c>
      <c r="B44" s="1" t="s">
        <v>150</v>
      </c>
      <c r="C44" s="1" t="s">
        <v>4</v>
      </c>
      <c r="D44" s="1" t="s">
        <v>11</v>
      </c>
      <c r="E44" s="1" t="s">
        <v>2</v>
      </c>
      <c r="F44" s="1" t="s">
        <v>6</v>
      </c>
      <c r="G44" s="1" t="s">
        <v>0</v>
      </c>
      <c r="H44" s="1">
        <v>26098.97</v>
      </c>
      <c r="I44" s="1">
        <v>21.7</v>
      </c>
      <c r="J44" s="1">
        <v>46</v>
      </c>
      <c r="K44" s="1">
        <v>10</v>
      </c>
      <c r="L44" s="1">
        <v>574218</v>
      </c>
      <c r="M44" s="1">
        <v>1183050</v>
      </c>
      <c r="N44" s="1">
        <v>0</v>
      </c>
      <c r="O44" s="8">
        <v>728</v>
      </c>
      <c r="P44" s="8">
        <v>2372625</v>
      </c>
      <c r="Q44" s="8">
        <v>549450</v>
      </c>
    </row>
    <row r="45" spans="1:17" x14ac:dyDescent="0.35">
      <c r="A45" s="1">
        <v>1610</v>
      </c>
      <c r="B45" s="1" t="s">
        <v>418</v>
      </c>
      <c r="C45" s="1" t="s">
        <v>4</v>
      </c>
      <c r="D45" s="1" t="s">
        <v>3</v>
      </c>
      <c r="E45" s="1" t="s">
        <v>21</v>
      </c>
      <c r="F45" s="1" t="s">
        <v>1</v>
      </c>
      <c r="G45" s="1" t="s">
        <v>0</v>
      </c>
      <c r="H45" s="1">
        <v>26150.65</v>
      </c>
      <c r="I45" s="1">
        <v>20</v>
      </c>
      <c r="J45" s="1"/>
      <c r="K45" s="1">
        <v>8</v>
      </c>
      <c r="L45" s="1">
        <v>982566</v>
      </c>
      <c r="M45" s="1">
        <v>1182654</v>
      </c>
      <c r="N45" s="1">
        <v>0</v>
      </c>
      <c r="O45" s="8">
        <v>691</v>
      </c>
      <c r="P45" s="8">
        <v>1262797</v>
      </c>
      <c r="Q45" s="8">
        <v>208582</v>
      </c>
    </row>
    <row r="46" spans="1:17" x14ac:dyDescent="0.35">
      <c r="A46" s="1">
        <v>878</v>
      </c>
      <c r="B46" s="1" t="s">
        <v>1152</v>
      </c>
      <c r="C46" s="1" t="s">
        <v>4</v>
      </c>
      <c r="D46" s="1" t="s">
        <v>3</v>
      </c>
      <c r="E46" s="1" t="s">
        <v>33</v>
      </c>
      <c r="F46" s="1" t="s">
        <v>1</v>
      </c>
      <c r="G46" s="1" t="s">
        <v>0</v>
      </c>
      <c r="H46" s="1">
        <v>70936.88</v>
      </c>
      <c r="I46" s="1">
        <v>24</v>
      </c>
      <c r="J46" s="1">
        <v>13</v>
      </c>
      <c r="K46" s="1">
        <v>17</v>
      </c>
      <c r="L46" s="1">
        <v>361627</v>
      </c>
      <c r="M46" s="1">
        <v>1172864</v>
      </c>
      <c r="N46" s="1">
        <v>0</v>
      </c>
      <c r="O46" s="8"/>
      <c r="P46" s="8"/>
      <c r="Q46" s="8">
        <v>315920</v>
      </c>
    </row>
    <row r="47" spans="1:17" x14ac:dyDescent="0.35">
      <c r="A47" s="1">
        <v>693</v>
      </c>
      <c r="B47" s="1" t="s">
        <v>1338</v>
      </c>
      <c r="C47" s="1" t="s">
        <v>4</v>
      </c>
      <c r="D47" s="1" t="s">
        <v>3</v>
      </c>
      <c r="E47" s="1" t="s">
        <v>10</v>
      </c>
      <c r="F47" s="1" t="s">
        <v>1</v>
      </c>
      <c r="G47" s="1" t="s">
        <v>0</v>
      </c>
      <c r="H47" s="1">
        <v>40593.879999999997</v>
      </c>
      <c r="I47" s="1">
        <v>25.5</v>
      </c>
      <c r="J47" s="1"/>
      <c r="K47" s="1">
        <v>10</v>
      </c>
      <c r="L47" s="1">
        <v>876090</v>
      </c>
      <c r="M47" s="1">
        <v>1172754</v>
      </c>
      <c r="N47" s="1">
        <v>0</v>
      </c>
      <c r="O47" s="8">
        <v>713</v>
      </c>
      <c r="P47" s="8">
        <v>2330749</v>
      </c>
      <c r="Q47" s="8">
        <v>707872</v>
      </c>
    </row>
    <row r="48" spans="1:17" x14ac:dyDescent="0.35">
      <c r="A48" s="1">
        <v>128</v>
      </c>
      <c r="B48" s="1" t="s">
        <v>1898</v>
      </c>
      <c r="C48" s="1" t="s">
        <v>4</v>
      </c>
      <c r="D48" s="1" t="s">
        <v>11</v>
      </c>
      <c r="E48" s="1" t="s">
        <v>29</v>
      </c>
      <c r="F48" s="1" t="s">
        <v>1</v>
      </c>
      <c r="G48" s="1" t="s">
        <v>0</v>
      </c>
      <c r="H48" s="1">
        <v>18706.64</v>
      </c>
      <c r="I48" s="1">
        <v>15.9</v>
      </c>
      <c r="J48" s="1"/>
      <c r="K48" s="1">
        <v>10</v>
      </c>
      <c r="L48" s="1">
        <v>207423</v>
      </c>
      <c r="M48" s="1">
        <v>1171566</v>
      </c>
      <c r="N48" s="1">
        <v>0</v>
      </c>
      <c r="O48" s="8"/>
      <c r="P48" s="8"/>
      <c r="Q48" s="8">
        <v>278058</v>
      </c>
    </row>
    <row r="49" spans="1:17" x14ac:dyDescent="0.35">
      <c r="A49" s="1">
        <v>1177</v>
      </c>
      <c r="B49" s="1" t="s">
        <v>854</v>
      </c>
      <c r="C49" s="1" t="s">
        <v>4</v>
      </c>
      <c r="D49" s="1" t="s">
        <v>11</v>
      </c>
      <c r="E49" s="1" t="s">
        <v>38</v>
      </c>
      <c r="F49" s="1" t="s">
        <v>1</v>
      </c>
      <c r="G49" s="1" t="s">
        <v>9</v>
      </c>
      <c r="H49" s="1">
        <v>24392.959999999999</v>
      </c>
      <c r="I49" s="1">
        <v>15.7</v>
      </c>
      <c r="J49" s="1"/>
      <c r="K49" s="1">
        <v>16</v>
      </c>
      <c r="L49" s="1">
        <v>602699</v>
      </c>
      <c r="M49" s="1">
        <v>1166968</v>
      </c>
      <c r="N49" s="1">
        <v>0</v>
      </c>
      <c r="O49" s="8">
        <v>659</v>
      </c>
      <c r="P49" s="8">
        <v>1330532</v>
      </c>
      <c r="Q49" s="8">
        <v>26400</v>
      </c>
    </row>
    <row r="50" spans="1:17" x14ac:dyDescent="0.35">
      <c r="A50" s="1">
        <v>1074</v>
      </c>
      <c r="B50" s="1" t="s">
        <v>957</v>
      </c>
      <c r="C50" s="1" t="s">
        <v>4</v>
      </c>
      <c r="D50" s="1" t="s">
        <v>3</v>
      </c>
      <c r="E50" s="1" t="s">
        <v>10</v>
      </c>
      <c r="F50" s="1" t="s">
        <v>1</v>
      </c>
      <c r="G50" s="1" t="s">
        <v>0</v>
      </c>
      <c r="H50" s="1">
        <v>27369.69</v>
      </c>
      <c r="I50" s="1">
        <v>16.7</v>
      </c>
      <c r="J50" s="1"/>
      <c r="K50" s="1">
        <v>11</v>
      </c>
      <c r="L50" s="1">
        <v>631161</v>
      </c>
      <c r="M50" s="1">
        <v>1163734</v>
      </c>
      <c r="N50" s="1">
        <v>0</v>
      </c>
      <c r="O50" s="8">
        <v>744</v>
      </c>
      <c r="P50" s="8">
        <v>3069488</v>
      </c>
      <c r="Q50" s="8">
        <v>533126</v>
      </c>
    </row>
    <row r="51" spans="1:17" x14ac:dyDescent="0.35">
      <c r="A51" s="1">
        <v>1479</v>
      </c>
      <c r="B51" s="1" t="s">
        <v>549</v>
      </c>
      <c r="C51" s="1" t="s">
        <v>4</v>
      </c>
      <c r="D51" s="1" t="s">
        <v>11</v>
      </c>
      <c r="E51" s="1" t="s">
        <v>7</v>
      </c>
      <c r="F51" s="1" t="s">
        <v>6</v>
      </c>
      <c r="G51" s="1" t="s">
        <v>60</v>
      </c>
      <c r="H51" s="1">
        <v>8120.03</v>
      </c>
      <c r="I51" s="1">
        <v>14.4</v>
      </c>
      <c r="J51" s="1"/>
      <c r="K51" s="1">
        <v>16</v>
      </c>
      <c r="L51" s="1">
        <v>361570</v>
      </c>
      <c r="M51" s="1">
        <v>1162942</v>
      </c>
      <c r="N51" s="1">
        <v>0</v>
      </c>
      <c r="O51" s="8"/>
      <c r="P51" s="8"/>
      <c r="Q51" s="8">
        <v>773696</v>
      </c>
    </row>
    <row r="52" spans="1:17" x14ac:dyDescent="0.35">
      <c r="A52" s="1">
        <v>557</v>
      </c>
      <c r="B52" s="1" t="s">
        <v>1473</v>
      </c>
      <c r="C52" s="1" t="s">
        <v>4</v>
      </c>
      <c r="D52" s="1" t="s">
        <v>11</v>
      </c>
      <c r="E52" s="1" t="s">
        <v>29</v>
      </c>
      <c r="F52" s="1" t="s">
        <v>1</v>
      </c>
      <c r="G52" s="1" t="s">
        <v>0</v>
      </c>
      <c r="H52" s="1">
        <v>40685.839999999997</v>
      </c>
      <c r="I52" s="1">
        <v>20.100000000000001</v>
      </c>
      <c r="J52" s="1"/>
      <c r="K52" s="1">
        <v>15</v>
      </c>
      <c r="L52" s="1">
        <v>752590</v>
      </c>
      <c r="M52" s="1">
        <v>1158784</v>
      </c>
      <c r="N52" s="1">
        <v>0</v>
      </c>
      <c r="O52" s="8">
        <v>736</v>
      </c>
      <c r="P52" s="8">
        <v>2838543</v>
      </c>
      <c r="Q52" s="8">
        <v>774246</v>
      </c>
    </row>
    <row r="53" spans="1:17" x14ac:dyDescent="0.35">
      <c r="A53" s="1">
        <v>461</v>
      </c>
      <c r="B53" s="1" t="s">
        <v>1569</v>
      </c>
      <c r="C53" s="1" t="s">
        <v>4</v>
      </c>
      <c r="D53" s="1" t="s">
        <v>11</v>
      </c>
      <c r="E53" s="1" t="s">
        <v>2</v>
      </c>
      <c r="F53" s="1" t="s">
        <v>6</v>
      </c>
      <c r="G53" s="1" t="s">
        <v>60</v>
      </c>
      <c r="H53" s="1">
        <v>44086.65</v>
      </c>
      <c r="I53" s="1">
        <v>27</v>
      </c>
      <c r="J53" s="1">
        <v>40</v>
      </c>
      <c r="K53" s="1">
        <v>18</v>
      </c>
      <c r="L53" s="1">
        <v>106001</v>
      </c>
      <c r="M53" s="1">
        <v>1157904</v>
      </c>
      <c r="N53" s="1">
        <v>0</v>
      </c>
      <c r="O53" s="8">
        <v>733</v>
      </c>
      <c r="P53" s="8">
        <v>4521715</v>
      </c>
      <c r="Q53" s="8">
        <v>556996</v>
      </c>
    </row>
    <row r="54" spans="1:17" x14ac:dyDescent="0.35">
      <c r="A54" s="1">
        <v>1397</v>
      </c>
      <c r="B54" s="1" t="s">
        <v>632</v>
      </c>
      <c r="C54" s="1" t="s">
        <v>4</v>
      </c>
      <c r="D54" s="1" t="s">
        <v>11</v>
      </c>
      <c r="E54" s="1" t="s">
        <v>29</v>
      </c>
      <c r="F54" s="1" t="s">
        <v>1</v>
      </c>
      <c r="G54" s="1" t="s">
        <v>68</v>
      </c>
      <c r="H54" s="1">
        <v>19164.349999999999</v>
      </c>
      <c r="I54" s="1">
        <v>25.9</v>
      </c>
      <c r="J54" s="1">
        <v>36</v>
      </c>
      <c r="K54" s="1">
        <v>12</v>
      </c>
      <c r="L54" s="1">
        <v>503538</v>
      </c>
      <c r="M54" s="1">
        <v>1154560</v>
      </c>
      <c r="N54" s="1">
        <v>0</v>
      </c>
      <c r="O54" s="8">
        <v>747</v>
      </c>
      <c r="P54" s="8">
        <v>2071817</v>
      </c>
      <c r="Q54" s="8"/>
    </row>
    <row r="55" spans="1:17" x14ac:dyDescent="0.35">
      <c r="A55" s="1">
        <v>1218</v>
      </c>
      <c r="B55" s="1" t="s">
        <v>813</v>
      </c>
      <c r="C55" s="1" t="s">
        <v>4</v>
      </c>
      <c r="D55" s="1" t="s">
        <v>3</v>
      </c>
      <c r="E55" s="1" t="s">
        <v>29</v>
      </c>
      <c r="F55" s="1" t="s">
        <v>1</v>
      </c>
      <c r="G55" s="1" t="s">
        <v>0</v>
      </c>
      <c r="H55" s="1">
        <v>26053.37</v>
      </c>
      <c r="I55" s="1">
        <v>20.2</v>
      </c>
      <c r="J55" s="1">
        <v>49</v>
      </c>
      <c r="K55" s="1">
        <v>10</v>
      </c>
      <c r="L55" s="1">
        <v>547143</v>
      </c>
      <c r="M55" s="1">
        <v>1151876</v>
      </c>
      <c r="N55" s="1">
        <v>0</v>
      </c>
      <c r="O55" s="8">
        <v>656</v>
      </c>
      <c r="P55" s="8">
        <v>1226032</v>
      </c>
      <c r="Q55" s="8">
        <v>638660</v>
      </c>
    </row>
    <row r="56" spans="1:17" x14ac:dyDescent="0.35">
      <c r="A56" s="1">
        <v>1096</v>
      </c>
      <c r="B56" s="1" t="s">
        <v>935</v>
      </c>
      <c r="C56" s="1" t="s">
        <v>4</v>
      </c>
      <c r="D56" s="1" t="s">
        <v>11</v>
      </c>
      <c r="E56" s="1" t="s">
        <v>10</v>
      </c>
      <c r="F56" s="1" t="s">
        <v>1</v>
      </c>
      <c r="G56" s="1" t="s">
        <v>0</v>
      </c>
      <c r="H56" s="1">
        <v>8144.73</v>
      </c>
      <c r="I56" s="1">
        <v>18.5</v>
      </c>
      <c r="J56" s="1"/>
      <c r="K56" s="1">
        <v>14</v>
      </c>
      <c r="L56" s="1">
        <v>98154</v>
      </c>
      <c r="M56" s="1">
        <v>1148026</v>
      </c>
      <c r="N56" s="1">
        <v>0</v>
      </c>
      <c r="O56" s="8">
        <v>750</v>
      </c>
      <c r="P56" s="8">
        <v>1068142</v>
      </c>
      <c r="Q56" s="8">
        <v>110440</v>
      </c>
    </row>
    <row r="57" spans="1:17" x14ac:dyDescent="0.35">
      <c r="A57" s="1">
        <v>408</v>
      </c>
      <c r="B57" s="1" t="s">
        <v>1621</v>
      </c>
      <c r="C57" s="1" t="s">
        <v>4</v>
      </c>
      <c r="D57" s="1" t="s">
        <v>11</v>
      </c>
      <c r="E57" s="1" t="s">
        <v>38</v>
      </c>
      <c r="F57" s="1" t="s">
        <v>6</v>
      </c>
      <c r="G57" s="1" t="s">
        <v>0</v>
      </c>
      <c r="H57" s="1">
        <v>25198.94</v>
      </c>
      <c r="I57" s="1">
        <v>26.9</v>
      </c>
      <c r="J57" s="1"/>
      <c r="K57" s="1">
        <v>10</v>
      </c>
      <c r="L57" s="1">
        <v>876147</v>
      </c>
      <c r="M57" s="1">
        <v>1147586</v>
      </c>
      <c r="N57" s="1">
        <v>0</v>
      </c>
      <c r="O57" s="8"/>
      <c r="P57" s="8"/>
      <c r="Q57" s="8">
        <v>756844</v>
      </c>
    </row>
    <row r="58" spans="1:17" x14ac:dyDescent="0.35">
      <c r="A58" s="1">
        <v>902</v>
      </c>
      <c r="B58" s="1" t="s">
        <v>1128</v>
      </c>
      <c r="C58" s="1" t="s">
        <v>16</v>
      </c>
      <c r="D58" s="1" t="s">
        <v>3</v>
      </c>
      <c r="E58" s="1" t="s">
        <v>38</v>
      </c>
      <c r="F58" s="1" t="s">
        <v>1</v>
      </c>
      <c r="G58" s="1" t="s">
        <v>0</v>
      </c>
      <c r="H58" s="1">
        <v>33299.78</v>
      </c>
      <c r="I58" s="1">
        <v>16.100000000000001</v>
      </c>
      <c r="J58" s="1"/>
      <c r="K58" s="1">
        <v>11</v>
      </c>
      <c r="L58" s="1">
        <v>456836</v>
      </c>
      <c r="M58" s="1">
        <v>1147432</v>
      </c>
      <c r="N58" s="1">
        <v>0</v>
      </c>
      <c r="O58" s="8">
        <v>720</v>
      </c>
      <c r="P58" s="8">
        <v>2699976</v>
      </c>
      <c r="Q58" s="8">
        <v>672804</v>
      </c>
    </row>
    <row r="59" spans="1:17" x14ac:dyDescent="0.35">
      <c r="A59" s="1">
        <v>493</v>
      </c>
      <c r="B59" s="1" t="s">
        <v>1537</v>
      </c>
      <c r="C59" s="1" t="s">
        <v>4</v>
      </c>
      <c r="D59" s="1" t="s">
        <v>3</v>
      </c>
      <c r="E59" s="1" t="s">
        <v>38</v>
      </c>
      <c r="F59" s="1" t="s">
        <v>1</v>
      </c>
      <c r="G59" s="1" t="s">
        <v>0</v>
      </c>
      <c r="H59" s="1">
        <v>17232.43</v>
      </c>
      <c r="I59" s="1">
        <v>16.5</v>
      </c>
      <c r="J59" s="1"/>
      <c r="K59" s="1">
        <v>7</v>
      </c>
      <c r="L59" s="1">
        <v>333735</v>
      </c>
      <c r="M59" s="1">
        <v>1146706</v>
      </c>
      <c r="N59" s="1">
        <v>0</v>
      </c>
      <c r="O59" s="8"/>
      <c r="P59" s="8"/>
      <c r="Q59" s="8">
        <v>764918</v>
      </c>
    </row>
    <row r="60" spans="1:17" x14ac:dyDescent="0.35">
      <c r="A60" s="1">
        <v>910</v>
      </c>
      <c r="B60" s="1" t="s">
        <v>1120</v>
      </c>
      <c r="C60" s="1" t="s">
        <v>16</v>
      </c>
      <c r="D60" s="1" t="s">
        <v>11</v>
      </c>
      <c r="E60" s="1" t="s">
        <v>10</v>
      </c>
      <c r="F60" s="1" t="s">
        <v>6</v>
      </c>
      <c r="G60" s="1" t="s">
        <v>0</v>
      </c>
      <c r="H60" s="1">
        <v>23852.41</v>
      </c>
      <c r="I60" s="1">
        <v>15.6</v>
      </c>
      <c r="J60" s="1">
        <v>20</v>
      </c>
      <c r="K60" s="1">
        <v>18</v>
      </c>
      <c r="L60" s="1">
        <v>319143</v>
      </c>
      <c r="M60" s="1">
        <v>1144088</v>
      </c>
      <c r="N60" s="1">
        <v>0</v>
      </c>
      <c r="O60" s="8">
        <v>739</v>
      </c>
      <c r="P60" s="8">
        <v>1312976</v>
      </c>
      <c r="Q60" s="8">
        <v>325776</v>
      </c>
    </row>
    <row r="61" spans="1:17" x14ac:dyDescent="0.35">
      <c r="A61" s="1">
        <v>795</v>
      </c>
      <c r="B61" s="1" t="s">
        <v>1236</v>
      </c>
      <c r="C61" s="1" t="s">
        <v>16</v>
      </c>
      <c r="D61" s="1" t="s">
        <v>3</v>
      </c>
      <c r="E61" s="1" t="s">
        <v>10</v>
      </c>
      <c r="F61" s="1" t="s">
        <v>6</v>
      </c>
      <c r="G61" s="1" t="s">
        <v>0</v>
      </c>
      <c r="H61" s="1">
        <v>19467.78</v>
      </c>
      <c r="I61" s="1">
        <v>16.5</v>
      </c>
      <c r="J61" s="1"/>
      <c r="K61" s="1">
        <v>15</v>
      </c>
      <c r="L61" s="1">
        <v>515394</v>
      </c>
      <c r="M61" s="1">
        <v>1143230</v>
      </c>
      <c r="N61" s="1">
        <v>0</v>
      </c>
      <c r="O61" s="8">
        <v>673</v>
      </c>
      <c r="P61" s="8">
        <v>981578</v>
      </c>
      <c r="Q61" s="8">
        <v>450120</v>
      </c>
    </row>
    <row r="62" spans="1:17" x14ac:dyDescent="0.35">
      <c r="A62" s="1">
        <v>1968</v>
      </c>
      <c r="B62" s="1" t="s">
        <v>56</v>
      </c>
      <c r="C62" s="1" t="s">
        <v>4</v>
      </c>
      <c r="D62" s="1" t="s">
        <v>3</v>
      </c>
      <c r="E62" s="1" t="s">
        <v>21</v>
      </c>
      <c r="F62" s="1" t="s">
        <v>1</v>
      </c>
      <c r="G62" s="1" t="s">
        <v>0</v>
      </c>
      <c r="H62" s="1">
        <v>14170.39</v>
      </c>
      <c r="I62" s="1">
        <v>22.8</v>
      </c>
      <c r="J62" s="1">
        <v>51</v>
      </c>
      <c r="K62" s="1">
        <v>14</v>
      </c>
      <c r="L62" s="1">
        <v>292087</v>
      </c>
      <c r="M62" s="1">
        <v>1142614</v>
      </c>
      <c r="N62" s="1">
        <v>0</v>
      </c>
      <c r="O62" s="8">
        <v>745</v>
      </c>
      <c r="P62" s="8">
        <v>1504819</v>
      </c>
      <c r="Q62" s="8">
        <v>402094</v>
      </c>
    </row>
    <row r="63" spans="1:17" x14ac:dyDescent="0.35">
      <c r="A63" s="1">
        <v>1284</v>
      </c>
      <c r="B63" s="1" t="s">
        <v>745</v>
      </c>
      <c r="C63" s="1" t="s">
        <v>4</v>
      </c>
      <c r="D63" s="1" t="s">
        <v>11</v>
      </c>
      <c r="E63" s="1" t="s">
        <v>10</v>
      </c>
      <c r="F63" s="1" t="s">
        <v>6</v>
      </c>
      <c r="G63" s="1" t="s">
        <v>0</v>
      </c>
      <c r="H63" s="1">
        <v>24184.15</v>
      </c>
      <c r="I63" s="1">
        <v>25.5</v>
      </c>
      <c r="J63" s="1"/>
      <c r="K63" s="1">
        <v>9</v>
      </c>
      <c r="L63" s="1">
        <v>844702</v>
      </c>
      <c r="M63" s="1">
        <v>1142592</v>
      </c>
      <c r="N63" s="1">
        <v>0</v>
      </c>
      <c r="O63" s="8">
        <v>745</v>
      </c>
      <c r="P63" s="8">
        <v>2873370</v>
      </c>
      <c r="Q63" s="8"/>
    </row>
    <row r="64" spans="1:17" x14ac:dyDescent="0.35">
      <c r="A64" s="1">
        <v>1982</v>
      </c>
      <c r="B64" s="1" t="s">
        <v>39</v>
      </c>
      <c r="C64" s="1" t="s">
        <v>4</v>
      </c>
      <c r="D64" s="1" t="s">
        <v>11</v>
      </c>
      <c r="E64" s="1" t="s">
        <v>38</v>
      </c>
      <c r="F64" s="1" t="s">
        <v>6</v>
      </c>
      <c r="G64" s="1" t="s">
        <v>0</v>
      </c>
      <c r="H64" s="1">
        <v>35824.69</v>
      </c>
      <c r="I64" s="1">
        <v>20.100000000000001</v>
      </c>
      <c r="J64" s="1"/>
      <c r="K64" s="1">
        <v>8</v>
      </c>
      <c r="L64" s="1">
        <v>753882</v>
      </c>
      <c r="M64" s="1">
        <v>1142548</v>
      </c>
      <c r="N64" s="1">
        <v>0</v>
      </c>
      <c r="O64" s="8">
        <v>747</v>
      </c>
      <c r="P64" s="8">
        <v>2885226</v>
      </c>
      <c r="Q64" s="8">
        <v>474166</v>
      </c>
    </row>
    <row r="65" spans="1:17" x14ac:dyDescent="0.35">
      <c r="A65" s="1">
        <v>1068</v>
      </c>
      <c r="B65" s="1" t="s">
        <v>963</v>
      </c>
      <c r="C65" s="1" t="s">
        <v>4</v>
      </c>
      <c r="D65" s="1" t="s">
        <v>3</v>
      </c>
      <c r="E65" s="1" t="s">
        <v>10</v>
      </c>
      <c r="F65" s="1" t="s">
        <v>6</v>
      </c>
      <c r="G65" s="1" t="s">
        <v>0</v>
      </c>
      <c r="H65" s="1">
        <v>15758.6</v>
      </c>
      <c r="I65" s="1">
        <v>12.3</v>
      </c>
      <c r="J65" s="1"/>
      <c r="K65" s="1">
        <v>9</v>
      </c>
      <c r="L65" s="1">
        <v>556244</v>
      </c>
      <c r="M65" s="1">
        <v>1141976</v>
      </c>
      <c r="N65" s="1">
        <v>0</v>
      </c>
      <c r="O65" s="8">
        <v>703</v>
      </c>
      <c r="P65" s="8">
        <v>1000540</v>
      </c>
      <c r="Q65" s="8"/>
    </row>
    <row r="66" spans="1:17" x14ac:dyDescent="0.35">
      <c r="A66" s="1">
        <v>228</v>
      </c>
      <c r="B66" s="1" t="s">
        <v>1800</v>
      </c>
      <c r="C66" s="1" t="s">
        <v>4</v>
      </c>
      <c r="D66" s="1" t="s">
        <v>11</v>
      </c>
      <c r="E66" s="1" t="s">
        <v>10</v>
      </c>
      <c r="F66" s="1" t="s">
        <v>1</v>
      </c>
      <c r="G66" s="1" t="s">
        <v>0</v>
      </c>
      <c r="H66" s="1">
        <v>23640.18</v>
      </c>
      <c r="I66" s="1">
        <v>21.4</v>
      </c>
      <c r="J66" s="1"/>
      <c r="K66" s="1">
        <v>9</v>
      </c>
      <c r="L66" s="1">
        <v>606461</v>
      </c>
      <c r="M66" s="1">
        <v>1141800</v>
      </c>
      <c r="N66" s="1">
        <v>0</v>
      </c>
      <c r="O66" s="8">
        <v>742</v>
      </c>
      <c r="P66" s="8">
        <v>1639776</v>
      </c>
      <c r="Q66" s="8">
        <v>763840</v>
      </c>
    </row>
    <row r="67" spans="1:17" x14ac:dyDescent="0.35">
      <c r="A67" s="1">
        <v>1850</v>
      </c>
      <c r="B67" s="1" t="s">
        <v>177</v>
      </c>
      <c r="C67" s="1" t="s">
        <v>4</v>
      </c>
      <c r="D67" s="1" t="s">
        <v>11</v>
      </c>
      <c r="E67" s="1" t="s">
        <v>10</v>
      </c>
      <c r="F67" s="1" t="s">
        <v>1</v>
      </c>
      <c r="G67" s="1" t="s">
        <v>0</v>
      </c>
      <c r="H67" s="1">
        <v>51657.39</v>
      </c>
      <c r="I67" s="1">
        <v>28</v>
      </c>
      <c r="J67" s="1">
        <v>34</v>
      </c>
      <c r="K67" s="1">
        <v>22</v>
      </c>
      <c r="L67" s="1">
        <v>699067</v>
      </c>
      <c r="M67" s="1">
        <v>1140062</v>
      </c>
      <c r="N67" s="1">
        <v>0</v>
      </c>
      <c r="O67" s="8">
        <v>736</v>
      </c>
      <c r="P67" s="8">
        <v>2649094</v>
      </c>
      <c r="Q67" s="8"/>
    </row>
    <row r="68" spans="1:17" x14ac:dyDescent="0.35">
      <c r="A68" s="1">
        <v>1759</v>
      </c>
      <c r="B68" s="1" t="s">
        <v>269</v>
      </c>
      <c r="C68" s="1" t="s">
        <v>4</v>
      </c>
      <c r="D68" s="1" t="s">
        <v>11</v>
      </c>
      <c r="E68" s="1" t="s">
        <v>10</v>
      </c>
      <c r="F68" s="1" t="s">
        <v>1</v>
      </c>
      <c r="G68" s="1" t="s">
        <v>0</v>
      </c>
      <c r="H68" s="1">
        <v>14639.31</v>
      </c>
      <c r="I68" s="1">
        <v>16.600000000000001</v>
      </c>
      <c r="J68" s="1">
        <v>7</v>
      </c>
      <c r="K68" s="1">
        <v>14</v>
      </c>
      <c r="L68" s="1">
        <v>489820</v>
      </c>
      <c r="M68" s="1">
        <v>1136586</v>
      </c>
      <c r="N68" s="1">
        <v>0</v>
      </c>
      <c r="O68" s="8">
        <v>724</v>
      </c>
      <c r="P68" s="8">
        <v>1705554</v>
      </c>
      <c r="Q68" s="8">
        <v>614394</v>
      </c>
    </row>
    <row r="69" spans="1:17" x14ac:dyDescent="0.35">
      <c r="A69" s="1">
        <v>1897</v>
      </c>
      <c r="B69" s="1" t="s">
        <v>130</v>
      </c>
      <c r="C69" s="1" t="s">
        <v>4</v>
      </c>
      <c r="D69" s="1" t="s">
        <v>3</v>
      </c>
      <c r="E69" s="1" t="s">
        <v>43</v>
      </c>
      <c r="F69" s="1" t="s">
        <v>1</v>
      </c>
      <c r="G69" s="1" t="s">
        <v>0</v>
      </c>
      <c r="H69" s="1">
        <v>17265.3</v>
      </c>
      <c r="I69" s="1">
        <v>24.7</v>
      </c>
      <c r="J69" s="1">
        <v>7</v>
      </c>
      <c r="K69" s="1">
        <v>12</v>
      </c>
      <c r="L69" s="1">
        <v>583661</v>
      </c>
      <c r="M69" s="1">
        <v>1132010</v>
      </c>
      <c r="N69" s="1">
        <v>0</v>
      </c>
      <c r="O69" s="8">
        <v>717</v>
      </c>
      <c r="P69" s="8">
        <v>968145</v>
      </c>
      <c r="Q69" s="8">
        <v>448404</v>
      </c>
    </row>
    <row r="70" spans="1:17" x14ac:dyDescent="0.35">
      <c r="A70" s="1">
        <v>361</v>
      </c>
      <c r="B70" s="1" t="s">
        <v>1668</v>
      </c>
      <c r="C70" s="1" t="s">
        <v>4</v>
      </c>
      <c r="D70" s="1" t="s">
        <v>11</v>
      </c>
      <c r="E70" s="1"/>
      <c r="F70" s="1" t="s">
        <v>1</v>
      </c>
      <c r="G70" s="1" t="s">
        <v>0</v>
      </c>
      <c r="H70" s="1">
        <v>35945.53</v>
      </c>
      <c r="I70" s="1">
        <v>9.1999999999999993</v>
      </c>
      <c r="J70" s="1"/>
      <c r="K70" s="1">
        <v>6</v>
      </c>
      <c r="L70" s="1">
        <v>457710</v>
      </c>
      <c r="M70" s="1">
        <v>1130008</v>
      </c>
      <c r="N70" s="1">
        <v>0</v>
      </c>
      <c r="O70" s="8">
        <v>715</v>
      </c>
      <c r="P70" s="8">
        <v>3369897</v>
      </c>
      <c r="Q70" s="8">
        <v>780406</v>
      </c>
    </row>
    <row r="71" spans="1:17" x14ac:dyDescent="0.35">
      <c r="A71" s="1">
        <v>1710</v>
      </c>
      <c r="B71" s="1" t="s">
        <v>318</v>
      </c>
      <c r="C71" s="1" t="s">
        <v>4</v>
      </c>
      <c r="D71" s="1" t="s">
        <v>3</v>
      </c>
      <c r="E71" s="1" t="s">
        <v>10</v>
      </c>
      <c r="F71" s="1" t="s">
        <v>1</v>
      </c>
      <c r="G71" s="1" t="s">
        <v>35</v>
      </c>
      <c r="H71" s="1">
        <v>7209.93</v>
      </c>
      <c r="I71" s="1">
        <v>20.5</v>
      </c>
      <c r="J71" s="1"/>
      <c r="K71" s="1">
        <v>14</v>
      </c>
      <c r="L71" s="1">
        <v>101479</v>
      </c>
      <c r="M71" s="1">
        <v>1129722</v>
      </c>
      <c r="N71" s="1">
        <v>0</v>
      </c>
      <c r="O71" s="8">
        <v>746</v>
      </c>
      <c r="P71" s="8">
        <v>1081480</v>
      </c>
      <c r="Q71" s="8">
        <v>197714</v>
      </c>
    </row>
    <row r="72" spans="1:17" x14ac:dyDescent="0.35">
      <c r="A72" s="1">
        <v>1302</v>
      </c>
      <c r="B72" s="1" t="s">
        <v>727</v>
      </c>
      <c r="C72" s="1" t="s">
        <v>4</v>
      </c>
      <c r="D72" s="1" t="s">
        <v>11</v>
      </c>
      <c r="E72" s="1" t="s">
        <v>29</v>
      </c>
      <c r="F72" s="1" t="s">
        <v>1</v>
      </c>
      <c r="G72" s="1" t="s">
        <v>0</v>
      </c>
      <c r="H72" s="1">
        <v>38328.129999999997</v>
      </c>
      <c r="I72" s="1">
        <v>24.5</v>
      </c>
      <c r="J72" s="1"/>
      <c r="K72" s="1">
        <v>15</v>
      </c>
      <c r="L72" s="1">
        <v>871872</v>
      </c>
      <c r="M72" s="1">
        <v>1126708</v>
      </c>
      <c r="N72" s="1">
        <v>0</v>
      </c>
      <c r="O72" s="8"/>
      <c r="P72" s="8"/>
      <c r="Q72" s="8">
        <v>519024</v>
      </c>
    </row>
    <row r="73" spans="1:17" x14ac:dyDescent="0.35">
      <c r="A73" s="1">
        <v>964</v>
      </c>
      <c r="B73" s="1" t="s">
        <v>1066</v>
      </c>
      <c r="C73" s="1" t="s">
        <v>4</v>
      </c>
      <c r="D73" s="1" t="s">
        <v>11</v>
      </c>
      <c r="E73" s="1" t="s">
        <v>10</v>
      </c>
      <c r="F73" s="1" t="s">
        <v>6</v>
      </c>
      <c r="G73" s="1" t="s">
        <v>0</v>
      </c>
      <c r="H73" s="1">
        <v>7577.96</v>
      </c>
      <c r="I73" s="1">
        <v>23.1</v>
      </c>
      <c r="J73" s="1"/>
      <c r="K73" s="1">
        <v>9</v>
      </c>
      <c r="L73" s="1">
        <v>5833</v>
      </c>
      <c r="M73" s="1">
        <v>1126620</v>
      </c>
      <c r="N73" s="1">
        <v>0</v>
      </c>
      <c r="O73" s="8"/>
      <c r="P73" s="8"/>
      <c r="Q73" s="8">
        <v>64988</v>
      </c>
    </row>
    <row r="74" spans="1:17" x14ac:dyDescent="0.35">
      <c r="A74" s="1">
        <v>1963</v>
      </c>
      <c r="B74" s="1" t="s">
        <v>62</v>
      </c>
      <c r="C74" s="1" t="s">
        <v>4</v>
      </c>
      <c r="D74" s="1" t="s">
        <v>3</v>
      </c>
      <c r="E74" s="1" t="s">
        <v>13</v>
      </c>
      <c r="F74" s="1" t="s">
        <v>1</v>
      </c>
      <c r="G74" s="1" t="s">
        <v>0</v>
      </c>
      <c r="H74" s="1">
        <v>36594.57</v>
      </c>
      <c r="I74" s="1">
        <v>17.3</v>
      </c>
      <c r="J74" s="1"/>
      <c r="K74" s="1">
        <v>14</v>
      </c>
      <c r="L74" s="1">
        <v>774782</v>
      </c>
      <c r="M74" s="1">
        <v>1125630</v>
      </c>
      <c r="N74" s="1">
        <v>0</v>
      </c>
      <c r="O74" s="8">
        <v>721</v>
      </c>
      <c r="P74" s="8">
        <v>2323472</v>
      </c>
      <c r="Q74" s="8">
        <v>516538</v>
      </c>
    </row>
    <row r="75" spans="1:17" x14ac:dyDescent="0.35">
      <c r="A75" s="1">
        <v>1437</v>
      </c>
      <c r="B75" s="1" t="s">
        <v>592</v>
      </c>
      <c r="C75" s="1" t="s">
        <v>4</v>
      </c>
      <c r="D75" s="1" t="s">
        <v>11</v>
      </c>
      <c r="E75" s="1" t="s">
        <v>10</v>
      </c>
      <c r="F75" s="1" t="s">
        <v>6</v>
      </c>
      <c r="G75" s="1" t="s">
        <v>0</v>
      </c>
      <c r="H75" s="1">
        <v>18297.57</v>
      </c>
      <c r="I75" s="1">
        <v>24.7</v>
      </c>
      <c r="J75" s="1"/>
      <c r="K75" s="1">
        <v>5</v>
      </c>
      <c r="L75" s="1">
        <v>712994</v>
      </c>
      <c r="M75" s="1">
        <v>1120196</v>
      </c>
      <c r="N75" s="1">
        <v>0</v>
      </c>
      <c r="O75" s="8">
        <v>744</v>
      </c>
      <c r="P75" s="8">
        <v>1557240</v>
      </c>
      <c r="Q75" s="8">
        <v>676170</v>
      </c>
    </row>
    <row r="76" spans="1:17" x14ac:dyDescent="0.35">
      <c r="A76" s="1">
        <v>92</v>
      </c>
      <c r="B76" s="1" t="s">
        <v>1934</v>
      </c>
      <c r="C76" s="1" t="s">
        <v>4</v>
      </c>
      <c r="D76" s="1" t="s">
        <v>11</v>
      </c>
      <c r="E76" s="1" t="s">
        <v>10</v>
      </c>
      <c r="F76" s="1" t="s">
        <v>6</v>
      </c>
      <c r="G76" s="1" t="s">
        <v>0</v>
      </c>
      <c r="H76" s="1">
        <v>6652.47</v>
      </c>
      <c r="I76" s="1">
        <v>29.1</v>
      </c>
      <c r="J76" s="1"/>
      <c r="K76" s="1">
        <v>8</v>
      </c>
      <c r="L76" s="1">
        <v>277419</v>
      </c>
      <c r="M76" s="1">
        <v>1119250</v>
      </c>
      <c r="N76" s="1">
        <v>0</v>
      </c>
      <c r="O76" s="8"/>
      <c r="P76" s="8"/>
      <c r="Q76" s="8">
        <v>336908</v>
      </c>
    </row>
    <row r="77" spans="1:17" x14ac:dyDescent="0.35">
      <c r="A77" s="1">
        <v>299</v>
      </c>
      <c r="B77" s="1" t="s">
        <v>1729</v>
      </c>
      <c r="C77" s="1" t="s">
        <v>4</v>
      </c>
      <c r="D77" s="1" t="s">
        <v>3</v>
      </c>
      <c r="E77" s="1" t="s">
        <v>21</v>
      </c>
      <c r="F77" s="1" t="s">
        <v>1</v>
      </c>
      <c r="G77" s="1" t="s">
        <v>0</v>
      </c>
      <c r="H77" s="1">
        <v>15284.36</v>
      </c>
      <c r="I77" s="1">
        <v>16.3</v>
      </c>
      <c r="J77" s="1">
        <v>71</v>
      </c>
      <c r="K77" s="1">
        <v>17</v>
      </c>
      <c r="L77" s="1">
        <v>428963</v>
      </c>
      <c r="M77" s="1">
        <v>1118722</v>
      </c>
      <c r="N77" s="1">
        <v>0</v>
      </c>
      <c r="O77" s="8">
        <v>687</v>
      </c>
      <c r="P77" s="8">
        <v>1491158</v>
      </c>
      <c r="Q77" s="8">
        <v>588544</v>
      </c>
    </row>
    <row r="78" spans="1:17" x14ac:dyDescent="0.35">
      <c r="A78" s="1">
        <v>454</v>
      </c>
      <c r="B78" s="1" t="s">
        <v>1576</v>
      </c>
      <c r="C78" s="1" t="s">
        <v>16</v>
      </c>
      <c r="D78" s="1" t="s">
        <v>3</v>
      </c>
      <c r="E78" s="1" t="s">
        <v>10</v>
      </c>
      <c r="F78" s="1" t="s">
        <v>1</v>
      </c>
      <c r="G78" s="1" t="s">
        <v>0</v>
      </c>
      <c r="H78" s="1">
        <v>35993.22</v>
      </c>
      <c r="I78" s="1">
        <v>26.4</v>
      </c>
      <c r="J78" s="1">
        <v>48</v>
      </c>
      <c r="K78" s="1">
        <v>17</v>
      </c>
      <c r="L78" s="1">
        <v>622554</v>
      </c>
      <c r="M78" s="1">
        <v>1115862</v>
      </c>
      <c r="N78" s="1">
        <v>0</v>
      </c>
      <c r="O78" s="8">
        <v>653</v>
      </c>
      <c r="P78" s="8">
        <v>2004253</v>
      </c>
      <c r="Q78" s="8">
        <v>781022</v>
      </c>
    </row>
    <row r="79" spans="1:17" x14ac:dyDescent="0.35">
      <c r="A79" s="1">
        <v>1446</v>
      </c>
      <c r="B79" s="1" t="s">
        <v>582</v>
      </c>
      <c r="C79" s="1" t="s">
        <v>4</v>
      </c>
      <c r="D79" s="1" t="s">
        <v>11</v>
      </c>
      <c r="E79" s="1"/>
      <c r="F79" s="1" t="s">
        <v>31</v>
      </c>
      <c r="G79" s="1" t="s">
        <v>0</v>
      </c>
      <c r="H79" s="1">
        <v>29373.24</v>
      </c>
      <c r="I79" s="1">
        <v>10.7</v>
      </c>
      <c r="J79" s="1"/>
      <c r="K79" s="1">
        <v>12</v>
      </c>
      <c r="L79" s="1">
        <v>561830</v>
      </c>
      <c r="M79" s="1">
        <v>1115840</v>
      </c>
      <c r="N79" s="1">
        <v>0</v>
      </c>
      <c r="O79" s="8">
        <v>715</v>
      </c>
      <c r="P79" s="8">
        <v>1719405</v>
      </c>
      <c r="Q79" s="8">
        <v>782936</v>
      </c>
    </row>
    <row r="80" spans="1:17" x14ac:dyDescent="0.35">
      <c r="A80" s="1">
        <v>580</v>
      </c>
      <c r="B80" s="1" t="s">
        <v>1450</v>
      </c>
      <c r="C80" s="1" t="s">
        <v>4</v>
      </c>
      <c r="D80" s="1" t="s">
        <v>3</v>
      </c>
      <c r="E80" s="1" t="s">
        <v>10</v>
      </c>
      <c r="F80" s="1" t="s">
        <v>1</v>
      </c>
      <c r="G80" s="1" t="s">
        <v>0</v>
      </c>
      <c r="H80" s="1">
        <v>24306.7</v>
      </c>
      <c r="I80" s="1">
        <v>22</v>
      </c>
      <c r="J80" s="1"/>
      <c r="K80" s="1">
        <v>16</v>
      </c>
      <c r="L80" s="1">
        <v>542735</v>
      </c>
      <c r="M80" s="1">
        <v>1114234</v>
      </c>
      <c r="N80" s="1">
        <v>0</v>
      </c>
      <c r="O80" s="8">
        <v>731</v>
      </c>
      <c r="P80" s="8">
        <v>1013479</v>
      </c>
      <c r="Q80" s="8">
        <v>230362</v>
      </c>
    </row>
    <row r="81" spans="1:17" x14ac:dyDescent="0.35">
      <c r="A81" s="1">
        <v>1799</v>
      </c>
      <c r="B81" s="1" t="s">
        <v>228</v>
      </c>
      <c r="C81" s="1" t="s">
        <v>4</v>
      </c>
      <c r="D81" s="1" t="s">
        <v>11</v>
      </c>
      <c r="E81" s="1" t="s">
        <v>10</v>
      </c>
      <c r="F81" s="1" t="s">
        <v>1</v>
      </c>
      <c r="G81" s="1" t="s">
        <v>0</v>
      </c>
      <c r="H81" s="1">
        <v>10420.36</v>
      </c>
      <c r="I81" s="1">
        <v>23.7</v>
      </c>
      <c r="J81" s="1"/>
      <c r="K81" s="1">
        <v>14</v>
      </c>
      <c r="L81" s="1">
        <v>444448</v>
      </c>
      <c r="M81" s="1">
        <v>1111484</v>
      </c>
      <c r="N81" s="1">
        <v>1</v>
      </c>
      <c r="O81" s="8">
        <v>747</v>
      </c>
      <c r="P81" s="8">
        <v>1357683</v>
      </c>
      <c r="Q81" s="8">
        <v>220176</v>
      </c>
    </row>
    <row r="82" spans="1:17" x14ac:dyDescent="0.35">
      <c r="A82" s="1">
        <v>1222</v>
      </c>
      <c r="B82" s="1" t="s">
        <v>809</v>
      </c>
      <c r="C82" s="1" t="s">
        <v>4</v>
      </c>
      <c r="D82" s="1" t="s">
        <v>11</v>
      </c>
      <c r="E82" s="1" t="s">
        <v>7</v>
      </c>
      <c r="F82" s="1" t="s">
        <v>6</v>
      </c>
      <c r="G82" s="1" t="s">
        <v>0</v>
      </c>
      <c r="H82" s="1">
        <v>20351.47</v>
      </c>
      <c r="I82" s="1">
        <v>14.1</v>
      </c>
      <c r="J82" s="1"/>
      <c r="K82" s="1">
        <v>8</v>
      </c>
      <c r="L82" s="1">
        <v>284867</v>
      </c>
      <c r="M82" s="1">
        <v>1110560</v>
      </c>
      <c r="N82" s="1">
        <v>0</v>
      </c>
      <c r="O82" s="8"/>
      <c r="P82" s="8"/>
      <c r="Q82" s="8">
        <v>563750</v>
      </c>
    </row>
    <row r="83" spans="1:17" x14ac:dyDescent="0.35">
      <c r="A83" s="1">
        <v>1523</v>
      </c>
      <c r="B83" s="1" t="s">
        <v>505</v>
      </c>
      <c r="C83" s="1" t="s">
        <v>4</v>
      </c>
      <c r="D83" s="1" t="s">
        <v>11</v>
      </c>
      <c r="E83" s="1" t="s">
        <v>10</v>
      </c>
      <c r="F83" s="1" t="s">
        <v>1</v>
      </c>
      <c r="G83" s="1" t="s">
        <v>0</v>
      </c>
      <c r="H83" s="1">
        <v>20066.66</v>
      </c>
      <c r="I83" s="1">
        <v>17.899999999999999</v>
      </c>
      <c r="J83" s="1">
        <v>6</v>
      </c>
      <c r="K83" s="1">
        <v>17</v>
      </c>
      <c r="L83" s="1">
        <v>457900</v>
      </c>
      <c r="M83" s="1">
        <v>1109218</v>
      </c>
      <c r="N83" s="1">
        <v>0</v>
      </c>
      <c r="O83" s="8">
        <v>719</v>
      </c>
      <c r="P83" s="8">
        <v>1408185</v>
      </c>
      <c r="Q83" s="8">
        <v>286968</v>
      </c>
    </row>
    <row r="84" spans="1:17" x14ac:dyDescent="0.35">
      <c r="A84" s="1">
        <v>927</v>
      </c>
      <c r="B84" s="1" t="s">
        <v>1103</v>
      </c>
      <c r="C84" s="1" t="s">
        <v>4</v>
      </c>
      <c r="D84" s="1" t="s">
        <v>3</v>
      </c>
      <c r="E84" s="1" t="s">
        <v>43</v>
      </c>
      <c r="F84" s="1" t="s">
        <v>1</v>
      </c>
      <c r="G84" s="1" t="s">
        <v>9</v>
      </c>
      <c r="H84" s="1">
        <v>40566.14</v>
      </c>
      <c r="I84" s="1">
        <v>25.8</v>
      </c>
      <c r="J84" s="1">
        <v>43</v>
      </c>
      <c r="K84" s="1">
        <v>14</v>
      </c>
      <c r="L84" s="1">
        <v>605226</v>
      </c>
      <c r="M84" s="1">
        <v>1101848</v>
      </c>
      <c r="N84" s="1">
        <v>0</v>
      </c>
      <c r="O84" s="8">
        <v>715</v>
      </c>
      <c r="P84" s="8">
        <v>4090719</v>
      </c>
      <c r="Q84" s="8">
        <v>550770</v>
      </c>
    </row>
    <row r="85" spans="1:17" x14ac:dyDescent="0.35">
      <c r="A85" s="1">
        <v>1787</v>
      </c>
      <c r="B85" s="1" t="s">
        <v>240</v>
      </c>
      <c r="C85" s="1" t="s">
        <v>4</v>
      </c>
      <c r="D85" s="1" t="s">
        <v>11</v>
      </c>
      <c r="E85" s="1"/>
      <c r="F85" s="1" t="s">
        <v>31</v>
      </c>
      <c r="G85" s="1" t="s">
        <v>35</v>
      </c>
      <c r="H85" s="1">
        <v>22168.82</v>
      </c>
      <c r="I85" s="1">
        <v>15.9</v>
      </c>
      <c r="J85" s="1"/>
      <c r="K85" s="1">
        <v>16</v>
      </c>
      <c r="L85" s="1">
        <v>846222</v>
      </c>
      <c r="M85" s="1">
        <v>1092344</v>
      </c>
      <c r="N85" s="1">
        <v>0</v>
      </c>
      <c r="O85" s="8">
        <v>665</v>
      </c>
      <c r="P85" s="8">
        <v>1336802</v>
      </c>
      <c r="Q85" s="8">
        <v>206382</v>
      </c>
    </row>
    <row r="86" spans="1:17" x14ac:dyDescent="0.35">
      <c r="A86" s="1">
        <v>512</v>
      </c>
      <c r="B86" s="1" t="s">
        <v>1518</v>
      </c>
      <c r="C86" s="1" t="s">
        <v>4</v>
      </c>
      <c r="D86" s="1" t="s">
        <v>3</v>
      </c>
      <c r="E86" s="1" t="s">
        <v>41</v>
      </c>
      <c r="F86" s="1" t="s">
        <v>1</v>
      </c>
      <c r="G86" s="1" t="s">
        <v>0</v>
      </c>
      <c r="H86" s="1">
        <v>33396.300000000003</v>
      </c>
      <c r="I86" s="1">
        <v>16.3</v>
      </c>
      <c r="J86" s="1"/>
      <c r="K86" s="1">
        <v>43</v>
      </c>
      <c r="L86" s="1">
        <v>719283</v>
      </c>
      <c r="M86" s="1">
        <v>1091552</v>
      </c>
      <c r="N86" s="1">
        <v>0</v>
      </c>
      <c r="O86" s="8">
        <v>698</v>
      </c>
      <c r="P86" s="8">
        <v>1467978</v>
      </c>
      <c r="Q86" s="8">
        <v>483098</v>
      </c>
    </row>
    <row r="87" spans="1:17" x14ac:dyDescent="0.35">
      <c r="A87" s="1">
        <v>326</v>
      </c>
      <c r="B87" s="1" t="s">
        <v>1703</v>
      </c>
      <c r="C87" s="1" t="s">
        <v>4</v>
      </c>
      <c r="D87" s="1" t="s">
        <v>3</v>
      </c>
      <c r="E87" s="1" t="s">
        <v>18</v>
      </c>
      <c r="F87" s="1" t="s">
        <v>1</v>
      </c>
      <c r="G87" s="1" t="s">
        <v>0</v>
      </c>
      <c r="H87" s="1">
        <v>34869.75</v>
      </c>
      <c r="I87" s="1">
        <v>30.6</v>
      </c>
      <c r="J87" s="1">
        <v>50</v>
      </c>
      <c r="K87" s="1">
        <v>15</v>
      </c>
      <c r="L87" s="1">
        <v>425448</v>
      </c>
      <c r="M87" s="1">
        <v>1089902</v>
      </c>
      <c r="N87" s="1">
        <v>0</v>
      </c>
      <c r="O87" s="8">
        <v>705</v>
      </c>
      <c r="P87" s="8">
        <v>1603220</v>
      </c>
      <c r="Q87" s="8">
        <v>764390</v>
      </c>
    </row>
    <row r="88" spans="1:17" x14ac:dyDescent="0.35">
      <c r="A88" s="1">
        <v>323</v>
      </c>
      <c r="B88" s="1" t="s">
        <v>1706</v>
      </c>
      <c r="C88" s="1" t="s">
        <v>4</v>
      </c>
      <c r="D88" s="1" t="s">
        <v>3</v>
      </c>
      <c r="E88" s="1" t="s">
        <v>10</v>
      </c>
      <c r="F88" s="1" t="s">
        <v>1</v>
      </c>
      <c r="G88" s="1" t="s">
        <v>0</v>
      </c>
      <c r="H88" s="1">
        <v>35221.06</v>
      </c>
      <c r="I88" s="1">
        <v>17.2</v>
      </c>
      <c r="J88" s="1"/>
      <c r="K88" s="1">
        <v>17</v>
      </c>
      <c r="L88" s="1">
        <v>579158</v>
      </c>
      <c r="M88" s="1">
        <v>1086866</v>
      </c>
      <c r="N88" s="1">
        <v>0</v>
      </c>
      <c r="O88" s="8">
        <v>676</v>
      </c>
      <c r="P88" s="8">
        <v>2212835</v>
      </c>
      <c r="Q88" s="8">
        <v>753610</v>
      </c>
    </row>
    <row r="89" spans="1:17" x14ac:dyDescent="0.35">
      <c r="A89" s="1">
        <v>1913</v>
      </c>
      <c r="B89" s="1" t="s">
        <v>113</v>
      </c>
      <c r="C89" s="1" t="s">
        <v>4</v>
      </c>
      <c r="D89" s="1" t="s">
        <v>3</v>
      </c>
      <c r="E89" s="1" t="s">
        <v>10</v>
      </c>
      <c r="F89" s="1" t="s">
        <v>1</v>
      </c>
      <c r="G89" s="1" t="s">
        <v>0</v>
      </c>
      <c r="H89" s="1">
        <v>35757.24</v>
      </c>
      <c r="I89" s="1">
        <v>19.7</v>
      </c>
      <c r="J89" s="1">
        <v>5</v>
      </c>
      <c r="K89" s="1">
        <v>15</v>
      </c>
      <c r="L89" s="1">
        <v>568784</v>
      </c>
      <c r="M89" s="1">
        <v>1081410</v>
      </c>
      <c r="N89" s="1">
        <v>0</v>
      </c>
      <c r="O89" s="8">
        <v>717</v>
      </c>
      <c r="P89" s="8">
        <v>1619199</v>
      </c>
      <c r="Q89" s="8">
        <v>661716</v>
      </c>
    </row>
    <row r="90" spans="1:17" x14ac:dyDescent="0.35">
      <c r="A90" s="1">
        <v>23</v>
      </c>
      <c r="B90" s="1" t="s">
        <v>2003</v>
      </c>
      <c r="C90" s="1" t="s">
        <v>16</v>
      </c>
      <c r="D90" s="1" t="s">
        <v>11</v>
      </c>
      <c r="E90" s="1" t="s">
        <v>18</v>
      </c>
      <c r="F90" s="1" t="s">
        <v>6</v>
      </c>
      <c r="G90" s="1" t="s">
        <v>0</v>
      </c>
      <c r="H90" s="1">
        <v>21900.35</v>
      </c>
      <c r="I90" s="1">
        <v>15.7</v>
      </c>
      <c r="J90" s="1"/>
      <c r="K90" s="1">
        <v>12</v>
      </c>
      <c r="L90" s="1">
        <v>891594</v>
      </c>
      <c r="M90" s="1">
        <v>1081014</v>
      </c>
      <c r="N90" s="1">
        <v>0</v>
      </c>
      <c r="O90" s="8">
        <v>714</v>
      </c>
      <c r="P90" s="8">
        <v>1890690</v>
      </c>
      <c r="Q90" s="8">
        <v>153252</v>
      </c>
    </row>
    <row r="91" spans="1:17" x14ac:dyDescent="0.35">
      <c r="A91" s="1">
        <v>51</v>
      </c>
      <c r="B91" s="1" t="s">
        <v>1975</v>
      </c>
      <c r="C91" s="1" t="s">
        <v>4</v>
      </c>
      <c r="D91" s="1" t="s">
        <v>3</v>
      </c>
      <c r="E91" s="1" t="s">
        <v>10</v>
      </c>
      <c r="F91" s="1" t="s">
        <v>31</v>
      </c>
      <c r="G91" s="1" t="s">
        <v>0</v>
      </c>
      <c r="H91" s="1">
        <v>22667.38</v>
      </c>
      <c r="I91" s="1">
        <v>20.9</v>
      </c>
      <c r="J91" s="1"/>
      <c r="K91" s="1">
        <v>11</v>
      </c>
      <c r="L91" s="1">
        <v>452770</v>
      </c>
      <c r="M91" s="1">
        <v>1080926</v>
      </c>
      <c r="N91" s="1">
        <v>0</v>
      </c>
      <c r="O91" s="8">
        <v>719</v>
      </c>
      <c r="P91" s="8">
        <v>1193010</v>
      </c>
      <c r="Q91" s="8">
        <v>518012</v>
      </c>
    </row>
    <row r="92" spans="1:17" x14ac:dyDescent="0.35">
      <c r="A92" s="1">
        <v>122</v>
      </c>
      <c r="B92" s="1" t="s">
        <v>1904</v>
      </c>
      <c r="C92" s="1" t="s">
        <v>4</v>
      </c>
      <c r="D92" s="1" t="s">
        <v>11</v>
      </c>
      <c r="E92" s="1" t="s">
        <v>10</v>
      </c>
      <c r="F92" s="1" t="s">
        <v>1</v>
      </c>
      <c r="G92" s="1" t="s">
        <v>9</v>
      </c>
      <c r="H92" s="1">
        <v>14223.59</v>
      </c>
      <c r="I92" s="1">
        <v>26.5</v>
      </c>
      <c r="J92" s="1"/>
      <c r="K92" s="1">
        <v>7</v>
      </c>
      <c r="L92" s="1">
        <v>171703</v>
      </c>
      <c r="M92" s="1">
        <v>1080552</v>
      </c>
      <c r="N92" s="1">
        <v>0</v>
      </c>
      <c r="O92" s="8"/>
      <c r="P92" s="8"/>
      <c r="Q92" s="8">
        <v>176462</v>
      </c>
    </row>
    <row r="93" spans="1:17" x14ac:dyDescent="0.35">
      <c r="A93" s="1">
        <v>1132</v>
      </c>
      <c r="B93" s="1" t="s">
        <v>899</v>
      </c>
      <c r="C93" s="1" t="s">
        <v>4</v>
      </c>
      <c r="D93" s="1" t="s">
        <v>11</v>
      </c>
      <c r="E93" s="1" t="s">
        <v>21</v>
      </c>
      <c r="F93" s="1" t="s">
        <v>1</v>
      </c>
      <c r="G93" s="1" t="s">
        <v>0</v>
      </c>
      <c r="H93" s="1">
        <v>18969.22</v>
      </c>
      <c r="I93" s="1">
        <v>18</v>
      </c>
      <c r="J93" s="1"/>
      <c r="K93" s="1">
        <v>8</v>
      </c>
      <c r="L93" s="1">
        <v>712462</v>
      </c>
      <c r="M93" s="1">
        <v>1076966</v>
      </c>
      <c r="N93" s="1">
        <v>0</v>
      </c>
      <c r="O93" s="8"/>
      <c r="P93" s="8"/>
      <c r="Q93" s="8">
        <v>471152</v>
      </c>
    </row>
    <row r="94" spans="1:17" x14ac:dyDescent="0.35">
      <c r="A94" s="1">
        <v>1001</v>
      </c>
      <c r="B94" s="1" t="s">
        <v>1029</v>
      </c>
      <c r="C94" s="1" t="s">
        <v>4</v>
      </c>
      <c r="D94" s="1" t="s">
        <v>3</v>
      </c>
      <c r="E94" s="1" t="s">
        <v>10</v>
      </c>
      <c r="F94" s="1" t="s">
        <v>1</v>
      </c>
      <c r="G94" s="1" t="s">
        <v>0</v>
      </c>
      <c r="H94" s="1">
        <v>42774.89</v>
      </c>
      <c r="I94" s="1">
        <v>29.9</v>
      </c>
      <c r="J94" s="1">
        <v>33</v>
      </c>
      <c r="K94" s="1">
        <v>14</v>
      </c>
      <c r="L94" s="1">
        <v>941963</v>
      </c>
      <c r="M94" s="1">
        <v>1076702</v>
      </c>
      <c r="N94" s="1">
        <v>0</v>
      </c>
      <c r="O94" s="8">
        <v>702</v>
      </c>
      <c r="P94" s="8">
        <v>2491736</v>
      </c>
      <c r="Q94" s="8">
        <v>776776</v>
      </c>
    </row>
    <row r="95" spans="1:17" x14ac:dyDescent="0.35">
      <c r="A95" s="1">
        <v>1929</v>
      </c>
      <c r="B95" s="1" t="s">
        <v>97</v>
      </c>
      <c r="C95" s="1" t="s">
        <v>4</v>
      </c>
      <c r="D95" s="1" t="s">
        <v>11</v>
      </c>
      <c r="E95" s="1" t="s">
        <v>2</v>
      </c>
      <c r="F95" s="1" t="s">
        <v>1</v>
      </c>
      <c r="G95" s="1" t="s">
        <v>0</v>
      </c>
      <c r="H95" s="1">
        <v>17499.95</v>
      </c>
      <c r="I95" s="1">
        <v>13.8</v>
      </c>
      <c r="J95" s="1"/>
      <c r="K95" s="1">
        <v>10</v>
      </c>
      <c r="L95" s="1">
        <v>391457</v>
      </c>
      <c r="M95" s="1">
        <v>1076614</v>
      </c>
      <c r="N95" s="1">
        <v>0</v>
      </c>
      <c r="O95" s="8">
        <v>745</v>
      </c>
      <c r="P95" s="8">
        <v>1448275</v>
      </c>
      <c r="Q95" s="8">
        <v>219208</v>
      </c>
    </row>
    <row r="96" spans="1:17" x14ac:dyDescent="0.35">
      <c r="A96" s="1">
        <v>765</v>
      </c>
      <c r="B96" s="1" t="s">
        <v>1266</v>
      </c>
      <c r="C96" s="1" t="s">
        <v>4</v>
      </c>
      <c r="D96" s="1" t="s">
        <v>11</v>
      </c>
      <c r="E96" s="1" t="s">
        <v>18</v>
      </c>
      <c r="F96" s="1" t="s">
        <v>1</v>
      </c>
      <c r="G96" s="1" t="s">
        <v>0</v>
      </c>
      <c r="H96" s="1">
        <v>13288.79</v>
      </c>
      <c r="I96" s="1">
        <v>14.3</v>
      </c>
      <c r="J96" s="1"/>
      <c r="K96" s="1">
        <v>13</v>
      </c>
      <c r="L96" s="1">
        <v>211831</v>
      </c>
      <c r="M96" s="1">
        <v>1075800</v>
      </c>
      <c r="N96" s="1">
        <v>0</v>
      </c>
      <c r="O96" s="8">
        <v>748</v>
      </c>
      <c r="P96" s="8">
        <v>1361787</v>
      </c>
      <c r="Q96" s="8">
        <v>247786</v>
      </c>
    </row>
    <row r="97" spans="1:17" x14ac:dyDescent="0.35">
      <c r="A97" s="1">
        <v>409</v>
      </c>
      <c r="B97" s="1" t="s">
        <v>1620</v>
      </c>
      <c r="C97" s="1" t="s">
        <v>4</v>
      </c>
      <c r="D97" s="1" t="s">
        <v>11</v>
      </c>
      <c r="E97" s="1" t="s">
        <v>10</v>
      </c>
      <c r="F97" s="1" t="s">
        <v>6</v>
      </c>
      <c r="G97" s="1" t="s">
        <v>0</v>
      </c>
      <c r="H97" s="1">
        <v>19980.02</v>
      </c>
      <c r="I97" s="1">
        <v>21.9</v>
      </c>
      <c r="J97" s="1">
        <v>49</v>
      </c>
      <c r="K97" s="1">
        <v>13</v>
      </c>
      <c r="L97" s="1">
        <v>380665</v>
      </c>
      <c r="M97" s="1">
        <v>1075052</v>
      </c>
      <c r="N97" s="1">
        <v>0</v>
      </c>
      <c r="O97" s="8">
        <v>737</v>
      </c>
      <c r="P97" s="8">
        <v>1712565</v>
      </c>
      <c r="Q97" s="8">
        <v>264396</v>
      </c>
    </row>
    <row r="98" spans="1:17" x14ac:dyDescent="0.35">
      <c r="A98" s="1">
        <v>115</v>
      </c>
      <c r="B98" s="1" t="s">
        <v>1911</v>
      </c>
      <c r="C98" s="1" t="s">
        <v>4</v>
      </c>
      <c r="D98" s="1" t="s">
        <v>11</v>
      </c>
      <c r="E98" s="1" t="s">
        <v>29</v>
      </c>
      <c r="F98" s="1" t="s">
        <v>6</v>
      </c>
      <c r="G98" s="1" t="s">
        <v>0</v>
      </c>
      <c r="H98" s="1">
        <v>31257.66</v>
      </c>
      <c r="I98" s="1">
        <v>12.3</v>
      </c>
      <c r="J98" s="1"/>
      <c r="K98" s="1">
        <v>10</v>
      </c>
      <c r="L98" s="1">
        <v>72276</v>
      </c>
      <c r="M98" s="1">
        <v>1073028</v>
      </c>
      <c r="N98" s="1">
        <v>0</v>
      </c>
      <c r="O98" s="8">
        <v>750</v>
      </c>
      <c r="P98" s="8">
        <v>2435667</v>
      </c>
      <c r="Q98" s="8"/>
    </row>
    <row r="99" spans="1:17" x14ac:dyDescent="0.35">
      <c r="A99" s="1">
        <v>398</v>
      </c>
      <c r="B99" s="1" t="s">
        <v>1631</v>
      </c>
      <c r="C99" s="1" t="s">
        <v>4</v>
      </c>
      <c r="D99" s="1" t="s">
        <v>11</v>
      </c>
      <c r="E99" s="1" t="s">
        <v>10</v>
      </c>
      <c r="F99" s="1" t="s">
        <v>1</v>
      </c>
      <c r="G99" s="1" t="s">
        <v>0</v>
      </c>
      <c r="H99" s="1">
        <v>24808.49</v>
      </c>
      <c r="I99" s="1">
        <v>20.100000000000001</v>
      </c>
      <c r="J99" s="1">
        <v>12</v>
      </c>
      <c r="K99" s="1">
        <v>12</v>
      </c>
      <c r="L99" s="1">
        <v>443840</v>
      </c>
      <c r="M99" s="1">
        <v>1072918</v>
      </c>
      <c r="N99" s="1">
        <v>0</v>
      </c>
      <c r="O99" s="8"/>
      <c r="P99" s="8"/>
      <c r="Q99" s="8">
        <v>526196</v>
      </c>
    </row>
    <row r="100" spans="1:17" x14ac:dyDescent="0.35">
      <c r="A100" s="1">
        <v>1835</v>
      </c>
      <c r="B100" s="1" t="s">
        <v>192</v>
      </c>
      <c r="C100" s="1" t="s">
        <v>4</v>
      </c>
      <c r="D100" s="1" t="s">
        <v>3</v>
      </c>
      <c r="E100" s="1" t="s">
        <v>10</v>
      </c>
      <c r="F100" s="1" t="s">
        <v>1</v>
      </c>
      <c r="G100" s="1" t="s">
        <v>0</v>
      </c>
      <c r="H100" s="1">
        <v>38406.410000000003</v>
      </c>
      <c r="I100" s="1">
        <v>15.4</v>
      </c>
      <c r="J100" s="1">
        <v>50</v>
      </c>
      <c r="K100" s="1">
        <v>16</v>
      </c>
      <c r="L100" s="1">
        <v>583661</v>
      </c>
      <c r="M100" s="1">
        <v>1071004</v>
      </c>
      <c r="N100" s="1">
        <v>0</v>
      </c>
      <c r="O100" s="8">
        <v>712</v>
      </c>
      <c r="P100" s="8">
        <v>1351546</v>
      </c>
      <c r="Q100" s="8">
        <v>348766</v>
      </c>
    </row>
    <row r="101" spans="1:17" x14ac:dyDescent="0.35">
      <c r="A101" s="1">
        <v>90</v>
      </c>
      <c r="B101" s="1" t="s">
        <v>1936</v>
      </c>
      <c r="C101" s="1" t="s">
        <v>4</v>
      </c>
      <c r="D101" s="1" t="s">
        <v>11</v>
      </c>
      <c r="E101" s="1" t="s">
        <v>10</v>
      </c>
      <c r="F101" s="1" t="s">
        <v>1</v>
      </c>
      <c r="G101" s="1" t="s">
        <v>0</v>
      </c>
      <c r="H101" s="1">
        <v>13429.96</v>
      </c>
      <c r="I101" s="1">
        <v>20.399999999999999</v>
      </c>
      <c r="J101" s="1">
        <v>65</v>
      </c>
      <c r="K101" s="1">
        <v>18</v>
      </c>
      <c r="L101" s="1">
        <v>563008</v>
      </c>
      <c r="M101" s="1">
        <v>1070432</v>
      </c>
      <c r="N101" s="1">
        <v>0</v>
      </c>
      <c r="O101" s="8">
        <v>705</v>
      </c>
      <c r="P101" s="8">
        <v>1377443</v>
      </c>
      <c r="Q101" s="8">
        <v>731566</v>
      </c>
    </row>
    <row r="102" spans="1:17" x14ac:dyDescent="0.35">
      <c r="A102" s="1">
        <v>1782</v>
      </c>
      <c r="B102" s="1" t="s">
        <v>246</v>
      </c>
      <c r="C102" s="1" t="s">
        <v>4</v>
      </c>
      <c r="D102" s="1" t="s">
        <v>11</v>
      </c>
      <c r="E102" s="1" t="s">
        <v>10</v>
      </c>
      <c r="F102" s="1" t="s">
        <v>245</v>
      </c>
      <c r="G102" s="1" t="s">
        <v>26</v>
      </c>
      <c r="H102" s="1">
        <v>28147.93</v>
      </c>
      <c r="I102" s="1">
        <v>16.399999999999999</v>
      </c>
      <c r="J102" s="1"/>
      <c r="K102" s="1">
        <v>10</v>
      </c>
      <c r="L102" s="1">
        <v>761672</v>
      </c>
      <c r="M102" s="1">
        <v>1070322</v>
      </c>
      <c r="N102" s="1">
        <v>0</v>
      </c>
      <c r="O102" s="8">
        <v>706</v>
      </c>
      <c r="P102" s="8">
        <v>1304141</v>
      </c>
      <c r="Q102" s="8">
        <v>266486</v>
      </c>
    </row>
    <row r="103" spans="1:17" x14ac:dyDescent="0.35">
      <c r="A103" s="1">
        <v>1476</v>
      </c>
      <c r="B103" s="1" t="s">
        <v>552</v>
      </c>
      <c r="C103" s="1" t="s">
        <v>16</v>
      </c>
      <c r="D103" s="1" t="s">
        <v>3</v>
      </c>
      <c r="E103" s="1" t="s">
        <v>29</v>
      </c>
      <c r="F103" s="1" t="s">
        <v>31</v>
      </c>
      <c r="G103" s="1" t="s">
        <v>0</v>
      </c>
      <c r="H103" s="1">
        <v>38795.72</v>
      </c>
      <c r="I103" s="1">
        <v>14.9</v>
      </c>
      <c r="J103" s="1"/>
      <c r="K103" s="1">
        <v>16</v>
      </c>
      <c r="L103" s="1">
        <v>512202</v>
      </c>
      <c r="M103" s="1">
        <v>1068584</v>
      </c>
      <c r="N103" s="1">
        <v>1</v>
      </c>
      <c r="O103" s="8">
        <v>678</v>
      </c>
      <c r="P103" s="8">
        <v>2351250</v>
      </c>
      <c r="Q103" s="8">
        <v>229790</v>
      </c>
    </row>
    <row r="104" spans="1:17" x14ac:dyDescent="0.35">
      <c r="A104" s="1">
        <v>986</v>
      </c>
      <c r="B104" s="1" t="s">
        <v>1044</v>
      </c>
      <c r="C104" s="1" t="s">
        <v>16</v>
      </c>
      <c r="D104" s="1" t="s">
        <v>3</v>
      </c>
      <c r="E104" s="1" t="s">
        <v>7</v>
      </c>
      <c r="F104" s="1" t="s">
        <v>1</v>
      </c>
      <c r="G104" s="1" t="s">
        <v>0</v>
      </c>
      <c r="H104" s="1">
        <v>19700.53</v>
      </c>
      <c r="I104" s="1">
        <v>32.1</v>
      </c>
      <c r="J104" s="1"/>
      <c r="K104" s="1">
        <v>12</v>
      </c>
      <c r="L104" s="1">
        <v>402173</v>
      </c>
      <c r="M104" s="1">
        <v>1065592</v>
      </c>
      <c r="N104" s="1">
        <v>0</v>
      </c>
      <c r="O104" s="8"/>
      <c r="P104" s="8"/>
      <c r="Q104" s="8">
        <v>464904</v>
      </c>
    </row>
    <row r="105" spans="1:17" x14ac:dyDescent="0.35">
      <c r="A105" s="1">
        <v>956</v>
      </c>
      <c r="B105" s="1" t="s">
        <v>1074</v>
      </c>
      <c r="C105" s="1" t="s">
        <v>4</v>
      </c>
      <c r="D105" s="1" t="s">
        <v>11</v>
      </c>
      <c r="E105" s="1" t="s">
        <v>41</v>
      </c>
      <c r="F105" s="1" t="s">
        <v>1</v>
      </c>
      <c r="G105" s="1" t="s">
        <v>0</v>
      </c>
      <c r="H105" s="1">
        <v>30016.77</v>
      </c>
      <c r="I105" s="1">
        <v>22.3</v>
      </c>
      <c r="J105" s="1">
        <v>69</v>
      </c>
      <c r="K105" s="1">
        <v>10</v>
      </c>
      <c r="L105" s="1">
        <v>481232</v>
      </c>
      <c r="M105" s="1">
        <v>1061390</v>
      </c>
      <c r="N105" s="1">
        <v>0</v>
      </c>
      <c r="O105" s="8"/>
      <c r="P105" s="8"/>
      <c r="Q105" s="8">
        <v>549516</v>
      </c>
    </row>
    <row r="106" spans="1:17" x14ac:dyDescent="0.35">
      <c r="A106" s="1">
        <v>296</v>
      </c>
      <c r="B106" s="1" t="s">
        <v>1732</v>
      </c>
      <c r="C106" s="1" t="s">
        <v>16</v>
      </c>
      <c r="D106" s="1" t="s">
        <v>11</v>
      </c>
      <c r="E106" s="1" t="s">
        <v>7</v>
      </c>
      <c r="F106" s="1" t="s">
        <v>6</v>
      </c>
      <c r="G106" s="1" t="s">
        <v>0</v>
      </c>
      <c r="H106" s="1">
        <v>16196.74</v>
      </c>
      <c r="I106" s="1">
        <v>17</v>
      </c>
      <c r="J106" s="1"/>
      <c r="K106" s="1">
        <v>17</v>
      </c>
      <c r="L106" s="1">
        <v>202540</v>
      </c>
      <c r="M106" s="1">
        <v>1061170</v>
      </c>
      <c r="N106" s="1">
        <v>0</v>
      </c>
      <c r="O106" s="8">
        <v>746</v>
      </c>
      <c r="P106" s="8">
        <v>968905</v>
      </c>
      <c r="Q106" s="8">
        <v>134618</v>
      </c>
    </row>
    <row r="107" spans="1:17" x14ac:dyDescent="0.35">
      <c r="A107" s="1">
        <v>1534</v>
      </c>
      <c r="B107" s="1" t="s">
        <v>494</v>
      </c>
      <c r="C107" s="1" t="s">
        <v>4</v>
      </c>
      <c r="D107" s="1" t="s">
        <v>11</v>
      </c>
      <c r="E107" s="1" t="s">
        <v>18</v>
      </c>
      <c r="F107" s="1" t="s">
        <v>1</v>
      </c>
      <c r="G107" s="1" t="s">
        <v>0</v>
      </c>
      <c r="H107" s="1">
        <v>19627.57</v>
      </c>
      <c r="I107" s="1">
        <v>14.1</v>
      </c>
      <c r="J107" s="1">
        <v>79</v>
      </c>
      <c r="K107" s="1">
        <v>14</v>
      </c>
      <c r="L107" s="1">
        <v>290776</v>
      </c>
      <c r="M107" s="1">
        <v>1058750</v>
      </c>
      <c r="N107" s="1">
        <v>0</v>
      </c>
      <c r="O107" s="8">
        <v>749</v>
      </c>
      <c r="P107" s="8">
        <v>1226735</v>
      </c>
      <c r="Q107" s="8">
        <v>327800</v>
      </c>
    </row>
    <row r="108" spans="1:17" x14ac:dyDescent="0.35">
      <c r="A108" s="1">
        <v>1564</v>
      </c>
      <c r="B108" s="1" t="s">
        <v>464</v>
      </c>
      <c r="C108" s="1" t="s">
        <v>4</v>
      </c>
      <c r="D108" s="1" t="s">
        <v>3</v>
      </c>
      <c r="E108" s="1" t="s">
        <v>21</v>
      </c>
      <c r="F108" s="1" t="s">
        <v>6</v>
      </c>
      <c r="G108" s="1" t="s">
        <v>0</v>
      </c>
      <c r="H108" s="1">
        <v>15730.86</v>
      </c>
      <c r="I108" s="1">
        <v>11</v>
      </c>
      <c r="J108" s="1"/>
      <c r="K108" s="1">
        <v>15</v>
      </c>
      <c r="L108" s="1">
        <v>262637</v>
      </c>
      <c r="M108" s="1">
        <v>1055912</v>
      </c>
      <c r="N108" s="1">
        <v>0</v>
      </c>
      <c r="O108" s="8">
        <v>724</v>
      </c>
      <c r="P108" s="8">
        <v>822890</v>
      </c>
      <c r="Q108" s="8">
        <v>354530</v>
      </c>
    </row>
    <row r="109" spans="1:17" x14ac:dyDescent="0.35">
      <c r="A109" s="1">
        <v>792</v>
      </c>
      <c r="B109" s="1" t="s">
        <v>1239</v>
      </c>
      <c r="C109" s="1" t="s">
        <v>4</v>
      </c>
      <c r="D109" s="1" t="s">
        <v>3</v>
      </c>
      <c r="E109" s="1" t="s">
        <v>18</v>
      </c>
      <c r="F109" s="1" t="s">
        <v>31</v>
      </c>
      <c r="G109" s="1" t="s">
        <v>0</v>
      </c>
      <c r="H109" s="1">
        <v>27126.11</v>
      </c>
      <c r="I109" s="1">
        <v>34.1</v>
      </c>
      <c r="J109" s="1"/>
      <c r="K109" s="1">
        <v>7</v>
      </c>
      <c r="L109" s="1">
        <v>726484</v>
      </c>
      <c r="M109" s="1">
        <v>1055450</v>
      </c>
      <c r="N109" s="1">
        <v>0</v>
      </c>
      <c r="O109" s="8">
        <v>719</v>
      </c>
      <c r="P109" s="8">
        <v>2393487</v>
      </c>
      <c r="Q109" s="8">
        <v>470316</v>
      </c>
    </row>
    <row r="110" spans="1:17" x14ac:dyDescent="0.35">
      <c r="A110" s="1">
        <v>329</v>
      </c>
      <c r="B110" s="1" t="s">
        <v>1700</v>
      </c>
      <c r="C110" s="1" t="s">
        <v>4</v>
      </c>
      <c r="D110" s="1" t="s">
        <v>11</v>
      </c>
      <c r="E110" s="1" t="s">
        <v>7</v>
      </c>
      <c r="F110" s="1" t="s">
        <v>1</v>
      </c>
      <c r="G110" s="1" t="s">
        <v>9</v>
      </c>
      <c r="H110" s="1">
        <v>23263.41</v>
      </c>
      <c r="I110" s="1">
        <v>31.5</v>
      </c>
      <c r="J110" s="1">
        <v>10</v>
      </c>
      <c r="K110" s="1">
        <v>14</v>
      </c>
      <c r="L110" s="1">
        <v>371051</v>
      </c>
      <c r="M110" s="1">
        <v>1053052</v>
      </c>
      <c r="N110" s="1">
        <v>0</v>
      </c>
      <c r="O110" s="8">
        <v>716</v>
      </c>
      <c r="P110" s="8">
        <v>2848575</v>
      </c>
      <c r="Q110" s="8"/>
    </row>
    <row r="111" spans="1:17" x14ac:dyDescent="0.35">
      <c r="A111" s="1">
        <v>827</v>
      </c>
      <c r="B111" s="1" t="s">
        <v>1203</v>
      </c>
      <c r="C111" s="1" t="s">
        <v>4</v>
      </c>
      <c r="D111" s="1" t="s">
        <v>3</v>
      </c>
      <c r="E111" s="1" t="s">
        <v>7</v>
      </c>
      <c r="F111" s="1" t="s">
        <v>1</v>
      </c>
      <c r="G111" s="1" t="s">
        <v>0</v>
      </c>
      <c r="H111" s="1">
        <v>63459.81</v>
      </c>
      <c r="I111" s="1">
        <v>17</v>
      </c>
      <c r="J111" s="1"/>
      <c r="K111" s="1">
        <v>18</v>
      </c>
      <c r="L111" s="1">
        <v>633536</v>
      </c>
      <c r="M111" s="1">
        <v>1047926</v>
      </c>
      <c r="N111" s="1">
        <v>0</v>
      </c>
      <c r="O111" s="8">
        <v>691</v>
      </c>
      <c r="P111" s="8">
        <v>2799707</v>
      </c>
      <c r="Q111" s="8">
        <v>769230</v>
      </c>
    </row>
    <row r="112" spans="1:17" x14ac:dyDescent="0.35">
      <c r="A112" s="1">
        <v>1055</v>
      </c>
      <c r="B112" s="1" t="s">
        <v>976</v>
      </c>
      <c r="C112" s="1" t="s">
        <v>16</v>
      </c>
      <c r="D112" s="1" t="s">
        <v>3</v>
      </c>
      <c r="E112" s="1" t="s">
        <v>29</v>
      </c>
      <c r="F112" s="1" t="s">
        <v>1</v>
      </c>
      <c r="G112" s="1" t="s">
        <v>0</v>
      </c>
      <c r="H112" s="1">
        <v>19131.669999999998</v>
      </c>
      <c r="I112" s="1">
        <v>38.9</v>
      </c>
      <c r="J112" s="1"/>
      <c r="K112" s="1">
        <v>21</v>
      </c>
      <c r="L112" s="1">
        <v>478743</v>
      </c>
      <c r="M112" s="1">
        <v>1047882</v>
      </c>
      <c r="N112" s="1">
        <v>0</v>
      </c>
      <c r="O112" s="8"/>
      <c r="P112" s="8"/>
      <c r="Q112" s="8">
        <v>469898</v>
      </c>
    </row>
    <row r="113" spans="1:17" x14ac:dyDescent="0.35">
      <c r="A113" s="1">
        <v>619</v>
      </c>
      <c r="B113" s="1" t="s">
        <v>1411</v>
      </c>
      <c r="C113" s="1" t="s">
        <v>4</v>
      </c>
      <c r="D113" s="1" t="s">
        <v>11</v>
      </c>
      <c r="E113" s="1" t="s">
        <v>13</v>
      </c>
      <c r="F113" s="1" t="s">
        <v>1</v>
      </c>
      <c r="G113" s="1" t="s">
        <v>0</v>
      </c>
      <c r="H113" s="1">
        <v>27553.8</v>
      </c>
      <c r="I113" s="1">
        <v>9.6</v>
      </c>
      <c r="J113" s="1">
        <v>8</v>
      </c>
      <c r="K113" s="1">
        <v>12</v>
      </c>
      <c r="L113" s="1">
        <v>388987</v>
      </c>
      <c r="M113" s="1">
        <v>1047486</v>
      </c>
      <c r="N113" s="1">
        <v>0</v>
      </c>
      <c r="O113" s="8">
        <v>745</v>
      </c>
      <c r="P113" s="8">
        <v>1620814</v>
      </c>
      <c r="Q113" s="8"/>
    </row>
    <row r="114" spans="1:17" x14ac:dyDescent="0.35">
      <c r="A114" s="1">
        <v>343</v>
      </c>
      <c r="B114" s="1" t="s">
        <v>1686</v>
      </c>
      <c r="C114" s="1" t="s">
        <v>4</v>
      </c>
      <c r="D114" s="1" t="s">
        <v>11</v>
      </c>
      <c r="E114" s="1" t="s">
        <v>18</v>
      </c>
      <c r="F114" s="1" t="s">
        <v>6</v>
      </c>
      <c r="G114" s="1" t="s">
        <v>0</v>
      </c>
      <c r="H114" s="1">
        <v>14080.33</v>
      </c>
      <c r="I114" s="1">
        <v>38.5</v>
      </c>
      <c r="J114" s="1"/>
      <c r="K114" s="1">
        <v>7</v>
      </c>
      <c r="L114" s="1">
        <v>252320</v>
      </c>
      <c r="M114" s="1">
        <v>1047200</v>
      </c>
      <c r="N114" s="1">
        <v>0</v>
      </c>
      <c r="O114" s="8">
        <v>741</v>
      </c>
      <c r="P114" s="8">
        <v>1056039</v>
      </c>
      <c r="Q114" s="8">
        <v>224642</v>
      </c>
    </row>
    <row r="115" spans="1:17" x14ac:dyDescent="0.35">
      <c r="A115" s="1">
        <v>873</v>
      </c>
      <c r="B115" s="1" t="s">
        <v>1157</v>
      </c>
      <c r="C115" s="1" t="s">
        <v>4</v>
      </c>
      <c r="D115" s="1" t="s">
        <v>3</v>
      </c>
      <c r="E115" s="1" t="s">
        <v>13</v>
      </c>
      <c r="F115" s="1" t="s">
        <v>1</v>
      </c>
      <c r="G115" s="1" t="s">
        <v>0</v>
      </c>
      <c r="H115" s="1">
        <v>17933.150000000001</v>
      </c>
      <c r="I115" s="1">
        <v>28.1</v>
      </c>
      <c r="J115" s="1">
        <v>78</v>
      </c>
      <c r="K115" s="1">
        <v>15</v>
      </c>
      <c r="L115" s="1">
        <v>621832</v>
      </c>
      <c r="M115" s="1">
        <v>1046540</v>
      </c>
      <c r="N115" s="1">
        <v>0</v>
      </c>
      <c r="O115" s="8">
        <v>697</v>
      </c>
      <c r="P115" s="8">
        <v>747213</v>
      </c>
      <c r="Q115" s="8">
        <v>395538</v>
      </c>
    </row>
    <row r="116" spans="1:17" x14ac:dyDescent="0.35">
      <c r="A116" s="1">
        <v>1681</v>
      </c>
      <c r="B116" s="1" t="s">
        <v>347</v>
      </c>
      <c r="C116" s="1" t="s">
        <v>4</v>
      </c>
      <c r="D116" s="1" t="s">
        <v>11</v>
      </c>
      <c r="E116" s="1" t="s">
        <v>38</v>
      </c>
      <c r="F116" s="1" t="s">
        <v>1</v>
      </c>
      <c r="G116" s="1" t="s">
        <v>0</v>
      </c>
      <c r="H116" s="1">
        <v>9805.33</v>
      </c>
      <c r="I116" s="1">
        <v>29.5</v>
      </c>
      <c r="J116" s="1"/>
      <c r="K116" s="1">
        <v>9</v>
      </c>
      <c r="L116" s="1">
        <v>263359</v>
      </c>
      <c r="M116" s="1">
        <v>1040798</v>
      </c>
      <c r="N116" s="1">
        <v>0</v>
      </c>
      <c r="O116" s="8">
        <v>749</v>
      </c>
      <c r="P116" s="8">
        <v>2644116</v>
      </c>
      <c r="Q116" s="8">
        <v>454058</v>
      </c>
    </row>
    <row r="117" spans="1:17" x14ac:dyDescent="0.35">
      <c r="A117" s="1">
        <v>1840</v>
      </c>
      <c r="B117" s="1" t="s">
        <v>187</v>
      </c>
      <c r="C117" s="1" t="s">
        <v>4</v>
      </c>
      <c r="D117" s="1" t="s">
        <v>11</v>
      </c>
      <c r="E117" s="1" t="s">
        <v>38</v>
      </c>
      <c r="F117" s="1" t="s">
        <v>6</v>
      </c>
      <c r="G117" s="1" t="s">
        <v>0</v>
      </c>
      <c r="H117" s="1">
        <v>8477.23</v>
      </c>
      <c r="I117" s="1">
        <v>16.399999999999999</v>
      </c>
      <c r="J117" s="1">
        <v>52</v>
      </c>
      <c r="K117" s="1">
        <v>5</v>
      </c>
      <c r="L117" s="1">
        <v>453473</v>
      </c>
      <c r="M117" s="1">
        <v>1039742</v>
      </c>
      <c r="N117" s="1">
        <v>0</v>
      </c>
      <c r="O117" s="8">
        <v>731</v>
      </c>
      <c r="P117" s="8">
        <v>558942</v>
      </c>
      <c r="Q117" s="8">
        <v>304722</v>
      </c>
    </row>
    <row r="118" spans="1:17" x14ac:dyDescent="0.35">
      <c r="A118" s="1">
        <v>1620</v>
      </c>
      <c r="B118" s="1" t="s">
        <v>408</v>
      </c>
      <c r="C118" s="1" t="s">
        <v>16</v>
      </c>
      <c r="D118" s="1" t="s">
        <v>3</v>
      </c>
      <c r="E118" s="1" t="s">
        <v>18</v>
      </c>
      <c r="F118" s="1" t="s">
        <v>6</v>
      </c>
      <c r="G118" s="1" t="s">
        <v>0</v>
      </c>
      <c r="H118" s="1">
        <v>50414.03</v>
      </c>
      <c r="I118" s="1">
        <v>15.4</v>
      </c>
      <c r="J118" s="1"/>
      <c r="K118" s="1">
        <v>10</v>
      </c>
      <c r="L118" s="1">
        <v>455031</v>
      </c>
      <c r="M118" s="1">
        <v>1039214</v>
      </c>
      <c r="N118" s="1">
        <v>0</v>
      </c>
      <c r="O118" s="8">
        <v>694</v>
      </c>
      <c r="P118" s="8">
        <v>1996596</v>
      </c>
      <c r="Q118" s="8">
        <v>770616</v>
      </c>
    </row>
    <row r="119" spans="1:17" x14ac:dyDescent="0.35">
      <c r="A119" s="1">
        <v>903</v>
      </c>
      <c r="B119" s="1" t="s">
        <v>1127</v>
      </c>
      <c r="C119" s="1" t="s">
        <v>16</v>
      </c>
      <c r="D119" s="1" t="s">
        <v>11</v>
      </c>
      <c r="E119" s="1" t="s">
        <v>10</v>
      </c>
      <c r="F119" s="1" t="s">
        <v>1</v>
      </c>
      <c r="G119" s="1" t="s">
        <v>0</v>
      </c>
      <c r="H119" s="1">
        <v>16127.96</v>
      </c>
      <c r="I119" s="1">
        <v>17.8</v>
      </c>
      <c r="J119" s="1">
        <v>23</v>
      </c>
      <c r="K119" s="1">
        <v>13</v>
      </c>
      <c r="L119" s="1">
        <v>250268</v>
      </c>
      <c r="M119" s="1">
        <v>1038708</v>
      </c>
      <c r="N119" s="1">
        <v>0</v>
      </c>
      <c r="O119" s="8">
        <v>746</v>
      </c>
      <c r="P119" s="8">
        <v>1131792</v>
      </c>
      <c r="Q119" s="8">
        <v>192214</v>
      </c>
    </row>
    <row r="120" spans="1:17" x14ac:dyDescent="0.35">
      <c r="A120" s="1">
        <v>1315</v>
      </c>
      <c r="B120" s="1" t="s">
        <v>714</v>
      </c>
      <c r="C120" s="1" t="s">
        <v>4</v>
      </c>
      <c r="D120" s="1" t="s">
        <v>11</v>
      </c>
      <c r="E120" s="1" t="s">
        <v>10</v>
      </c>
      <c r="F120" s="1" t="s">
        <v>1</v>
      </c>
      <c r="G120" s="1" t="s">
        <v>0</v>
      </c>
      <c r="H120" s="1">
        <v>12886.75</v>
      </c>
      <c r="I120" s="1">
        <v>39.4</v>
      </c>
      <c r="J120" s="1">
        <v>10</v>
      </c>
      <c r="K120" s="1">
        <v>14</v>
      </c>
      <c r="L120" s="1">
        <v>257298</v>
      </c>
      <c r="M120" s="1">
        <v>1038092</v>
      </c>
      <c r="N120" s="1">
        <v>0</v>
      </c>
      <c r="O120" s="8"/>
      <c r="P120" s="8"/>
      <c r="Q120" s="8">
        <v>142824</v>
      </c>
    </row>
    <row r="121" spans="1:17" x14ac:dyDescent="0.35">
      <c r="A121" s="1">
        <v>1192</v>
      </c>
      <c r="B121" s="1" t="s">
        <v>839</v>
      </c>
      <c r="C121" s="1" t="s">
        <v>4</v>
      </c>
      <c r="D121" s="1" t="s">
        <v>11</v>
      </c>
      <c r="E121" s="1" t="s">
        <v>7</v>
      </c>
      <c r="F121" s="1" t="s">
        <v>6</v>
      </c>
      <c r="G121" s="1" t="s">
        <v>0</v>
      </c>
      <c r="H121" s="1">
        <v>18759.27</v>
      </c>
      <c r="I121" s="1">
        <v>15.1</v>
      </c>
      <c r="J121" s="1">
        <v>25</v>
      </c>
      <c r="K121" s="1">
        <v>15</v>
      </c>
      <c r="L121" s="1">
        <v>230907</v>
      </c>
      <c r="M121" s="1">
        <v>1036354</v>
      </c>
      <c r="N121" s="1">
        <v>0</v>
      </c>
      <c r="O121" s="8">
        <v>741</v>
      </c>
      <c r="P121" s="8">
        <v>865811</v>
      </c>
      <c r="Q121" s="8"/>
    </row>
    <row r="122" spans="1:17" x14ac:dyDescent="0.35">
      <c r="A122" s="1">
        <v>1747</v>
      </c>
      <c r="B122" s="1" t="s">
        <v>281</v>
      </c>
      <c r="C122" s="1" t="s">
        <v>4</v>
      </c>
      <c r="D122" s="1" t="s">
        <v>3</v>
      </c>
      <c r="E122" s="1" t="s">
        <v>10</v>
      </c>
      <c r="F122" s="1" t="s">
        <v>1</v>
      </c>
      <c r="G122" s="1" t="s">
        <v>0</v>
      </c>
      <c r="H122" s="1">
        <v>19510.91</v>
      </c>
      <c r="I122" s="1">
        <v>15.2</v>
      </c>
      <c r="J122" s="1"/>
      <c r="K122" s="1">
        <v>14</v>
      </c>
      <c r="L122" s="1">
        <v>342608</v>
      </c>
      <c r="M122" s="1">
        <v>1035804</v>
      </c>
      <c r="N122" s="1">
        <v>0</v>
      </c>
      <c r="O122" s="8">
        <v>734</v>
      </c>
      <c r="P122" s="8">
        <v>1206861</v>
      </c>
      <c r="Q122" s="8">
        <v>360624</v>
      </c>
    </row>
    <row r="123" spans="1:17" x14ac:dyDescent="0.35">
      <c r="A123" s="1">
        <v>55</v>
      </c>
      <c r="B123" s="1" t="s">
        <v>1971</v>
      </c>
      <c r="C123" s="1" t="s">
        <v>4</v>
      </c>
      <c r="D123" s="1" t="s">
        <v>3</v>
      </c>
      <c r="E123" s="1" t="s">
        <v>10</v>
      </c>
      <c r="F123" s="1" t="s">
        <v>1</v>
      </c>
      <c r="G123" s="1" t="s">
        <v>0</v>
      </c>
      <c r="H123" s="1">
        <v>34714.9</v>
      </c>
      <c r="I123" s="1">
        <v>40.799999999999997</v>
      </c>
      <c r="J123" s="1">
        <v>35</v>
      </c>
      <c r="K123" s="1">
        <v>12</v>
      </c>
      <c r="L123" s="1">
        <v>733324</v>
      </c>
      <c r="M123" s="1">
        <v>1035496</v>
      </c>
      <c r="N123" s="1">
        <v>0</v>
      </c>
      <c r="O123" s="8">
        <v>730</v>
      </c>
      <c r="P123" s="8">
        <v>2509520</v>
      </c>
      <c r="Q123" s="8"/>
    </row>
    <row r="124" spans="1:17" x14ac:dyDescent="0.35">
      <c r="A124" s="1">
        <v>70</v>
      </c>
      <c r="B124" s="1" t="s">
        <v>1956</v>
      </c>
      <c r="C124" s="1" t="s">
        <v>4</v>
      </c>
      <c r="D124" s="1" t="s">
        <v>11</v>
      </c>
      <c r="E124" s="1" t="s">
        <v>33</v>
      </c>
      <c r="F124" s="1" t="s">
        <v>1</v>
      </c>
      <c r="G124" s="1" t="s">
        <v>0</v>
      </c>
      <c r="H124" s="1">
        <v>19750.88</v>
      </c>
      <c r="I124" s="1">
        <v>21.8</v>
      </c>
      <c r="J124" s="1"/>
      <c r="K124" s="1">
        <v>7</v>
      </c>
      <c r="L124" s="1">
        <v>314773</v>
      </c>
      <c r="M124" s="1">
        <v>1035408</v>
      </c>
      <c r="N124" s="1">
        <v>0</v>
      </c>
      <c r="O124" s="8">
        <v>751</v>
      </c>
      <c r="P124" s="8">
        <v>1060922</v>
      </c>
      <c r="Q124" s="8">
        <v>144562</v>
      </c>
    </row>
    <row r="125" spans="1:17" x14ac:dyDescent="0.35">
      <c r="A125" s="1">
        <v>1851</v>
      </c>
      <c r="B125" s="1" t="s">
        <v>176</v>
      </c>
      <c r="C125" s="1" t="s">
        <v>4</v>
      </c>
      <c r="D125" s="1" t="s">
        <v>11</v>
      </c>
      <c r="E125" s="1" t="s">
        <v>38</v>
      </c>
      <c r="F125" s="1" t="s">
        <v>1</v>
      </c>
      <c r="G125" s="1" t="s">
        <v>0</v>
      </c>
      <c r="H125" s="1">
        <v>16714.490000000002</v>
      </c>
      <c r="I125" s="1">
        <v>27</v>
      </c>
      <c r="J125" s="1">
        <v>59</v>
      </c>
      <c r="K125" s="1">
        <v>12</v>
      </c>
      <c r="L125" s="1">
        <v>419482</v>
      </c>
      <c r="M125" s="1">
        <v>1029050</v>
      </c>
      <c r="N125" s="1">
        <v>0</v>
      </c>
      <c r="O125" s="8">
        <v>738</v>
      </c>
      <c r="P125" s="8">
        <v>1223030</v>
      </c>
      <c r="Q125" s="8"/>
    </row>
    <row r="126" spans="1:17" x14ac:dyDescent="0.35">
      <c r="A126" s="1">
        <v>1103</v>
      </c>
      <c r="B126" s="1" t="s">
        <v>928</v>
      </c>
      <c r="C126" s="1" t="s">
        <v>16</v>
      </c>
      <c r="D126" s="1" t="s">
        <v>3</v>
      </c>
      <c r="E126" s="1" t="s">
        <v>10</v>
      </c>
      <c r="F126" s="1" t="s">
        <v>1</v>
      </c>
      <c r="G126" s="1" t="s">
        <v>0</v>
      </c>
      <c r="H126" s="1">
        <v>20813.36</v>
      </c>
      <c r="I126" s="1">
        <v>31.4</v>
      </c>
      <c r="J126" s="1"/>
      <c r="K126" s="1">
        <v>12</v>
      </c>
      <c r="L126" s="1">
        <v>389367</v>
      </c>
      <c r="M126" s="1">
        <v>1022318</v>
      </c>
      <c r="N126" s="1">
        <v>0</v>
      </c>
      <c r="O126" s="8">
        <v>726</v>
      </c>
      <c r="P126" s="8">
        <v>827032</v>
      </c>
      <c r="Q126" s="8">
        <v>425524</v>
      </c>
    </row>
    <row r="127" spans="1:17" x14ac:dyDescent="0.35">
      <c r="A127" s="1">
        <v>10</v>
      </c>
      <c r="B127" s="1" t="s">
        <v>2016</v>
      </c>
      <c r="C127" s="1" t="s">
        <v>4</v>
      </c>
      <c r="D127" s="1" t="s">
        <v>11</v>
      </c>
      <c r="E127" s="1" t="s">
        <v>7</v>
      </c>
      <c r="F127" s="1" t="s">
        <v>6</v>
      </c>
      <c r="G127" s="1" t="s">
        <v>0</v>
      </c>
      <c r="H127" s="1">
        <v>39277.75</v>
      </c>
      <c r="I127" s="1">
        <v>13.9</v>
      </c>
      <c r="J127" s="1"/>
      <c r="K127" s="1">
        <v>20</v>
      </c>
      <c r="L127" s="1">
        <v>669560</v>
      </c>
      <c r="M127" s="1">
        <v>1021460</v>
      </c>
      <c r="N127" s="1">
        <v>0</v>
      </c>
      <c r="O127" s="8">
        <v>739</v>
      </c>
      <c r="P127" s="8">
        <v>1454735</v>
      </c>
      <c r="Q127" s="8">
        <v>215952</v>
      </c>
    </row>
    <row r="128" spans="1:17" x14ac:dyDescent="0.35">
      <c r="A128" s="1">
        <v>238</v>
      </c>
      <c r="B128" s="1" t="s">
        <v>1790</v>
      </c>
      <c r="C128" s="1" t="s">
        <v>4</v>
      </c>
      <c r="D128" s="1" t="s">
        <v>11</v>
      </c>
      <c r="E128" s="1" t="s">
        <v>10</v>
      </c>
      <c r="F128" s="1" t="s">
        <v>1</v>
      </c>
      <c r="G128" s="1" t="s">
        <v>0</v>
      </c>
      <c r="H128" s="1">
        <v>32041.22</v>
      </c>
      <c r="I128" s="1">
        <v>18.5</v>
      </c>
      <c r="J128" s="1">
        <v>21</v>
      </c>
      <c r="K128" s="1">
        <v>14</v>
      </c>
      <c r="L128" s="1">
        <v>628425</v>
      </c>
      <c r="M128" s="1">
        <v>1017698</v>
      </c>
      <c r="N128" s="1">
        <v>0</v>
      </c>
      <c r="O128" s="8">
        <v>737</v>
      </c>
      <c r="P128" s="8">
        <v>1724193</v>
      </c>
      <c r="Q128" s="8">
        <v>732028</v>
      </c>
    </row>
    <row r="129" spans="1:17" x14ac:dyDescent="0.35">
      <c r="A129" s="1">
        <v>1399</v>
      </c>
      <c r="B129" s="1" t="s">
        <v>630</v>
      </c>
      <c r="C129" s="1" t="s">
        <v>4</v>
      </c>
      <c r="D129" s="1" t="s">
        <v>11</v>
      </c>
      <c r="E129" s="1" t="s">
        <v>10</v>
      </c>
      <c r="F129" s="1" t="s">
        <v>6</v>
      </c>
      <c r="G129" s="1" t="s">
        <v>0</v>
      </c>
      <c r="H129" s="1">
        <v>25768.37</v>
      </c>
      <c r="I129" s="1">
        <v>22.5</v>
      </c>
      <c r="J129" s="1"/>
      <c r="K129" s="1">
        <v>24</v>
      </c>
      <c r="L129" s="1">
        <v>616113</v>
      </c>
      <c r="M129" s="1">
        <v>1017698</v>
      </c>
      <c r="N129" s="1">
        <v>0</v>
      </c>
      <c r="O129" s="8">
        <v>704</v>
      </c>
      <c r="P129" s="8">
        <v>1458592</v>
      </c>
      <c r="Q129" s="8">
        <v>444444</v>
      </c>
    </row>
    <row r="130" spans="1:17" x14ac:dyDescent="0.35">
      <c r="A130" s="1">
        <v>1790</v>
      </c>
      <c r="B130" s="1" t="s">
        <v>237</v>
      </c>
      <c r="C130" s="1" t="s">
        <v>4</v>
      </c>
      <c r="D130" s="1" t="s">
        <v>11</v>
      </c>
      <c r="E130" s="1" t="s">
        <v>10</v>
      </c>
      <c r="F130" s="1" t="s">
        <v>31</v>
      </c>
      <c r="G130" s="1" t="s">
        <v>0</v>
      </c>
      <c r="H130" s="1">
        <v>31855.21</v>
      </c>
      <c r="I130" s="1">
        <v>24.3</v>
      </c>
      <c r="J130" s="1">
        <v>5</v>
      </c>
      <c r="K130" s="1">
        <v>25</v>
      </c>
      <c r="L130" s="1">
        <v>554401</v>
      </c>
      <c r="M130" s="1">
        <v>1017346</v>
      </c>
      <c r="N130" s="1">
        <v>0</v>
      </c>
      <c r="O130" s="8">
        <v>676</v>
      </c>
      <c r="P130" s="8">
        <v>1920919</v>
      </c>
      <c r="Q130" s="8">
        <v>720126</v>
      </c>
    </row>
    <row r="131" spans="1:17" x14ac:dyDescent="0.35">
      <c r="A131" s="1">
        <v>1977</v>
      </c>
      <c r="B131" s="1" t="s">
        <v>47</v>
      </c>
      <c r="C131" s="1" t="s">
        <v>4</v>
      </c>
      <c r="D131" s="1" t="s">
        <v>3</v>
      </c>
      <c r="E131" s="1" t="s">
        <v>18</v>
      </c>
      <c r="F131" s="1" t="s">
        <v>1</v>
      </c>
      <c r="G131" s="1" t="s">
        <v>0</v>
      </c>
      <c r="H131" s="1">
        <v>18291.68</v>
      </c>
      <c r="I131" s="1">
        <v>13.6</v>
      </c>
      <c r="J131" s="1"/>
      <c r="K131" s="1">
        <v>17</v>
      </c>
      <c r="L131" s="1">
        <v>275785</v>
      </c>
      <c r="M131" s="1">
        <v>1013760</v>
      </c>
      <c r="N131" s="1">
        <v>0</v>
      </c>
      <c r="O131" s="8">
        <v>725</v>
      </c>
      <c r="P131" s="8">
        <v>975555</v>
      </c>
      <c r="Q131" s="8">
        <v>505252</v>
      </c>
    </row>
    <row r="132" spans="1:17" x14ac:dyDescent="0.35">
      <c r="A132" s="1">
        <v>1461</v>
      </c>
      <c r="B132" s="1" t="s">
        <v>567</v>
      </c>
      <c r="C132" s="1" t="s">
        <v>4</v>
      </c>
      <c r="D132" s="1" t="s">
        <v>11</v>
      </c>
      <c r="E132" s="1" t="s">
        <v>10</v>
      </c>
      <c r="F132" s="1" t="s">
        <v>1</v>
      </c>
      <c r="G132" s="1" t="s">
        <v>35</v>
      </c>
      <c r="H132" s="1">
        <v>4366.01</v>
      </c>
      <c r="I132" s="1">
        <v>17.7</v>
      </c>
      <c r="J132" s="1"/>
      <c r="K132" s="1">
        <v>10</v>
      </c>
      <c r="L132" s="1">
        <v>229007</v>
      </c>
      <c r="M132" s="1">
        <v>1012132</v>
      </c>
      <c r="N132" s="1">
        <v>0</v>
      </c>
      <c r="O132" s="8"/>
      <c r="P132" s="8"/>
      <c r="Q132" s="8">
        <v>118030</v>
      </c>
    </row>
    <row r="133" spans="1:17" x14ac:dyDescent="0.35">
      <c r="A133" s="1">
        <v>559</v>
      </c>
      <c r="B133" s="1" t="s">
        <v>1471</v>
      </c>
      <c r="C133" s="1" t="s">
        <v>16</v>
      </c>
      <c r="D133" s="1" t="s">
        <v>11</v>
      </c>
      <c r="E133" s="1"/>
      <c r="F133" s="1" t="s">
        <v>31</v>
      </c>
      <c r="G133" s="1" t="s">
        <v>0</v>
      </c>
      <c r="H133" s="1">
        <v>12326.06</v>
      </c>
      <c r="I133" s="1">
        <v>17.899999999999999</v>
      </c>
      <c r="J133" s="1">
        <v>14</v>
      </c>
      <c r="K133" s="1">
        <v>13</v>
      </c>
      <c r="L133" s="1">
        <v>385890</v>
      </c>
      <c r="M133" s="1">
        <v>1008612</v>
      </c>
      <c r="N133" s="1">
        <v>0</v>
      </c>
      <c r="O133" s="8">
        <v>730</v>
      </c>
      <c r="P133" s="8">
        <v>687971</v>
      </c>
      <c r="Q133" s="8">
        <v>337436</v>
      </c>
    </row>
    <row r="134" spans="1:17" x14ac:dyDescent="0.35">
      <c r="A134" s="1">
        <v>1355</v>
      </c>
      <c r="B134" s="1" t="s">
        <v>674</v>
      </c>
      <c r="C134" s="1" t="s">
        <v>4</v>
      </c>
      <c r="D134" s="1" t="s">
        <v>11</v>
      </c>
      <c r="E134" s="1" t="s">
        <v>10</v>
      </c>
      <c r="F134" s="1" t="s">
        <v>6</v>
      </c>
      <c r="G134" s="1" t="s">
        <v>0</v>
      </c>
      <c r="H134" s="1">
        <v>22440.52</v>
      </c>
      <c r="I134" s="1">
        <v>31</v>
      </c>
      <c r="J134" s="1">
        <v>22</v>
      </c>
      <c r="K134" s="1">
        <v>20</v>
      </c>
      <c r="L134" s="1">
        <v>478154</v>
      </c>
      <c r="M134" s="1">
        <v>1006654</v>
      </c>
      <c r="N134" s="1">
        <v>0</v>
      </c>
      <c r="O134" s="8">
        <v>719</v>
      </c>
      <c r="P134" s="8">
        <v>1108175</v>
      </c>
      <c r="Q134" s="8">
        <v>398222</v>
      </c>
    </row>
    <row r="135" spans="1:17" x14ac:dyDescent="0.35">
      <c r="A135" s="1">
        <v>1012</v>
      </c>
      <c r="B135" s="1" t="s">
        <v>1018</v>
      </c>
      <c r="C135" s="1" t="s">
        <v>4</v>
      </c>
      <c r="D135" s="1" t="s">
        <v>11</v>
      </c>
      <c r="E135" s="1" t="s">
        <v>41</v>
      </c>
      <c r="F135" s="1" t="s">
        <v>1</v>
      </c>
      <c r="G135" s="1" t="s">
        <v>0</v>
      </c>
      <c r="H135" s="1">
        <v>17093.73</v>
      </c>
      <c r="I135" s="1">
        <v>16.7</v>
      </c>
      <c r="J135" s="1"/>
      <c r="K135" s="1">
        <v>12</v>
      </c>
      <c r="L135" s="1">
        <v>486647</v>
      </c>
      <c r="M135" s="1">
        <v>1006236</v>
      </c>
      <c r="N135" s="1">
        <v>0</v>
      </c>
      <c r="O135" s="8">
        <v>743</v>
      </c>
      <c r="P135" s="8">
        <v>774060</v>
      </c>
      <c r="Q135" s="8"/>
    </row>
    <row r="136" spans="1:17" x14ac:dyDescent="0.35">
      <c r="A136" s="1">
        <v>674</v>
      </c>
      <c r="B136" s="1" t="s">
        <v>1357</v>
      </c>
      <c r="C136" s="1" t="s">
        <v>16</v>
      </c>
      <c r="D136" s="1" t="s">
        <v>11</v>
      </c>
      <c r="E136" s="1" t="s">
        <v>10</v>
      </c>
      <c r="F136" s="1" t="s">
        <v>1</v>
      </c>
      <c r="G136" s="1" t="s">
        <v>35</v>
      </c>
      <c r="H136" s="1">
        <v>12354.18</v>
      </c>
      <c r="I136" s="1">
        <v>14.8</v>
      </c>
      <c r="J136" s="1"/>
      <c r="K136" s="1">
        <v>19</v>
      </c>
      <c r="L136" s="1">
        <v>377739</v>
      </c>
      <c r="M136" s="1">
        <v>1003178</v>
      </c>
      <c r="N136" s="1">
        <v>0</v>
      </c>
      <c r="O136" s="8">
        <v>728</v>
      </c>
      <c r="P136" s="8">
        <v>956460</v>
      </c>
      <c r="Q136" s="8">
        <v>221496</v>
      </c>
    </row>
    <row r="137" spans="1:17" x14ac:dyDescent="0.35">
      <c r="A137" s="1">
        <v>923</v>
      </c>
      <c r="B137" s="1" t="s">
        <v>1107</v>
      </c>
      <c r="C137" s="1" t="s">
        <v>4</v>
      </c>
      <c r="D137" s="1" t="s">
        <v>11</v>
      </c>
      <c r="E137" s="1" t="s">
        <v>10</v>
      </c>
      <c r="F137" s="1" t="s">
        <v>1</v>
      </c>
      <c r="G137" s="1" t="s">
        <v>9</v>
      </c>
      <c r="H137" s="1">
        <v>14979.41</v>
      </c>
      <c r="I137" s="1">
        <v>8.5</v>
      </c>
      <c r="J137" s="1"/>
      <c r="K137" s="1">
        <v>10</v>
      </c>
      <c r="L137" s="1">
        <v>360848</v>
      </c>
      <c r="M137" s="1">
        <v>1001968</v>
      </c>
      <c r="N137" s="1">
        <v>0</v>
      </c>
      <c r="O137" s="8">
        <v>685</v>
      </c>
      <c r="P137" s="8">
        <v>1069966</v>
      </c>
      <c r="Q137" s="8">
        <v>594000</v>
      </c>
    </row>
    <row r="138" spans="1:17" x14ac:dyDescent="0.35">
      <c r="A138" s="1">
        <v>1652</v>
      </c>
      <c r="B138" s="1" t="s">
        <v>376</v>
      </c>
      <c r="C138" s="1" t="s">
        <v>4</v>
      </c>
      <c r="D138" s="1" t="s">
        <v>11</v>
      </c>
      <c r="E138" s="1" t="s">
        <v>2</v>
      </c>
      <c r="F138" s="1" t="s">
        <v>31</v>
      </c>
      <c r="G138" s="1" t="s">
        <v>0</v>
      </c>
      <c r="H138" s="1">
        <v>13740.99</v>
      </c>
      <c r="I138" s="1">
        <v>20</v>
      </c>
      <c r="J138" s="1"/>
      <c r="K138" s="1">
        <v>7</v>
      </c>
      <c r="L138" s="1">
        <v>264708</v>
      </c>
      <c r="M138" s="1">
        <v>1001660</v>
      </c>
      <c r="N138" s="1">
        <v>0</v>
      </c>
      <c r="O138" s="8">
        <v>747</v>
      </c>
      <c r="P138" s="8">
        <v>1030579</v>
      </c>
      <c r="Q138" s="8">
        <v>433928</v>
      </c>
    </row>
    <row r="139" spans="1:17" x14ac:dyDescent="0.35">
      <c r="A139" s="1">
        <v>1100</v>
      </c>
      <c r="B139" s="1" t="s">
        <v>931</v>
      </c>
      <c r="C139" s="1" t="s">
        <v>4</v>
      </c>
      <c r="D139" s="1" t="s">
        <v>11</v>
      </c>
      <c r="E139" s="1" t="s">
        <v>18</v>
      </c>
      <c r="F139" s="1" t="s">
        <v>1</v>
      </c>
      <c r="G139" s="1" t="s">
        <v>35</v>
      </c>
      <c r="H139" s="1">
        <v>54124.35</v>
      </c>
      <c r="I139" s="1">
        <v>21.1</v>
      </c>
      <c r="J139" s="1">
        <v>45</v>
      </c>
      <c r="K139" s="1">
        <v>17</v>
      </c>
      <c r="L139" s="1">
        <v>684019</v>
      </c>
      <c r="M139" s="1">
        <v>1001308</v>
      </c>
      <c r="N139" s="1">
        <v>0</v>
      </c>
      <c r="O139" s="8">
        <v>704</v>
      </c>
      <c r="P139" s="8">
        <v>2247377</v>
      </c>
      <c r="Q139" s="8">
        <v>52932</v>
      </c>
    </row>
    <row r="140" spans="1:17" x14ac:dyDescent="0.35">
      <c r="A140" s="1">
        <v>711</v>
      </c>
      <c r="B140" s="1" t="s">
        <v>1320</v>
      </c>
      <c r="C140" s="1" t="s">
        <v>4</v>
      </c>
      <c r="D140" s="1" t="s">
        <v>11</v>
      </c>
      <c r="E140" s="1" t="s">
        <v>10</v>
      </c>
      <c r="F140" s="1" t="s">
        <v>1</v>
      </c>
      <c r="G140" s="1" t="s">
        <v>0</v>
      </c>
      <c r="H140" s="1">
        <v>37649.07</v>
      </c>
      <c r="I140" s="1">
        <v>32.6</v>
      </c>
      <c r="J140" s="1">
        <v>27</v>
      </c>
      <c r="K140" s="1">
        <v>19</v>
      </c>
      <c r="L140" s="1">
        <v>452618</v>
      </c>
      <c r="M140" s="1">
        <v>1000142</v>
      </c>
      <c r="N140" s="1">
        <v>0</v>
      </c>
      <c r="O140" s="8">
        <v>738</v>
      </c>
      <c r="P140" s="8">
        <v>1981529</v>
      </c>
      <c r="Q140" s="8"/>
    </row>
    <row r="141" spans="1:17" x14ac:dyDescent="0.35">
      <c r="A141" s="1">
        <v>36</v>
      </c>
      <c r="B141" s="1" t="s">
        <v>1990</v>
      </c>
      <c r="C141" s="1" t="s">
        <v>4</v>
      </c>
      <c r="D141" s="1" t="s">
        <v>11</v>
      </c>
      <c r="E141" s="1" t="s">
        <v>21</v>
      </c>
      <c r="F141" s="1" t="s">
        <v>1</v>
      </c>
      <c r="G141" s="1" t="s">
        <v>0</v>
      </c>
      <c r="H141" s="1">
        <v>20597.330000000002</v>
      </c>
      <c r="I141" s="1">
        <v>24.5</v>
      </c>
      <c r="J141" s="1"/>
      <c r="K141" s="1">
        <v>13</v>
      </c>
      <c r="L141" s="1">
        <v>684817</v>
      </c>
      <c r="M141" s="1">
        <v>997414</v>
      </c>
      <c r="N141" s="1">
        <v>0</v>
      </c>
      <c r="O141" s="8">
        <v>745</v>
      </c>
      <c r="P141" s="8">
        <v>1261068</v>
      </c>
      <c r="Q141" s="8">
        <v>125796</v>
      </c>
    </row>
    <row r="142" spans="1:17" x14ac:dyDescent="0.35">
      <c r="A142" s="1">
        <v>1413</v>
      </c>
      <c r="B142" s="1" t="s">
        <v>616</v>
      </c>
      <c r="C142" s="1" t="s">
        <v>4</v>
      </c>
      <c r="D142" s="1" t="s">
        <v>11</v>
      </c>
      <c r="E142" s="1" t="s">
        <v>10</v>
      </c>
      <c r="F142" s="1" t="s">
        <v>1</v>
      </c>
      <c r="G142" s="1" t="s">
        <v>0</v>
      </c>
      <c r="H142" s="1">
        <v>13854.61</v>
      </c>
      <c r="I142" s="1">
        <v>19.2</v>
      </c>
      <c r="J142" s="1">
        <v>50</v>
      </c>
      <c r="K142" s="1">
        <v>13</v>
      </c>
      <c r="L142" s="1">
        <v>487407</v>
      </c>
      <c r="M142" s="1">
        <v>990132</v>
      </c>
      <c r="N142" s="1">
        <v>0</v>
      </c>
      <c r="O142" s="8">
        <v>703</v>
      </c>
      <c r="P142" s="8">
        <v>823042</v>
      </c>
      <c r="Q142" s="8">
        <v>428846</v>
      </c>
    </row>
    <row r="143" spans="1:17" x14ac:dyDescent="0.35">
      <c r="A143" s="1">
        <v>887</v>
      </c>
      <c r="B143" s="1" t="s">
        <v>1143</v>
      </c>
      <c r="C143" s="1" t="s">
        <v>4</v>
      </c>
      <c r="D143" s="1" t="s">
        <v>11</v>
      </c>
      <c r="E143" s="1" t="s">
        <v>10</v>
      </c>
      <c r="F143" s="1" t="s">
        <v>1</v>
      </c>
      <c r="G143" s="1" t="s">
        <v>68</v>
      </c>
      <c r="H143" s="1">
        <v>12097.68</v>
      </c>
      <c r="I143" s="1">
        <v>24.9</v>
      </c>
      <c r="J143" s="1"/>
      <c r="K143" s="1">
        <v>4</v>
      </c>
      <c r="L143" s="1">
        <v>386289</v>
      </c>
      <c r="M143" s="1">
        <v>989560</v>
      </c>
      <c r="N143" s="1">
        <v>0</v>
      </c>
      <c r="O143" s="8">
        <v>751</v>
      </c>
      <c r="P143" s="8">
        <v>1001186</v>
      </c>
      <c r="Q143" s="8">
        <v>129184</v>
      </c>
    </row>
    <row r="144" spans="1:17" x14ac:dyDescent="0.35">
      <c r="A144" s="1">
        <v>1540</v>
      </c>
      <c r="B144" s="1" t="s">
        <v>488</v>
      </c>
      <c r="C144" s="1" t="s">
        <v>4</v>
      </c>
      <c r="D144" s="1" t="s">
        <v>11</v>
      </c>
      <c r="E144" s="1" t="s">
        <v>41</v>
      </c>
      <c r="F144" s="1" t="s">
        <v>6</v>
      </c>
      <c r="G144" s="1" t="s">
        <v>0</v>
      </c>
      <c r="H144" s="1">
        <v>20133.16</v>
      </c>
      <c r="I144" s="1">
        <v>20.6</v>
      </c>
      <c r="J144" s="1">
        <v>78</v>
      </c>
      <c r="K144" s="1">
        <v>12</v>
      </c>
      <c r="L144" s="1">
        <v>94278</v>
      </c>
      <c r="M144" s="1">
        <v>983378</v>
      </c>
      <c r="N144" s="1">
        <v>1</v>
      </c>
      <c r="O144" s="8">
        <v>731</v>
      </c>
      <c r="P144" s="8">
        <v>1589464</v>
      </c>
      <c r="Q144" s="8">
        <v>328658</v>
      </c>
    </row>
    <row r="145" spans="1:17" x14ac:dyDescent="0.35">
      <c r="A145" s="1">
        <v>1254</v>
      </c>
      <c r="B145" s="1" t="s">
        <v>775</v>
      </c>
      <c r="C145" s="1" t="s">
        <v>4</v>
      </c>
      <c r="D145" s="1" t="s">
        <v>11</v>
      </c>
      <c r="E145" s="1" t="s">
        <v>10</v>
      </c>
      <c r="F145" s="1" t="s">
        <v>1</v>
      </c>
      <c r="G145" s="1" t="s">
        <v>0</v>
      </c>
      <c r="H145" s="1">
        <v>13504.25</v>
      </c>
      <c r="I145" s="1">
        <v>16.5</v>
      </c>
      <c r="J145" s="1"/>
      <c r="K145" s="1">
        <v>14</v>
      </c>
      <c r="L145" s="1">
        <v>308693</v>
      </c>
      <c r="M145" s="1">
        <v>981948</v>
      </c>
      <c r="N145" s="1">
        <v>0</v>
      </c>
      <c r="O145" s="8">
        <v>747</v>
      </c>
      <c r="P145" s="8">
        <v>779095</v>
      </c>
      <c r="Q145" s="8">
        <v>120274</v>
      </c>
    </row>
    <row r="146" spans="1:17" x14ac:dyDescent="0.35">
      <c r="A146" s="1">
        <v>155</v>
      </c>
      <c r="B146" s="1" t="s">
        <v>1871</v>
      </c>
      <c r="C146" s="1" t="s">
        <v>4</v>
      </c>
      <c r="D146" s="1" t="s">
        <v>11</v>
      </c>
      <c r="E146" s="1" t="s">
        <v>2</v>
      </c>
      <c r="F146" s="1" t="s">
        <v>1</v>
      </c>
      <c r="G146" s="1" t="s">
        <v>0</v>
      </c>
      <c r="H146" s="1">
        <v>21576.400000000001</v>
      </c>
      <c r="I146" s="1">
        <v>33.1</v>
      </c>
      <c r="J146" s="1"/>
      <c r="K146" s="1">
        <v>8</v>
      </c>
      <c r="L146" s="1">
        <v>669028</v>
      </c>
      <c r="M146" s="1">
        <v>981838</v>
      </c>
      <c r="N146" s="1">
        <v>0</v>
      </c>
      <c r="O146" s="8">
        <v>741</v>
      </c>
      <c r="P146" s="8">
        <v>1027444</v>
      </c>
      <c r="Q146" s="8">
        <v>448822</v>
      </c>
    </row>
    <row r="147" spans="1:17" x14ac:dyDescent="0.35">
      <c r="A147" s="1">
        <v>1048</v>
      </c>
      <c r="B147" s="1" t="s">
        <v>983</v>
      </c>
      <c r="C147" s="1" t="s">
        <v>16</v>
      </c>
      <c r="D147" s="1" t="s">
        <v>11</v>
      </c>
      <c r="E147" s="1" t="s">
        <v>38</v>
      </c>
      <c r="F147" s="1" t="s">
        <v>31</v>
      </c>
      <c r="G147" s="1" t="s">
        <v>0</v>
      </c>
      <c r="H147" s="1">
        <v>39159.949999999997</v>
      </c>
      <c r="I147" s="1">
        <v>29.5</v>
      </c>
      <c r="J147" s="1">
        <v>37</v>
      </c>
      <c r="K147" s="1">
        <v>13</v>
      </c>
      <c r="L147" s="1">
        <v>746624</v>
      </c>
      <c r="M147" s="1">
        <v>979066</v>
      </c>
      <c r="N147" s="1">
        <v>0</v>
      </c>
      <c r="O147" s="8"/>
      <c r="P147" s="8"/>
      <c r="Q147" s="8">
        <v>752840</v>
      </c>
    </row>
    <row r="148" spans="1:17" x14ac:dyDescent="0.35">
      <c r="A148" s="1">
        <v>1735</v>
      </c>
      <c r="B148" s="1" t="s">
        <v>293</v>
      </c>
      <c r="C148" s="1" t="s">
        <v>4</v>
      </c>
      <c r="D148" s="1" t="s">
        <v>3</v>
      </c>
      <c r="E148" s="1" t="s">
        <v>29</v>
      </c>
      <c r="F148" s="1" t="s">
        <v>1</v>
      </c>
      <c r="G148" s="1" t="s">
        <v>0</v>
      </c>
      <c r="H148" s="1">
        <v>14957.56</v>
      </c>
      <c r="I148" s="1">
        <v>15.4</v>
      </c>
      <c r="J148" s="1"/>
      <c r="K148" s="1">
        <v>11</v>
      </c>
      <c r="L148" s="1">
        <v>374965</v>
      </c>
      <c r="M148" s="1">
        <v>977878</v>
      </c>
      <c r="N148" s="1">
        <v>0</v>
      </c>
      <c r="O148" s="8">
        <v>710</v>
      </c>
      <c r="P148" s="8">
        <v>738644</v>
      </c>
      <c r="Q148" s="8">
        <v>329384</v>
      </c>
    </row>
    <row r="149" spans="1:17" x14ac:dyDescent="0.35">
      <c r="A149" s="1">
        <v>1671</v>
      </c>
      <c r="B149" s="1" t="s">
        <v>357</v>
      </c>
      <c r="C149" s="1" t="s">
        <v>4</v>
      </c>
      <c r="D149" s="1" t="s">
        <v>11</v>
      </c>
      <c r="E149" s="1" t="s">
        <v>13</v>
      </c>
      <c r="F149" s="1" t="s">
        <v>1</v>
      </c>
      <c r="G149" s="1" t="s">
        <v>0</v>
      </c>
      <c r="H149" s="1">
        <v>29459.5</v>
      </c>
      <c r="I149" s="1">
        <v>11.2</v>
      </c>
      <c r="J149" s="1"/>
      <c r="K149" s="1">
        <v>16</v>
      </c>
      <c r="L149" s="1">
        <v>359138</v>
      </c>
      <c r="M149" s="1">
        <v>973852</v>
      </c>
      <c r="N149" s="1">
        <v>0</v>
      </c>
      <c r="O149" s="8">
        <v>744</v>
      </c>
      <c r="P149" s="8">
        <v>1290195</v>
      </c>
      <c r="Q149" s="8">
        <v>263626</v>
      </c>
    </row>
    <row r="150" spans="1:17" x14ac:dyDescent="0.35">
      <c r="A150" s="1">
        <v>430</v>
      </c>
      <c r="B150" s="1" t="s">
        <v>1600</v>
      </c>
      <c r="C150" s="1" t="s">
        <v>4</v>
      </c>
      <c r="D150" s="1" t="s">
        <v>11</v>
      </c>
      <c r="E150" s="1" t="s">
        <v>33</v>
      </c>
      <c r="F150" s="1" t="s">
        <v>1</v>
      </c>
      <c r="G150" s="1" t="s">
        <v>0</v>
      </c>
      <c r="H150" s="1">
        <v>33188.629999999997</v>
      </c>
      <c r="I150" s="1">
        <v>15</v>
      </c>
      <c r="J150" s="1">
        <v>10</v>
      </c>
      <c r="K150" s="1">
        <v>25</v>
      </c>
      <c r="L150" s="1">
        <v>485982</v>
      </c>
      <c r="M150" s="1">
        <v>970200</v>
      </c>
      <c r="N150" s="1">
        <v>0</v>
      </c>
      <c r="O150" s="8">
        <v>722</v>
      </c>
      <c r="P150" s="8">
        <v>1448237</v>
      </c>
      <c r="Q150" s="8">
        <v>214632</v>
      </c>
    </row>
    <row r="151" spans="1:17" x14ac:dyDescent="0.35">
      <c r="A151" s="1">
        <v>848</v>
      </c>
      <c r="B151" s="1" t="s">
        <v>1182</v>
      </c>
      <c r="C151" s="1" t="s">
        <v>4</v>
      </c>
      <c r="D151" s="1" t="s">
        <v>3</v>
      </c>
      <c r="E151" s="1" t="s">
        <v>41</v>
      </c>
      <c r="F151" s="1" t="s">
        <v>1</v>
      </c>
      <c r="G151" s="1" t="s">
        <v>0</v>
      </c>
      <c r="H151" s="1">
        <v>12656.47</v>
      </c>
      <c r="I151" s="1">
        <v>21.4</v>
      </c>
      <c r="J151" s="1"/>
      <c r="K151" s="1">
        <v>8</v>
      </c>
      <c r="L151" s="1">
        <v>598044</v>
      </c>
      <c r="M151" s="1">
        <v>969826</v>
      </c>
      <c r="N151" s="1">
        <v>0</v>
      </c>
      <c r="O151" s="8">
        <v>717</v>
      </c>
      <c r="P151" s="8">
        <v>1116744</v>
      </c>
      <c r="Q151" s="8">
        <v>568414</v>
      </c>
    </row>
    <row r="152" spans="1:17" x14ac:dyDescent="0.35">
      <c r="A152" s="1">
        <v>169</v>
      </c>
      <c r="B152" s="1" t="s">
        <v>1857</v>
      </c>
      <c r="C152" s="1" t="s">
        <v>4</v>
      </c>
      <c r="D152" s="1" t="s">
        <v>3</v>
      </c>
      <c r="E152" s="1" t="s">
        <v>2</v>
      </c>
      <c r="F152" s="1" t="s">
        <v>1</v>
      </c>
      <c r="G152" s="1" t="s">
        <v>35</v>
      </c>
      <c r="H152" s="1">
        <v>34959.43</v>
      </c>
      <c r="I152" s="1">
        <v>18.2</v>
      </c>
      <c r="J152" s="1">
        <v>54</v>
      </c>
      <c r="K152" s="1">
        <v>10</v>
      </c>
      <c r="L152" s="1">
        <v>662815</v>
      </c>
      <c r="M152" s="1">
        <v>969034</v>
      </c>
      <c r="N152" s="1">
        <v>0</v>
      </c>
      <c r="O152" s="8">
        <v>723</v>
      </c>
      <c r="P152" s="8">
        <v>2638454</v>
      </c>
      <c r="Q152" s="8">
        <v>314226</v>
      </c>
    </row>
    <row r="153" spans="1:17" x14ac:dyDescent="0.35">
      <c r="A153" s="1">
        <v>1400</v>
      </c>
      <c r="B153" s="1" t="s">
        <v>629</v>
      </c>
      <c r="C153" s="1" t="s">
        <v>4</v>
      </c>
      <c r="D153" s="1" t="s">
        <v>11</v>
      </c>
      <c r="E153" s="1" t="s">
        <v>10</v>
      </c>
      <c r="F153" s="1" t="s">
        <v>6</v>
      </c>
      <c r="G153" s="1" t="s">
        <v>0</v>
      </c>
      <c r="H153" s="1">
        <v>27453.48</v>
      </c>
      <c r="I153" s="1">
        <v>38.799999999999997</v>
      </c>
      <c r="J153" s="1">
        <v>39</v>
      </c>
      <c r="K153" s="1">
        <v>11</v>
      </c>
      <c r="L153" s="1">
        <v>732754</v>
      </c>
      <c r="M153" s="1">
        <v>968550</v>
      </c>
      <c r="N153" s="1">
        <v>0</v>
      </c>
      <c r="O153" s="8">
        <v>668</v>
      </c>
      <c r="P153" s="8">
        <v>1780775</v>
      </c>
      <c r="Q153" s="8">
        <v>536976</v>
      </c>
    </row>
    <row r="154" spans="1:17" x14ac:dyDescent="0.35">
      <c r="A154" s="1">
        <v>117</v>
      </c>
      <c r="B154" s="1" t="s">
        <v>1909</v>
      </c>
      <c r="C154" s="1" t="s">
        <v>4</v>
      </c>
      <c r="D154" s="1" t="s">
        <v>3</v>
      </c>
      <c r="E154" s="1" t="s">
        <v>10</v>
      </c>
      <c r="F154" s="1" t="s">
        <v>6</v>
      </c>
      <c r="G154" s="1" t="s">
        <v>0</v>
      </c>
      <c r="H154" s="1">
        <v>24517.22</v>
      </c>
      <c r="I154" s="1">
        <v>28.2</v>
      </c>
      <c r="J154" s="1"/>
      <c r="K154" s="1">
        <v>9</v>
      </c>
      <c r="L154" s="1">
        <v>454176</v>
      </c>
      <c r="M154" s="1">
        <v>968506</v>
      </c>
      <c r="N154" s="1">
        <v>0</v>
      </c>
      <c r="O154" s="8">
        <v>692</v>
      </c>
      <c r="P154" s="8">
        <v>2316575</v>
      </c>
      <c r="Q154" s="8">
        <v>472098</v>
      </c>
    </row>
    <row r="155" spans="1:17" x14ac:dyDescent="0.35">
      <c r="A155" s="1">
        <v>1217</v>
      </c>
      <c r="B155" s="1" t="s">
        <v>814</v>
      </c>
      <c r="C155" s="1" t="s">
        <v>16</v>
      </c>
      <c r="D155" s="1" t="s">
        <v>11</v>
      </c>
      <c r="E155" s="1" t="s">
        <v>10</v>
      </c>
      <c r="F155" s="1" t="s">
        <v>1</v>
      </c>
      <c r="G155" s="1" t="s">
        <v>0</v>
      </c>
      <c r="H155" s="1">
        <v>14648.05</v>
      </c>
      <c r="I155" s="1">
        <v>28.7</v>
      </c>
      <c r="J155" s="1">
        <v>46</v>
      </c>
      <c r="K155" s="1">
        <v>15</v>
      </c>
      <c r="L155" s="1">
        <v>644860</v>
      </c>
      <c r="M155" s="1">
        <v>968462</v>
      </c>
      <c r="N155" s="1">
        <v>1</v>
      </c>
      <c r="O155" s="8"/>
      <c r="P155" s="8"/>
      <c r="Q155" s="8">
        <v>329604</v>
      </c>
    </row>
    <row r="156" spans="1:17" x14ac:dyDescent="0.35">
      <c r="A156" s="1">
        <v>1258</v>
      </c>
      <c r="B156" s="1" t="s">
        <v>771</v>
      </c>
      <c r="C156" s="1" t="s">
        <v>4</v>
      </c>
      <c r="D156" s="1" t="s">
        <v>11</v>
      </c>
      <c r="E156" s="1" t="s">
        <v>41</v>
      </c>
      <c r="F156" s="1" t="s">
        <v>31</v>
      </c>
      <c r="G156" s="1" t="s">
        <v>0</v>
      </c>
      <c r="H156" s="1">
        <v>6644.49</v>
      </c>
      <c r="I156" s="1">
        <v>14.4</v>
      </c>
      <c r="J156" s="1"/>
      <c r="K156" s="1">
        <v>12</v>
      </c>
      <c r="L156" s="1">
        <v>213731</v>
      </c>
      <c r="M156" s="1">
        <v>966724</v>
      </c>
      <c r="N156" s="1">
        <v>0</v>
      </c>
      <c r="O156" s="8"/>
      <c r="P156" s="8"/>
      <c r="Q156" s="8">
        <v>233508</v>
      </c>
    </row>
    <row r="157" spans="1:17" x14ac:dyDescent="0.35">
      <c r="A157" s="1">
        <v>625</v>
      </c>
      <c r="B157" s="1" t="s">
        <v>1405</v>
      </c>
      <c r="C157" s="1" t="s">
        <v>4</v>
      </c>
      <c r="D157" s="1" t="s">
        <v>11</v>
      </c>
      <c r="E157" s="1" t="s">
        <v>38</v>
      </c>
      <c r="F157" s="1" t="s">
        <v>1</v>
      </c>
      <c r="G157" s="1" t="s">
        <v>0</v>
      </c>
      <c r="H157" s="1">
        <v>25413.07</v>
      </c>
      <c r="I157" s="1">
        <v>15.9</v>
      </c>
      <c r="J157" s="1">
        <v>50</v>
      </c>
      <c r="K157" s="1">
        <v>16</v>
      </c>
      <c r="L157" s="1">
        <v>494836</v>
      </c>
      <c r="M157" s="1">
        <v>966218</v>
      </c>
      <c r="N157" s="1">
        <v>0</v>
      </c>
      <c r="O157" s="8">
        <v>736</v>
      </c>
      <c r="P157" s="8">
        <v>1622106</v>
      </c>
      <c r="Q157" s="8">
        <v>397738</v>
      </c>
    </row>
    <row r="158" spans="1:17" x14ac:dyDescent="0.35">
      <c r="A158" s="1">
        <v>1362</v>
      </c>
      <c r="B158" s="3" t="s">
        <v>667</v>
      </c>
      <c r="C158" s="1" t="s">
        <v>4</v>
      </c>
      <c r="D158" s="1" t="s">
        <v>11</v>
      </c>
      <c r="E158" s="1" t="s">
        <v>18</v>
      </c>
      <c r="F158" s="1" t="s">
        <v>31</v>
      </c>
      <c r="G158" s="1" t="s">
        <v>35</v>
      </c>
      <c r="H158" s="1">
        <v>10387.49</v>
      </c>
      <c r="I158" s="1">
        <v>16</v>
      </c>
      <c r="J158" s="1"/>
      <c r="K158" s="1">
        <v>6</v>
      </c>
      <c r="L158" s="1">
        <v>161044</v>
      </c>
      <c r="M158" s="1">
        <v>966196</v>
      </c>
      <c r="N158" s="1">
        <v>0</v>
      </c>
      <c r="O158" s="8"/>
      <c r="P158" s="8"/>
      <c r="Q158" s="8">
        <v>346522</v>
      </c>
    </row>
    <row r="159" spans="1:17" x14ac:dyDescent="0.35">
      <c r="A159" s="1">
        <v>495</v>
      </c>
      <c r="B159" s="1" t="s">
        <v>1535</v>
      </c>
      <c r="C159" s="1" t="s">
        <v>4</v>
      </c>
      <c r="D159" s="1" t="s">
        <v>11</v>
      </c>
      <c r="E159" s="1" t="s">
        <v>10</v>
      </c>
      <c r="F159" s="1" t="s">
        <v>6</v>
      </c>
      <c r="G159" s="1" t="s">
        <v>0</v>
      </c>
      <c r="H159" s="1">
        <v>29985.8</v>
      </c>
      <c r="I159" s="1">
        <v>29</v>
      </c>
      <c r="J159" s="1"/>
      <c r="K159" s="1">
        <v>9</v>
      </c>
      <c r="L159" s="1">
        <v>485697</v>
      </c>
      <c r="M159" s="1">
        <v>962984</v>
      </c>
      <c r="N159" s="1">
        <v>0</v>
      </c>
      <c r="O159" s="8">
        <v>741</v>
      </c>
      <c r="P159" s="8">
        <v>2705486</v>
      </c>
      <c r="Q159" s="8">
        <v>447524</v>
      </c>
    </row>
    <row r="160" spans="1:17" x14ac:dyDescent="0.35">
      <c r="A160" s="1">
        <v>807</v>
      </c>
      <c r="B160" s="1" t="s">
        <v>1224</v>
      </c>
      <c r="C160" s="1" t="s">
        <v>4</v>
      </c>
      <c r="D160" s="1" t="s">
        <v>11</v>
      </c>
      <c r="E160" s="1" t="s">
        <v>2</v>
      </c>
      <c r="F160" s="1" t="s">
        <v>6</v>
      </c>
      <c r="G160" s="1" t="s">
        <v>0</v>
      </c>
      <c r="H160" s="1">
        <v>15062.63</v>
      </c>
      <c r="I160" s="1">
        <v>13</v>
      </c>
      <c r="J160" s="1"/>
      <c r="K160" s="1">
        <v>18</v>
      </c>
      <c r="L160" s="1">
        <v>351633</v>
      </c>
      <c r="M160" s="1">
        <v>962522</v>
      </c>
      <c r="N160" s="1">
        <v>0</v>
      </c>
      <c r="O160" s="8">
        <v>735</v>
      </c>
      <c r="P160" s="8">
        <v>762660</v>
      </c>
      <c r="Q160" s="8">
        <v>391314</v>
      </c>
    </row>
    <row r="161" spans="1:17" x14ac:dyDescent="0.35">
      <c r="A161" s="1">
        <v>829</v>
      </c>
      <c r="B161" s="1" t="s">
        <v>1201</v>
      </c>
      <c r="C161" s="1" t="s">
        <v>4</v>
      </c>
      <c r="D161" s="1" t="s">
        <v>11</v>
      </c>
      <c r="E161" s="1" t="s">
        <v>21</v>
      </c>
      <c r="F161" s="1" t="s">
        <v>1</v>
      </c>
      <c r="G161" s="1" t="s">
        <v>0</v>
      </c>
      <c r="H161" s="1">
        <v>15892.36</v>
      </c>
      <c r="I161" s="1">
        <v>15.4</v>
      </c>
      <c r="J161" s="1"/>
      <c r="K161" s="1">
        <v>12</v>
      </c>
      <c r="L161" s="1">
        <v>449236</v>
      </c>
      <c r="M161" s="1">
        <v>959706</v>
      </c>
      <c r="N161" s="1">
        <v>0</v>
      </c>
      <c r="O161" s="8"/>
      <c r="P161" s="8"/>
      <c r="Q161" s="8">
        <v>524524</v>
      </c>
    </row>
    <row r="162" spans="1:17" x14ac:dyDescent="0.35">
      <c r="A162" s="1">
        <v>934</v>
      </c>
      <c r="B162" s="1" t="s">
        <v>1096</v>
      </c>
      <c r="C162" s="1" t="s">
        <v>16</v>
      </c>
      <c r="D162" s="1" t="s">
        <v>11</v>
      </c>
      <c r="E162" s="1"/>
      <c r="F162" s="1" t="s">
        <v>31</v>
      </c>
      <c r="G162" s="1" t="s">
        <v>0</v>
      </c>
      <c r="H162" s="1">
        <v>15408.24</v>
      </c>
      <c r="I162" s="1">
        <v>28.2</v>
      </c>
      <c r="J162" s="1">
        <v>11</v>
      </c>
      <c r="K162" s="1">
        <v>19</v>
      </c>
      <c r="L162" s="1">
        <v>469338</v>
      </c>
      <c r="M162" s="1">
        <v>958452</v>
      </c>
      <c r="N162" s="1">
        <v>0</v>
      </c>
      <c r="O162" s="8">
        <v>734</v>
      </c>
      <c r="P162" s="8">
        <v>618393</v>
      </c>
      <c r="Q162" s="8">
        <v>223762</v>
      </c>
    </row>
    <row r="163" spans="1:17" x14ac:dyDescent="0.35">
      <c r="A163" s="1">
        <v>1580</v>
      </c>
      <c r="B163" s="1" t="s">
        <v>448</v>
      </c>
      <c r="C163" s="1" t="s">
        <v>4</v>
      </c>
      <c r="D163" s="1" t="s">
        <v>11</v>
      </c>
      <c r="E163" s="1" t="s">
        <v>2</v>
      </c>
      <c r="F163" s="1" t="s">
        <v>1</v>
      </c>
      <c r="G163" s="1" t="s">
        <v>35</v>
      </c>
      <c r="H163" s="1">
        <v>6269.24</v>
      </c>
      <c r="I163" s="1">
        <v>33.5</v>
      </c>
      <c r="J163" s="1"/>
      <c r="K163" s="1">
        <v>19</v>
      </c>
      <c r="L163" s="1">
        <v>92625</v>
      </c>
      <c r="M163" s="1">
        <v>957638</v>
      </c>
      <c r="N163" s="1">
        <v>0</v>
      </c>
      <c r="O163" s="8">
        <v>749</v>
      </c>
      <c r="P163" s="8">
        <v>1326808</v>
      </c>
      <c r="Q163" s="8">
        <v>43890</v>
      </c>
    </row>
    <row r="164" spans="1:17" x14ac:dyDescent="0.35">
      <c r="A164" s="1">
        <v>651</v>
      </c>
      <c r="B164" s="1" t="s">
        <v>1379</v>
      </c>
      <c r="C164" s="1" t="s">
        <v>16</v>
      </c>
      <c r="D164" s="1" t="s">
        <v>3</v>
      </c>
      <c r="E164" s="1" t="s">
        <v>10</v>
      </c>
      <c r="F164" s="1" t="s">
        <v>1</v>
      </c>
      <c r="G164" s="1" t="s">
        <v>590</v>
      </c>
      <c r="H164" s="1">
        <v>30189.48</v>
      </c>
      <c r="I164" s="1">
        <v>22.1</v>
      </c>
      <c r="J164" s="1"/>
      <c r="K164" s="1">
        <v>7</v>
      </c>
      <c r="L164" s="1">
        <v>762489</v>
      </c>
      <c r="M164" s="1">
        <v>955504</v>
      </c>
      <c r="N164" s="1">
        <v>0</v>
      </c>
      <c r="O164" s="8">
        <v>713</v>
      </c>
      <c r="P164" s="8">
        <v>1269808</v>
      </c>
      <c r="Q164" s="8">
        <v>356444</v>
      </c>
    </row>
    <row r="165" spans="1:17" x14ac:dyDescent="0.35">
      <c r="A165" s="1">
        <v>1798</v>
      </c>
      <c r="B165" s="1" t="s">
        <v>229</v>
      </c>
      <c r="C165" s="1" t="s">
        <v>4</v>
      </c>
      <c r="D165" s="1" t="s">
        <v>11</v>
      </c>
      <c r="E165" s="1" t="s">
        <v>41</v>
      </c>
      <c r="F165" s="1" t="s">
        <v>6</v>
      </c>
      <c r="G165" s="1" t="s">
        <v>0</v>
      </c>
      <c r="H165" s="1">
        <v>13593.17</v>
      </c>
      <c r="I165" s="1">
        <v>37</v>
      </c>
      <c r="J165" s="1"/>
      <c r="K165" s="1">
        <v>17</v>
      </c>
      <c r="L165" s="1">
        <v>390127</v>
      </c>
      <c r="M165" s="1">
        <v>955064</v>
      </c>
      <c r="N165" s="1">
        <v>0</v>
      </c>
      <c r="O165" s="8">
        <v>744</v>
      </c>
      <c r="P165" s="8">
        <v>1186322</v>
      </c>
      <c r="Q165" s="8"/>
    </row>
    <row r="166" spans="1:17" x14ac:dyDescent="0.35">
      <c r="A166" s="1">
        <v>251</v>
      </c>
      <c r="B166" s="1" t="s">
        <v>1777</v>
      </c>
      <c r="C166" s="1" t="s">
        <v>16</v>
      </c>
      <c r="D166" s="1" t="s">
        <v>11</v>
      </c>
      <c r="E166" s="1" t="s">
        <v>29</v>
      </c>
      <c r="F166" s="1" t="s">
        <v>31</v>
      </c>
      <c r="G166" s="1" t="s">
        <v>0</v>
      </c>
      <c r="H166" s="1">
        <v>19006.650000000001</v>
      </c>
      <c r="I166" s="1">
        <v>10.7</v>
      </c>
      <c r="J166" s="1"/>
      <c r="K166" s="1">
        <v>14</v>
      </c>
      <c r="L166" s="1">
        <v>321670</v>
      </c>
      <c r="M166" s="1">
        <v>955042</v>
      </c>
      <c r="N166" s="1">
        <v>0</v>
      </c>
      <c r="O166" s="8">
        <v>722</v>
      </c>
      <c r="P166" s="8">
        <v>897959</v>
      </c>
      <c r="Q166" s="8">
        <v>216612</v>
      </c>
    </row>
    <row r="167" spans="1:17" x14ac:dyDescent="0.35">
      <c r="A167" s="1">
        <v>939</v>
      </c>
      <c r="B167" s="1" t="s">
        <v>1091</v>
      </c>
      <c r="C167" s="1" t="s">
        <v>4</v>
      </c>
      <c r="D167" s="1" t="s">
        <v>11</v>
      </c>
      <c r="E167" s="1" t="s">
        <v>7</v>
      </c>
      <c r="F167" s="1" t="s">
        <v>1</v>
      </c>
      <c r="G167" s="1" t="s">
        <v>0</v>
      </c>
      <c r="H167" s="1">
        <v>24997.54</v>
      </c>
      <c r="I167" s="1">
        <v>30</v>
      </c>
      <c r="J167" s="1"/>
      <c r="K167" s="1">
        <v>15</v>
      </c>
      <c r="L167" s="1">
        <v>759373</v>
      </c>
      <c r="M167" s="1">
        <v>953656</v>
      </c>
      <c r="N167" s="1">
        <v>0</v>
      </c>
      <c r="O167" s="8">
        <v>728</v>
      </c>
      <c r="P167" s="8">
        <v>1067515</v>
      </c>
      <c r="Q167" s="8">
        <v>522610</v>
      </c>
    </row>
    <row r="168" spans="1:17" x14ac:dyDescent="0.35">
      <c r="A168" s="1">
        <v>759</v>
      </c>
      <c r="B168" s="1" t="s">
        <v>1272</v>
      </c>
      <c r="C168" s="1" t="s">
        <v>4</v>
      </c>
      <c r="D168" s="1" t="s">
        <v>11</v>
      </c>
      <c r="E168" s="1" t="s">
        <v>10</v>
      </c>
      <c r="F168" s="1" t="s">
        <v>6</v>
      </c>
      <c r="G168" s="1" t="s">
        <v>0</v>
      </c>
      <c r="H168" s="1">
        <v>29528.66</v>
      </c>
      <c r="I168" s="1">
        <v>22</v>
      </c>
      <c r="J168" s="1">
        <v>78</v>
      </c>
      <c r="K168" s="1">
        <v>12</v>
      </c>
      <c r="L168" s="1">
        <v>356421</v>
      </c>
      <c r="M168" s="1">
        <v>953106</v>
      </c>
      <c r="N168" s="1">
        <v>0</v>
      </c>
      <c r="O168" s="8"/>
      <c r="P168" s="8"/>
      <c r="Q168" s="8">
        <v>220022</v>
      </c>
    </row>
    <row r="169" spans="1:17" x14ac:dyDescent="0.35">
      <c r="A169" s="1">
        <v>1230</v>
      </c>
      <c r="B169" s="1" t="s">
        <v>800</v>
      </c>
      <c r="C169" s="1" t="s">
        <v>4</v>
      </c>
      <c r="D169" s="1" t="s">
        <v>3</v>
      </c>
      <c r="E169" s="1" t="s">
        <v>21</v>
      </c>
      <c r="F169" s="1" t="s">
        <v>6</v>
      </c>
      <c r="G169" s="1" t="s">
        <v>0</v>
      </c>
      <c r="H169" s="1">
        <v>22747.37</v>
      </c>
      <c r="I169" s="1">
        <v>14.1</v>
      </c>
      <c r="J169" s="1">
        <v>53</v>
      </c>
      <c r="K169" s="1">
        <v>16</v>
      </c>
      <c r="L169" s="1">
        <v>215308</v>
      </c>
      <c r="M169" s="1">
        <v>951544</v>
      </c>
      <c r="N169" s="1">
        <v>1</v>
      </c>
      <c r="O169" s="8">
        <v>701</v>
      </c>
      <c r="P169" s="8">
        <v>1533528</v>
      </c>
      <c r="Q169" s="8">
        <v>355124</v>
      </c>
    </row>
    <row r="170" spans="1:17" x14ac:dyDescent="0.35">
      <c r="A170" s="1">
        <v>368</v>
      </c>
      <c r="B170" s="1" t="s">
        <v>1661</v>
      </c>
      <c r="C170" s="1" t="s">
        <v>4</v>
      </c>
      <c r="D170" s="1" t="s">
        <v>11</v>
      </c>
      <c r="E170" s="1" t="s">
        <v>10</v>
      </c>
      <c r="F170" s="1" t="s">
        <v>1</v>
      </c>
      <c r="G170" s="1" t="s">
        <v>0</v>
      </c>
      <c r="H170" s="1">
        <v>34895.78</v>
      </c>
      <c r="I170" s="1">
        <v>19.600000000000001</v>
      </c>
      <c r="J170" s="1">
        <v>63</v>
      </c>
      <c r="K170" s="1">
        <v>24</v>
      </c>
      <c r="L170" s="1">
        <v>481783</v>
      </c>
      <c r="M170" s="1">
        <v>950334</v>
      </c>
      <c r="N170" s="1">
        <v>1</v>
      </c>
      <c r="O170" s="8">
        <v>687</v>
      </c>
      <c r="P170" s="8">
        <v>1629383</v>
      </c>
      <c r="Q170" s="8">
        <v>776864</v>
      </c>
    </row>
    <row r="171" spans="1:17" x14ac:dyDescent="0.35">
      <c r="A171" s="1">
        <v>688</v>
      </c>
      <c r="B171" s="1" t="s">
        <v>1343</v>
      </c>
      <c r="C171" s="1" t="s">
        <v>4</v>
      </c>
      <c r="D171" s="1" t="s">
        <v>3</v>
      </c>
      <c r="E171" s="1" t="s">
        <v>10</v>
      </c>
      <c r="F171" s="1" t="s">
        <v>6</v>
      </c>
      <c r="G171" s="1" t="s">
        <v>0</v>
      </c>
      <c r="H171" s="1">
        <v>26698.23</v>
      </c>
      <c r="I171" s="1">
        <v>17.399999999999999</v>
      </c>
      <c r="J171" s="1">
        <v>36</v>
      </c>
      <c r="K171" s="1">
        <v>9</v>
      </c>
      <c r="L171" s="1">
        <v>616968</v>
      </c>
      <c r="M171" s="1">
        <v>948706</v>
      </c>
      <c r="N171" s="1">
        <v>0</v>
      </c>
      <c r="O171" s="8">
        <v>692</v>
      </c>
      <c r="P171" s="8">
        <v>959215</v>
      </c>
      <c r="Q171" s="8">
        <v>333212</v>
      </c>
    </row>
    <row r="172" spans="1:17" x14ac:dyDescent="0.35">
      <c r="A172" s="1">
        <v>63</v>
      </c>
      <c r="B172" s="1" t="s">
        <v>1963</v>
      </c>
      <c r="C172" s="1" t="s">
        <v>4</v>
      </c>
      <c r="D172" s="1" t="s">
        <v>11</v>
      </c>
      <c r="E172" s="1" t="s">
        <v>29</v>
      </c>
      <c r="F172" s="1" t="s">
        <v>1</v>
      </c>
      <c r="G172" s="1" t="s">
        <v>0</v>
      </c>
      <c r="H172" s="1">
        <v>19164.54</v>
      </c>
      <c r="I172" s="1">
        <v>12.1</v>
      </c>
      <c r="J172" s="1">
        <v>26</v>
      </c>
      <c r="K172" s="1">
        <v>22</v>
      </c>
      <c r="L172" s="1">
        <v>120916</v>
      </c>
      <c r="M172" s="1">
        <v>946000</v>
      </c>
      <c r="N172" s="1">
        <v>0</v>
      </c>
      <c r="O172" s="8"/>
      <c r="P172" s="8"/>
      <c r="Q172" s="8">
        <v>152548</v>
      </c>
    </row>
    <row r="173" spans="1:17" x14ac:dyDescent="0.35">
      <c r="A173" s="1">
        <v>1539</v>
      </c>
      <c r="B173" s="1" t="s">
        <v>489</v>
      </c>
      <c r="C173" s="1" t="s">
        <v>16</v>
      </c>
      <c r="D173" s="1" t="s">
        <v>3</v>
      </c>
      <c r="E173" s="1" t="s">
        <v>41</v>
      </c>
      <c r="F173" s="1" t="s">
        <v>6</v>
      </c>
      <c r="G173" s="1" t="s">
        <v>0</v>
      </c>
      <c r="H173" s="1">
        <v>12536.01</v>
      </c>
      <c r="I173" s="1">
        <v>18.7</v>
      </c>
      <c r="J173" s="1">
        <v>26</v>
      </c>
      <c r="K173" s="1">
        <v>11</v>
      </c>
      <c r="L173" s="1">
        <v>341411</v>
      </c>
      <c r="M173" s="1">
        <v>945758</v>
      </c>
      <c r="N173" s="1">
        <v>0</v>
      </c>
      <c r="O173" s="8">
        <v>658</v>
      </c>
      <c r="P173" s="8">
        <v>1030370</v>
      </c>
      <c r="Q173" s="8">
        <v>450208</v>
      </c>
    </row>
    <row r="174" spans="1:17" x14ac:dyDescent="0.35">
      <c r="A174" s="1">
        <v>1125</v>
      </c>
      <c r="B174" s="1" t="s">
        <v>906</v>
      </c>
      <c r="C174" s="1" t="s">
        <v>16</v>
      </c>
      <c r="D174" s="1" t="s">
        <v>11</v>
      </c>
      <c r="E174" s="1" t="s">
        <v>38</v>
      </c>
      <c r="F174" s="1" t="s">
        <v>6</v>
      </c>
      <c r="G174" s="1" t="s">
        <v>0</v>
      </c>
      <c r="H174" s="1">
        <v>22303.15</v>
      </c>
      <c r="I174" s="1">
        <v>14.9</v>
      </c>
      <c r="J174" s="1"/>
      <c r="K174" s="1">
        <v>14</v>
      </c>
      <c r="L174" s="1">
        <v>777024</v>
      </c>
      <c r="M174" s="1">
        <v>945054</v>
      </c>
      <c r="N174" s="1">
        <v>0</v>
      </c>
      <c r="O174" s="8">
        <v>736</v>
      </c>
      <c r="P174" s="8">
        <v>1704699</v>
      </c>
      <c r="Q174" s="8">
        <v>131582</v>
      </c>
    </row>
    <row r="175" spans="1:17" x14ac:dyDescent="0.35">
      <c r="A175" s="1">
        <v>1433</v>
      </c>
      <c r="B175" s="1" t="s">
        <v>596</v>
      </c>
      <c r="C175" s="1" t="s">
        <v>4</v>
      </c>
      <c r="D175" s="1" t="s">
        <v>3</v>
      </c>
      <c r="E175" s="1" t="s">
        <v>2</v>
      </c>
      <c r="F175" s="1" t="s">
        <v>1</v>
      </c>
      <c r="G175" s="1" t="s">
        <v>0</v>
      </c>
      <c r="H175" s="1">
        <v>24073.95</v>
      </c>
      <c r="I175" s="1">
        <v>22.5</v>
      </c>
      <c r="J175" s="1"/>
      <c r="K175" s="1">
        <v>14</v>
      </c>
      <c r="L175" s="1">
        <v>434606</v>
      </c>
      <c r="M175" s="1">
        <v>944130</v>
      </c>
      <c r="N175" s="1">
        <v>0</v>
      </c>
      <c r="O175" s="8">
        <v>722</v>
      </c>
      <c r="P175" s="8">
        <v>972686</v>
      </c>
      <c r="Q175" s="8">
        <v>346544</v>
      </c>
    </row>
    <row r="176" spans="1:17" x14ac:dyDescent="0.35">
      <c r="A176" s="1">
        <v>442</v>
      </c>
      <c r="B176" s="1" t="s">
        <v>1588</v>
      </c>
      <c r="C176" s="1" t="s">
        <v>4</v>
      </c>
      <c r="D176" s="1" t="s">
        <v>3</v>
      </c>
      <c r="E176" s="1" t="s">
        <v>10</v>
      </c>
      <c r="F176" s="1" t="s">
        <v>1</v>
      </c>
      <c r="G176" s="1" t="s">
        <v>0</v>
      </c>
      <c r="H176" s="1">
        <v>23242.7</v>
      </c>
      <c r="I176" s="1">
        <v>38</v>
      </c>
      <c r="J176" s="1">
        <v>75</v>
      </c>
      <c r="K176" s="1">
        <v>16</v>
      </c>
      <c r="L176" s="1">
        <v>534033</v>
      </c>
      <c r="M176" s="1">
        <v>942612</v>
      </c>
      <c r="N176" s="1">
        <v>0</v>
      </c>
      <c r="O176" s="8">
        <v>724</v>
      </c>
      <c r="P176" s="8">
        <v>1834944</v>
      </c>
      <c r="Q176" s="8">
        <v>531168</v>
      </c>
    </row>
    <row r="177" spans="1:17" x14ac:dyDescent="0.35">
      <c r="A177" s="1">
        <v>1999</v>
      </c>
      <c r="B177" s="1" t="s">
        <v>8</v>
      </c>
      <c r="C177" s="1" t="s">
        <v>4</v>
      </c>
      <c r="D177" s="1" t="s">
        <v>3</v>
      </c>
      <c r="E177" s="1" t="s">
        <v>7</v>
      </c>
      <c r="F177" s="1" t="s">
        <v>6</v>
      </c>
      <c r="G177" s="1" t="s">
        <v>0</v>
      </c>
      <c r="H177" s="1">
        <v>39868.839999999997</v>
      </c>
      <c r="I177" s="1">
        <v>21.6</v>
      </c>
      <c r="J177" s="1"/>
      <c r="K177" s="1">
        <v>14</v>
      </c>
      <c r="L177" s="1">
        <v>305653</v>
      </c>
      <c r="M177" s="1">
        <v>941226</v>
      </c>
      <c r="N177" s="1">
        <v>0</v>
      </c>
      <c r="O177" s="8">
        <v>723</v>
      </c>
      <c r="P177" s="8">
        <v>2001783</v>
      </c>
      <c r="Q177" s="8">
        <v>573936</v>
      </c>
    </row>
    <row r="178" spans="1:17" x14ac:dyDescent="0.35">
      <c r="A178" s="1">
        <v>291</v>
      </c>
      <c r="B178" s="1" t="s">
        <v>1737</v>
      </c>
      <c r="C178" s="1" t="s">
        <v>4</v>
      </c>
      <c r="D178" s="1" t="s">
        <v>11</v>
      </c>
      <c r="E178" s="1" t="s">
        <v>41</v>
      </c>
      <c r="F178" s="1" t="s">
        <v>1</v>
      </c>
      <c r="G178" s="1" t="s">
        <v>0</v>
      </c>
      <c r="H178" s="1">
        <v>14779.72</v>
      </c>
      <c r="I178" s="1">
        <v>20.6</v>
      </c>
      <c r="J178" s="1">
        <v>37</v>
      </c>
      <c r="K178" s="1">
        <v>11</v>
      </c>
      <c r="L178" s="1">
        <v>281618</v>
      </c>
      <c r="M178" s="1">
        <v>939708</v>
      </c>
      <c r="N178" s="1">
        <v>0</v>
      </c>
      <c r="O178" s="8">
        <v>748</v>
      </c>
      <c r="P178" s="8">
        <v>2233697</v>
      </c>
      <c r="Q178" s="8">
        <v>219186</v>
      </c>
    </row>
    <row r="179" spans="1:17" x14ac:dyDescent="0.35">
      <c r="A179" s="1">
        <v>1210</v>
      </c>
      <c r="B179" s="1" t="s">
        <v>821</v>
      </c>
      <c r="C179" s="1" t="s">
        <v>16</v>
      </c>
      <c r="D179" s="1" t="s">
        <v>11</v>
      </c>
      <c r="E179" s="1" t="s">
        <v>10</v>
      </c>
      <c r="F179" s="1" t="s">
        <v>1</v>
      </c>
      <c r="G179" s="1" t="s">
        <v>0</v>
      </c>
      <c r="H179" s="1">
        <v>13526.1</v>
      </c>
      <c r="I179" s="1">
        <v>20.8</v>
      </c>
      <c r="J179" s="1">
        <v>51</v>
      </c>
      <c r="K179" s="1">
        <v>17</v>
      </c>
      <c r="L179" s="1">
        <v>359195</v>
      </c>
      <c r="M179" s="1">
        <v>938828</v>
      </c>
      <c r="N179" s="1">
        <v>0</v>
      </c>
      <c r="O179" s="8">
        <v>725</v>
      </c>
      <c r="P179" s="8">
        <v>654493</v>
      </c>
      <c r="Q179" s="8">
        <v>232760</v>
      </c>
    </row>
    <row r="180" spans="1:17" x14ac:dyDescent="0.35">
      <c r="A180" s="1">
        <v>1351</v>
      </c>
      <c r="B180" s="1" t="s">
        <v>678</v>
      </c>
      <c r="C180" s="1" t="s">
        <v>4</v>
      </c>
      <c r="D180" s="1" t="s">
        <v>3</v>
      </c>
      <c r="E180" s="1" t="s">
        <v>38</v>
      </c>
      <c r="F180" s="1" t="s">
        <v>6</v>
      </c>
      <c r="G180" s="1" t="s">
        <v>0</v>
      </c>
      <c r="H180" s="1">
        <v>36331.800000000003</v>
      </c>
      <c r="I180" s="1">
        <v>17</v>
      </c>
      <c r="J180" s="1">
        <v>49</v>
      </c>
      <c r="K180" s="1">
        <v>20</v>
      </c>
      <c r="L180" s="1">
        <v>445341</v>
      </c>
      <c r="M180" s="1">
        <v>935858</v>
      </c>
      <c r="N180" s="1">
        <v>0</v>
      </c>
      <c r="O180" s="8">
        <v>676</v>
      </c>
      <c r="P180" s="8">
        <v>1123660</v>
      </c>
      <c r="Q180" s="8">
        <v>545842</v>
      </c>
    </row>
    <row r="181" spans="1:17" x14ac:dyDescent="0.35">
      <c r="A181" s="1">
        <v>685</v>
      </c>
      <c r="B181" s="1" t="s">
        <v>1346</v>
      </c>
      <c r="C181" s="1" t="s">
        <v>16</v>
      </c>
      <c r="D181" s="1" t="s">
        <v>11</v>
      </c>
      <c r="E181" s="1" t="s">
        <v>10</v>
      </c>
      <c r="F181" s="1" t="s">
        <v>1</v>
      </c>
      <c r="G181" s="1" t="s">
        <v>0</v>
      </c>
      <c r="H181" s="1">
        <v>44610.48</v>
      </c>
      <c r="I181" s="1">
        <v>22.8</v>
      </c>
      <c r="J181" s="1"/>
      <c r="K181" s="1">
        <v>14</v>
      </c>
      <c r="L181" s="1">
        <v>548663</v>
      </c>
      <c r="M181" s="1">
        <v>935660</v>
      </c>
      <c r="N181" s="1">
        <v>0</v>
      </c>
      <c r="O181" s="8">
        <v>706</v>
      </c>
      <c r="P181" s="8">
        <v>1784423</v>
      </c>
      <c r="Q181" s="8">
        <v>671506</v>
      </c>
    </row>
    <row r="182" spans="1:17" x14ac:dyDescent="0.35">
      <c r="A182" s="1">
        <v>1069</v>
      </c>
      <c r="B182" s="1" t="s">
        <v>962</v>
      </c>
      <c r="C182" s="1" t="s">
        <v>4</v>
      </c>
      <c r="D182" s="1" t="s">
        <v>3</v>
      </c>
      <c r="E182" s="1" t="s">
        <v>10</v>
      </c>
      <c r="F182" s="1" t="s">
        <v>1</v>
      </c>
      <c r="G182" s="1" t="s">
        <v>9</v>
      </c>
      <c r="H182" s="1">
        <v>25316.36</v>
      </c>
      <c r="I182" s="1">
        <v>18.600000000000001</v>
      </c>
      <c r="J182" s="1"/>
      <c r="K182" s="1">
        <v>10</v>
      </c>
      <c r="L182" s="1">
        <v>265259</v>
      </c>
      <c r="M182" s="1">
        <v>933570</v>
      </c>
      <c r="N182" s="1">
        <v>0</v>
      </c>
      <c r="O182" s="8"/>
      <c r="P182" s="8"/>
      <c r="Q182" s="8">
        <v>399410</v>
      </c>
    </row>
    <row r="183" spans="1:17" x14ac:dyDescent="0.35">
      <c r="A183" s="1">
        <v>1450</v>
      </c>
      <c r="B183" s="1" t="s">
        <v>578</v>
      </c>
      <c r="C183" s="1" t="s">
        <v>4</v>
      </c>
      <c r="D183" s="1" t="s">
        <v>3</v>
      </c>
      <c r="E183" s="1" t="s">
        <v>13</v>
      </c>
      <c r="F183" s="1" t="s">
        <v>6</v>
      </c>
      <c r="G183" s="1" t="s">
        <v>0</v>
      </c>
      <c r="H183" s="1">
        <v>5646.23</v>
      </c>
      <c r="I183" s="1">
        <v>18.899999999999999</v>
      </c>
      <c r="J183" s="1"/>
      <c r="K183" s="1">
        <v>10</v>
      </c>
      <c r="L183" s="1">
        <v>182058</v>
      </c>
      <c r="M183" s="1">
        <v>932734</v>
      </c>
      <c r="N183" s="1">
        <v>0</v>
      </c>
      <c r="O183" s="8">
        <v>738</v>
      </c>
      <c r="P183" s="8">
        <v>1341704</v>
      </c>
      <c r="Q183" s="8"/>
    </row>
    <row r="184" spans="1:17" x14ac:dyDescent="0.35">
      <c r="A184" s="1">
        <v>1403</v>
      </c>
      <c r="B184" s="1" t="s">
        <v>626</v>
      </c>
      <c r="C184" s="1" t="s">
        <v>4</v>
      </c>
      <c r="D184" s="1" t="s">
        <v>3</v>
      </c>
      <c r="E184" s="1" t="s">
        <v>41</v>
      </c>
      <c r="F184" s="1" t="s">
        <v>31</v>
      </c>
      <c r="G184" s="1" t="s">
        <v>9</v>
      </c>
      <c r="H184" s="1">
        <v>43246.28</v>
      </c>
      <c r="I184" s="1">
        <v>13</v>
      </c>
      <c r="J184" s="1"/>
      <c r="K184" s="1">
        <v>13</v>
      </c>
      <c r="L184" s="1">
        <v>191691</v>
      </c>
      <c r="M184" s="1">
        <v>932624</v>
      </c>
      <c r="N184" s="1">
        <v>0</v>
      </c>
      <c r="O184" s="8">
        <v>726</v>
      </c>
      <c r="P184" s="8">
        <v>5306301</v>
      </c>
      <c r="Q184" s="8">
        <v>451154</v>
      </c>
    </row>
    <row r="185" spans="1:17" x14ac:dyDescent="0.35">
      <c r="A185" s="1">
        <v>534</v>
      </c>
      <c r="B185" s="1" t="s">
        <v>1496</v>
      </c>
      <c r="C185" s="1" t="s">
        <v>4</v>
      </c>
      <c r="D185" s="1" t="s">
        <v>3</v>
      </c>
      <c r="E185" s="1" t="s">
        <v>41</v>
      </c>
      <c r="F185" s="1" t="s">
        <v>245</v>
      </c>
      <c r="G185" s="1" t="s">
        <v>26</v>
      </c>
      <c r="H185" s="1">
        <v>34679.18</v>
      </c>
      <c r="I185" s="1">
        <v>19</v>
      </c>
      <c r="J185" s="1"/>
      <c r="K185" s="1">
        <v>7</v>
      </c>
      <c r="L185" s="1">
        <v>760399</v>
      </c>
      <c r="M185" s="1">
        <v>928774</v>
      </c>
      <c r="N185" s="1">
        <v>0</v>
      </c>
      <c r="O185" s="8">
        <v>721</v>
      </c>
      <c r="P185" s="8">
        <v>1507783</v>
      </c>
      <c r="Q185" s="8">
        <v>358116</v>
      </c>
    </row>
    <row r="186" spans="1:17" x14ac:dyDescent="0.35">
      <c r="A186" s="1">
        <v>539</v>
      </c>
      <c r="B186" s="1" t="s">
        <v>1491</v>
      </c>
      <c r="C186" s="1" t="s">
        <v>16</v>
      </c>
      <c r="D186" s="1" t="s">
        <v>3</v>
      </c>
      <c r="E186" s="1" t="s">
        <v>33</v>
      </c>
      <c r="F186" s="1" t="s">
        <v>6</v>
      </c>
      <c r="G186" s="1" t="s">
        <v>0</v>
      </c>
      <c r="H186" s="1">
        <v>15429.9</v>
      </c>
      <c r="I186" s="1">
        <v>17.3</v>
      </c>
      <c r="J186" s="1">
        <v>34</v>
      </c>
      <c r="K186" s="1">
        <v>19</v>
      </c>
      <c r="L186" s="1">
        <v>338485</v>
      </c>
      <c r="M186" s="1">
        <v>928730</v>
      </c>
      <c r="N186" s="1">
        <v>0</v>
      </c>
      <c r="O186" s="8"/>
      <c r="P186" s="8"/>
      <c r="Q186" s="8">
        <v>435864</v>
      </c>
    </row>
    <row r="187" spans="1:17" x14ac:dyDescent="0.35">
      <c r="A187" s="1">
        <v>1017</v>
      </c>
      <c r="B187" s="1" t="s">
        <v>1013</v>
      </c>
      <c r="C187" s="1" t="s">
        <v>4</v>
      </c>
      <c r="D187" s="1" t="s">
        <v>11</v>
      </c>
      <c r="E187" s="1" t="s">
        <v>2</v>
      </c>
      <c r="F187" s="1" t="s">
        <v>6</v>
      </c>
      <c r="G187" s="1" t="s">
        <v>0</v>
      </c>
      <c r="H187" s="1">
        <v>12745.2</v>
      </c>
      <c r="I187" s="1">
        <v>10.8</v>
      </c>
      <c r="J187" s="1">
        <v>39</v>
      </c>
      <c r="K187" s="1">
        <v>9</v>
      </c>
      <c r="L187" s="1">
        <v>171551</v>
      </c>
      <c r="M187" s="1">
        <v>928180</v>
      </c>
      <c r="N187" s="1">
        <v>0</v>
      </c>
      <c r="O187" s="8">
        <v>748</v>
      </c>
      <c r="P187" s="8">
        <v>1890500</v>
      </c>
      <c r="Q187" s="8">
        <v>218900</v>
      </c>
    </row>
    <row r="188" spans="1:17" x14ac:dyDescent="0.35">
      <c r="A188" s="1">
        <v>239</v>
      </c>
      <c r="B188" s="1" t="s">
        <v>1789</v>
      </c>
      <c r="C188" s="1" t="s">
        <v>4</v>
      </c>
      <c r="D188" s="1" t="s">
        <v>3</v>
      </c>
      <c r="E188" s="1" t="s">
        <v>10</v>
      </c>
      <c r="F188" s="1" t="s">
        <v>1</v>
      </c>
      <c r="G188" s="1" t="s">
        <v>0</v>
      </c>
      <c r="H188" s="1">
        <v>18931.03</v>
      </c>
      <c r="I188" s="1">
        <v>16.7</v>
      </c>
      <c r="J188" s="1"/>
      <c r="K188" s="1">
        <v>17</v>
      </c>
      <c r="L188" s="1">
        <v>452713</v>
      </c>
      <c r="M188" s="1">
        <v>927762</v>
      </c>
      <c r="N188" s="1">
        <v>1</v>
      </c>
      <c r="O188" s="8">
        <v>722</v>
      </c>
      <c r="P188" s="8">
        <v>1634323</v>
      </c>
      <c r="Q188" s="8">
        <v>660132</v>
      </c>
    </row>
    <row r="189" spans="1:17" x14ac:dyDescent="0.35">
      <c r="A189" s="1">
        <v>696</v>
      </c>
      <c r="B189" s="1" t="s">
        <v>1335</v>
      </c>
      <c r="C189" s="1" t="s">
        <v>16</v>
      </c>
      <c r="D189" s="1" t="s">
        <v>11</v>
      </c>
      <c r="E189" s="1" t="s">
        <v>18</v>
      </c>
      <c r="F189" s="1" t="s">
        <v>6</v>
      </c>
      <c r="G189" s="1" t="s">
        <v>0</v>
      </c>
      <c r="H189" s="1">
        <v>22684.1</v>
      </c>
      <c r="I189" s="1">
        <v>15.4</v>
      </c>
      <c r="J189" s="1"/>
      <c r="K189" s="1">
        <v>10</v>
      </c>
      <c r="L189" s="1">
        <v>349999</v>
      </c>
      <c r="M189" s="1">
        <v>927366</v>
      </c>
      <c r="N189" s="1">
        <v>0</v>
      </c>
      <c r="O189" s="8">
        <v>746</v>
      </c>
      <c r="P189" s="8">
        <v>968715</v>
      </c>
      <c r="Q189" s="8">
        <v>246774</v>
      </c>
    </row>
    <row r="190" spans="1:17" x14ac:dyDescent="0.35">
      <c r="A190" s="1">
        <v>226</v>
      </c>
      <c r="B190" s="1" t="s">
        <v>1802</v>
      </c>
      <c r="C190" s="1" t="s">
        <v>4</v>
      </c>
      <c r="D190" s="1" t="s">
        <v>3</v>
      </c>
      <c r="E190" s="1" t="s">
        <v>13</v>
      </c>
      <c r="F190" s="1" t="s">
        <v>6</v>
      </c>
      <c r="G190" s="1" t="s">
        <v>0</v>
      </c>
      <c r="H190" s="1">
        <v>42060.68</v>
      </c>
      <c r="I190" s="1">
        <v>27.4</v>
      </c>
      <c r="J190" s="1"/>
      <c r="K190" s="1">
        <v>11</v>
      </c>
      <c r="L190" s="1">
        <v>679725</v>
      </c>
      <c r="M190" s="1">
        <v>927014</v>
      </c>
      <c r="N190" s="1">
        <v>0</v>
      </c>
      <c r="O190" s="8"/>
      <c r="P190" s="8"/>
      <c r="Q190" s="8">
        <v>67166</v>
      </c>
    </row>
    <row r="191" spans="1:17" x14ac:dyDescent="0.35">
      <c r="A191" s="1">
        <v>565</v>
      </c>
      <c r="B191" s="1" t="s">
        <v>1465</v>
      </c>
      <c r="C191" s="1" t="s">
        <v>4</v>
      </c>
      <c r="D191" s="1" t="s">
        <v>11</v>
      </c>
      <c r="E191" s="1" t="s">
        <v>13</v>
      </c>
      <c r="F191" s="1" t="s">
        <v>1</v>
      </c>
      <c r="G191" s="1" t="s">
        <v>0</v>
      </c>
      <c r="H191" s="1">
        <v>23141.24</v>
      </c>
      <c r="I191" s="1">
        <v>14</v>
      </c>
      <c r="J191" s="1">
        <v>1</v>
      </c>
      <c r="K191" s="1">
        <v>11</v>
      </c>
      <c r="L191" s="1">
        <v>65626</v>
      </c>
      <c r="M191" s="1">
        <v>926706</v>
      </c>
      <c r="N191" s="1">
        <v>0</v>
      </c>
      <c r="O191" s="8">
        <v>700</v>
      </c>
      <c r="P191" s="8">
        <v>1489771</v>
      </c>
      <c r="Q191" s="8"/>
    </row>
    <row r="192" spans="1:17" x14ac:dyDescent="0.35">
      <c r="A192" s="1">
        <v>1769</v>
      </c>
      <c r="B192" s="1" t="s">
        <v>259</v>
      </c>
      <c r="C192" s="1" t="s">
        <v>4</v>
      </c>
      <c r="D192" s="1" t="s">
        <v>11</v>
      </c>
      <c r="E192" s="1" t="s">
        <v>2</v>
      </c>
      <c r="F192" s="1" t="s">
        <v>1</v>
      </c>
      <c r="G192" s="1" t="s">
        <v>0</v>
      </c>
      <c r="H192" s="1">
        <v>51602.1</v>
      </c>
      <c r="I192" s="1">
        <v>19.7</v>
      </c>
      <c r="J192" s="1">
        <v>76</v>
      </c>
      <c r="K192" s="1">
        <v>22</v>
      </c>
      <c r="L192" s="1">
        <v>640338</v>
      </c>
      <c r="M192" s="1">
        <v>924484</v>
      </c>
      <c r="N192" s="1">
        <v>0</v>
      </c>
      <c r="O192" s="8">
        <v>745</v>
      </c>
      <c r="P192" s="8">
        <v>3293745</v>
      </c>
      <c r="Q192" s="8">
        <v>457666</v>
      </c>
    </row>
    <row r="193" spans="1:17" x14ac:dyDescent="0.35">
      <c r="A193" s="1">
        <v>283</v>
      </c>
      <c r="B193" s="1" t="s">
        <v>1745</v>
      </c>
      <c r="C193" s="1" t="s">
        <v>4</v>
      </c>
      <c r="D193" s="1" t="s">
        <v>11</v>
      </c>
      <c r="E193" s="1" t="s">
        <v>41</v>
      </c>
      <c r="F193" s="1" t="s">
        <v>6</v>
      </c>
      <c r="G193" s="1" t="s">
        <v>0</v>
      </c>
      <c r="H193" s="1">
        <v>21047.439999999999</v>
      </c>
      <c r="I193" s="1">
        <v>21.2</v>
      </c>
      <c r="J193" s="1">
        <v>31</v>
      </c>
      <c r="K193" s="1">
        <v>14</v>
      </c>
      <c r="L193" s="1">
        <v>546782</v>
      </c>
      <c r="M193" s="1">
        <v>924242</v>
      </c>
      <c r="N193" s="1">
        <v>0</v>
      </c>
      <c r="O193" s="8">
        <v>723</v>
      </c>
      <c r="P193" s="8">
        <v>1640061</v>
      </c>
      <c r="Q193" s="8">
        <v>323708</v>
      </c>
    </row>
    <row r="194" spans="1:17" x14ac:dyDescent="0.35">
      <c r="A194" s="1">
        <v>433</v>
      </c>
      <c r="B194" s="1" t="s">
        <v>1597</v>
      </c>
      <c r="C194" s="1" t="s">
        <v>4</v>
      </c>
      <c r="D194" s="1" t="s">
        <v>3</v>
      </c>
      <c r="E194" s="1" t="s">
        <v>10</v>
      </c>
      <c r="F194" s="1" t="s">
        <v>1</v>
      </c>
      <c r="G194" s="1" t="s">
        <v>0</v>
      </c>
      <c r="H194" s="1">
        <v>8046.88</v>
      </c>
      <c r="I194" s="1">
        <v>21.8</v>
      </c>
      <c r="J194" s="1">
        <v>35</v>
      </c>
      <c r="K194" s="1">
        <v>10</v>
      </c>
      <c r="L194" s="1">
        <v>315932</v>
      </c>
      <c r="M194" s="1">
        <v>923758</v>
      </c>
      <c r="N194" s="1">
        <v>0</v>
      </c>
      <c r="O194" s="8">
        <v>693</v>
      </c>
      <c r="P194" s="8">
        <v>1885959</v>
      </c>
      <c r="Q194" s="8"/>
    </row>
    <row r="195" spans="1:17" x14ac:dyDescent="0.35">
      <c r="A195" s="1">
        <v>1452</v>
      </c>
      <c r="B195" s="1" t="s">
        <v>576</v>
      </c>
      <c r="C195" s="1" t="s">
        <v>4</v>
      </c>
      <c r="D195" s="1" t="s">
        <v>11</v>
      </c>
      <c r="E195" s="1" t="s">
        <v>38</v>
      </c>
      <c r="F195" s="1" t="s">
        <v>1</v>
      </c>
      <c r="G195" s="1" t="s">
        <v>0</v>
      </c>
      <c r="H195" s="1">
        <v>18255.2</v>
      </c>
      <c r="I195" s="1">
        <v>20.6</v>
      </c>
      <c r="J195" s="1"/>
      <c r="K195" s="1">
        <v>10</v>
      </c>
      <c r="L195" s="1">
        <v>409051</v>
      </c>
      <c r="M195" s="1">
        <v>923252</v>
      </c>
      <c r="N195" s="1">
        <v>0</v>
      </c>
      <c r="O195" s="8">
        <v>749</v>
      </c>
      <c r="P195" s="8">
        <v>1068598</v>
      </c>
      <c r="Q195" s="8"/>
    </row>
    <row r="196" spans="1:17" x14ac:dyDescent="0.35">
      <c r="A196" s="1">
        <v>1310</v>
      </c>
      <c r="B196" s="1" t="s">
        <v>719</v>
      </c>
      <c r="C196" s="1" t="s">
        <v>4</v>
      </c>
      <c r="D196" s="1" t="s">
        <v>11</v>
      </c>
      <c r="E196" s="1" t="s">
        <v>7</v>
      </c>
      <c r="F196" s="1" t="s">
        <v>6</v>
      </c>
      <c r="G196" s="1" t="s">
        <v>128</v>
      </c>
      <c r="H196" s="1">
        <v>32079.599999999999</v>
      </c>
      <c r="I196" s="1">
        <v>17.5</v>
      </c>
      <c r="J196" s="1"/>
      <c r="K196" s="1">
        <v>22</v>
      </c>
      <c r="L196" s="1">
        <v>573895</v>
      </c>
      <c r="M196" s="1">
        <v>921646</v>
      </c>
      <c r="N196" s="1">
        <v>0</v>
      </c>
      <c r="O196" s="8">
        <v>717</v>
      </c>
      <c r="P196" s="8">
        <v>3055200</v>
      </c>
      <c r="Q196" s="8"/>
    </row>
    <row r="197" spans="1:17" x14ac:dyDescent="0.35">
      <c r="A197" s="1">
        <v>35</v>
      </c>
      <c r="B197" s="1" t="s">
        <v>1991</v>
      </c>
      <c r="C197" s="1" t="s">
        <v>4</v>
      </c>
      <c r="D197" s="1" t="s">
        <v>3</v>
      </c>
      <c r="E197" s="1" t="s">
        <v>10</v>
      </c>
      <c r="F197" s="1" t="s">
        <v>1</v>
      </c>
      <c r="G197" s="1" t="s">
        <v>68</v>
      </c>
      <c r="H197" s="1">
        <v>15524.9</v>
      </c>
      <c r="I197" s="1">
        <v>22.7</v>
      </c>
      <c r="J197" s="1"/>
      <c r="K197" s="1">
        <v>9</v>
      </c>
      <c r="L197" s="1">
        <v>77121</v>
      </c>
      <c r="M197" s="1">
        <v>920524</v>
      </c>
      <c r="N197" s="1">
        <v>0</v>
      </c>
      <c r="O197" s="8"/>
      <c r="P197" s="8"/>
      <c r="Q197" s="8">
        <v>109318</v>
      </c>
    </row>
    <row r="198" spans="1:17" x14ac:dyDescent="0.35">
      <c r="A198" s="1">
        <v>1196</v>
      </c>
      <c r="B198" s="1" t="s">
        <v>835</v>
      </c>
      <c r="C198" s="1" t="s">
        <v>4</v>
      </c>
      <c r="D198" s="1" t="s">
        <v>3</v>
      </c>
      <c r="E198" s="1" t="s">
        <v>29</v>
      </c>
      <c r="F198" s="1" t="s">
        <v>1</v>
      </c>
      <c r="G198" s="1" t="s">
        <v>128</v>
      </c>
      <c r="H198" s="1">
        <v>20566.55</v>
      </c>
      <c r="I198" s="1">
        <v>17.8</v>
      </c>
      <c r="J198" s="1">
        <v>29</v>
      </c>
      <c r="K198" s="1">
        <v>26</v>
      </c>
      <c r="L198" s="1">
        <v>236379</v>
      </c>
      <c r="M198" s="1">
        <v>918434</v>
      </c>
      <c r="N198" s="1">
        <v>0</v>
      </c>
      <c r="O198" s="8">
        <v>705</v>
      </c>
      <c r="P198" s="8">
        <v>1252784</v>
      </c>
      <c r="Q198" s="8">
        <v>223168</v>
      </c>
    </row>
    <row r="199" spans="1:17" x14ac:dyDescent="0.35">
      <c r="A199" s="1">
        <v>514</v>
      </c>
      <c r="B199" s="1" t="s">
        <v>1516</v>
      </c>
      <c r="C199" s="1" t="s">
        <v>16</v>
      </c>
      <c r="D199" s="1" t="s">
        <v>11</v>
      </c>
      <c r="E199" s="1" t="s">
        <v>38</v>
      </c>
      <c r="F199" s="1" t="s">
        <v>1</v>
      </c>
      <c r="G199" s="1" t="s">
        <v>0</v>
      </c>
      <c r="H199" s="1">
        <v>97671.02</v>
      </c>
      <c r="I199" s="1">
        <v>19.7</v>
      </c>
      <c r="J199" s="1">
        <v>33</v>
      </c>
      <c r="K199" s="1">
        <v>22</v>
      </c>
      <c r="L199" s="1">
        <v>676951</v>
      </c>
      <c r="M199" s="1">
        <v>917840</v>
      </c>
      <c r="N199" s="1">
        <v>0</v>
      </c>
      <c r="O199" s="8"/>
      <c r="P199" s="8"/>
      <c r="Q199" s="8">
        <v>423676</v>
      </c>
    </row>
    <row r="200" spans="1:17" x14ac:dyDescent="0.35">
      <c r="A200" s="1">
        <v>351</v>
      </c>
      <c r="B200" s="1" t="s">
        <v>1678</v>
      </c>
      <c r="C200" s="1" t="s">
        <v>16</v>
      </c>
      <c r="D200" s="1" t="s">
        <v>3</v>
      </c>
      <c r="E200" s="1" t="s">
        <v>7</v>
      </c>
      <c r="F200" s="1" t="s">
        <v>6</v>
      </c>
      <c r="G200" s="1" t="s">
        <v>0</v>
      </c>
      <c r="H200" s="1">
        <v>35960.92</v>
      </c>
      <c r="I200" s="1">
        <v>12.1</v>
      </c>
      <c r="J200" s="1"/>
      <c r="K200" s="1">
        <v>17</v>
      </c>
      <c r="L200" s="1">
        <v>580203</v>
      </c>
      <c r="M200" s="1">
        <v>917774</v>
      </c>
      <c r="N200" s="1">
        <v>0</v>
      </c>
      <c r="O200" s="8">
        <v>623</v>
      </c>
      <c r="P200" s="8">
        <v>2094807</v>
      </c>
      <c r="Q200" s="8">
        <v>563068</v>
      </c>
    </row>
    <row r="201" spans="1:17" x14ac:dyDescent="0.35">
      <c r="A201" s="1">
        <v>1286</v>
      </c>
      <c r="B201" s="1" t="s">
        <v>743</v>
      </c>
      <c r="C201" s="1" t="s">
        <v>4</v>
      </c>
      <c r="D201" s="1" t="s">
        <v>3</v>
      </c>
      <c r="E201" s="1" t="s">
        <v>10</v>
      </c>
      <c r="F201" s="1" t="s">
        <v>1</v>
      </c>
      <c r="G201" s="1" t="s">
        <v>0</v>
      </c>
      <c r="H201" s="1">
        <v>26717.23</v>
      </c>
      <c r="I201" s="1">
        <v>33.5</v>
      </c>
      <c r="J201" s="1">
        <v>22</v>
      </c>
      <c r="K201" s="1">
        <v>11</v>
      </c>
      <c r="L201" s="1">
        <v>635398</v>
      </c>
      <c r="M201" s="1">
        <v>913946</v>
      </c>
      <c r="N201" s="1">
        <v>0</v>
      </c>
      <c r="O201" s="8"/>
      <c r="P201" s="8"/>
      <c r="Q201" s="8">
        <v>270226</v>
      </c>
    </row>
    <row r="202" spans="1:17" x14ac:dyDescent="0.35">
      <c r="A202" s="1">
        <v>745</v>
      </c>
      <c r="B202" s="1" t="s">
        <v>1286</v>
      </c>
      <c r="C202" s="1" t="s">
        <v>4</v>
      </c>
      <c r="D202" s="1" t="s">
        <v>11</v>
      </c>
      <c r="E202" s="1" t="s">
        <v>18</v>
      </c>
      <c r="F202" s="1" t="s">
        <v>1</v>
      </c>
      <c r="G202" s="1" t="s">
        <v>0</v>
      </c>
      <c r="H202" s="1">
        <v>105676.48</v>
      </c>
      <c r="I202" s="1">
        <v>23.1</v>
      </c>
      <c r="J202" s="1">
        <v>4</v>
      </c>
      <c r="K202" s="1">
        <v>15</v>
      </c>
      <c r="L202" s="1">
        <v>149720</v>
      </c>
      <c r="M202" s="1">
        <v>912428</v>
      </c>
      <c r="N202" s="1">
        <v>0</v>
      </c>
      <c r="O202" s="8">
        <v>723</v>
      </c>
      <c r="P202" s="8">
        <v>9057984</v>
      </c>
      <c r="Q202" s="8"/>
    </row>
    <row r="203" spans="1:17" x14ac:dyDescent="0.35">
      <c r="A203" s="1">
        <v>938</v>
      </c>
      <c r="B203" s="1" t="s">
        <v>1092</v>
      </c>
      <c r="C203" s="1" t="s">
        <v>4</v>
      </c>
      <c r="D203" s="1" t="s">
        <v>11</v>
      </c>
      <c r="E203" s="1" t="s">
        <v>29</v>
      </c>
      <c r="F203" s="1" t="s">
        <v>1</v>
      </c>
      <c r="G203" s="1" t="s">
        <v>15</v>
      </c>
      <c r="H203" s="1">
        <v>50902.14</v>
      </c>
      <c r="I203" s="1">
        <v>16.399999999999999</v>
      </c>
      <c r="J203" s="1">
        <v>31</v>
      </c>
      <c r="K203" s="1">
        <v>10</v>
      </c>
      <c r="L203" s="1">
        <v>738834</v>
      </c>
      <c r="M203" s="1">
        <v>911064</v>
      </c>
      <c r="N203" s="1">
        <v>0</v>
      </c>
      <c r="O203" s="8">
        <v>714</v>
      </c>
      <c r="P203" s="8">
        <v>3069488</v>
      </c>
      <c r="Q203" s="8">
        <v>646206</v>
      </c>
    </row>
    <row r="204" spans="1:17" x14ac:dyDescent="0.35">
      <c r="A204" s="1">
        <v>1878</v>
      </c>
      <c r="B204" s="1" t="s">
        <v>149</v>
      </c>
      <c r="C204" s="1" t="s">
        <v>4</v>
      </c>
      <c r="D204" s="1" t="s">
        <v>3</v>
      </c>
      <c r="E204" s="1" t="s">
        <v>2</v>
      </c>
      <c r="F204" s="1" t="s">
        <v>6</v>
      </c>
      <c r="G204" s="1" t="s">
        <v>0</v>
      </c>
      <c r="H204" s="1">
        <v>19793.439999999999</v>
      </c>
      <c r="I204" s="1">
        <v>22.5</v>
      </c>
      <c r="J204" s="1">
        <v>32</v>
      </c>
      <c r="K204" s="1">
        <v>6</v>
      </c>
      <c r="L204" s="1">
        <v>298566</v>
      </c>
      <c r="M204" s="1">
        <v>909744</v>
      </c>
      <c r="N204" s="1">
        <v>0</v>
      </c>
      <c r="O204" s="8"/>
      <c r="P204" s="8"/>
      <c r="Q204" s="8">
        <v>628144</v>
      </c>
    </row>
    <row r="205" spans="1:17" x14ac:dyDescent="0.35">
      <c r="A205" s="1">
        <v>761</v>
      </c>
      <c r="B205" s="1" t="s">
        <v>1270</v>
      </c>
      <c r="C205" s="1" t="s">
        <v>4</v>
      </c>
      <c r="D205" s="1" t="s">
        <v>11</v>
      </c>
      <c r="E205" s="1" t="s">
        <v>10</v>
      </c>
      <c r="F205" s="1" t="s">
        <v>31</v>
      </c>
      <c r="G205" s="1" t="s">
        <v>9</v>
      </c>
      <c r="H205" s="1">
        <v>24095.61</v>
      </c>
      <c r="I205" s="1">
        <v>23.5</v>
      </c>
      <c r="J205" s="1">
        <v>70</v>
      </c>
      <c r="K205" s="1">
        <v>7</v>
      </c>
      <c r="L205" s="1">
        <v>286387</v>
      </c>
      <c r="M205" s="1">
        <v>908490</v>
      </c>
      <c r="N205" s="1">
        <v>0</v>
      </c>
      <c r="O205" s="8">
        <v>724</v>
      </c>
      <c r="P205" s="8">
        <v>1752408</v>
      </c>
      <c r="Q205" s="8">
        <v>270556</v>
      </c>
    </row>
    <row r="206" spans="1:17" x14ac:dyDescent="0.35">
      <c r="A206" s="1">
        <v>1339</v>
      </c>
      <c r="B206" s="1" t="s">
        <v>690</v>
      </c>
      <c r="C206" s="1" t="s">
        <v>4</v>
      </c>
      <c r="D206" s="1" t="s">
        <v>11</v>
      </c>
      <c r="E206" s="1" t="s">
        <v>10</v>
      </c>
      <c r="F206" s="1" t="s">
        <v>1</v>
      </c>
      <c r="G206" s="1" t="s">
        <v>0</v>
      </c>
      <c r="H206" s="1">
        <v>10572.93</v>
      </c>
      <c r="I206" s="1">
        <v>25</v>
      </c>
      <c r="J206" s="1"/>
      <c r="K206" s="1">
        <v>9</v>
      </c>
      <c r="L206" s="1">
        <v>197657</v>
      </c>
      <c r="M206" s="1">
        <v>908182</v>
      </c>
      <c r="N206" s="1">
        <v>0</v>
      </c>
      <c r="O206" s="8">
        <v>748</v>
      </c>
      <c r="P206" s="8">
        <v>1163978</v>
      </c>
      <c r="Q206" s="8">
        <v>543466</v>
      </c>
    </row>
    <row r="207" spans="1:17" x14ac:dyDescent="0.35">
      <c r="A207" s="1">
        <v>679</v>
      </c>
      <c r="B207" s="1" t="s">
        <v>1352</v>
      </c>
      <c r="C207" s="1" t="s">
        <v>4</v>
      </c>
      <c r="D207" s="1" t="s">
        <v>11</v>
      </c>
      <c r="E207" s="1" t="s">
        <v>43</v>
      </c>
      <c r="F207" s="1" t="s">
        <v>31</v>
      </c>
      <c r="G207" s="1" t="s">
        <v>0</v>
      </c>
      <c r="H207" s="1">
        <v>10273.870000000001</v>
      </c>
      <c r="I207" s="1">
        <v>14.7</v>
      </c>
      <c r="J207" s="1"/>
      <c r="K207" s="1">
        <v>16</v>
      </c>
      <c r="L207" s="1">
        <v>307420</v>
      </c>
      <c r="M207" s="1">
        <v>908050</v>
      </c>
      <c r="N207" s="1">
        <v>0</v>
      </c>
      <c r="O207" s="8">
        <v>741</v>
      </c>
      <c r="P207" s="8">
        <v>805790</v>
      </c>
      <c r="Q207" s="8">
        <v>152592</v>
      </c>
    </row>
    <row r="208" spans="1:17" x14ac:dyDescent="0.35">
      <c r="A208" s="1">
        <v>849</v>
      </c>
      <c r="B208" s="3" t="s">
        <v>1181</v>
      </c>
      <c r="C208" s="1" t="s">
        <v>4</v>
      </c>
      <c r="D208" s="1" t="s">
        <v>11</v>
      </c>
      <c r="E208" s="1" t="s">
        <v>43</v>
      </c>
      <c r="F208" s="1" t="s">
        <v>1</v>
      </c>
      <c r="G208" s="1" t="s">
        <v>0</v>
      </c>
      <c r="H208" s="1">
        <v>22845.22</v>
      </c>
      <c r="I208" s="1">
        <v>15.9</v>
      </c>
      <c r="J208" s="1">
        <v>20</v>
      </c>
      <c r="K208" s="1">
        <v>27</v>
      </c>
      <c r="L208" s="1">
        <v>348061</v>
      </c>
      <c r="M208" s="1">
        <v>907676</v>
      </c>
      <c r="N208" s="1">
        <v>0</v>
      </c>
      <c r="O208" s="8">
        <v>728</v>
      </c>
      <c r="P208" s="8">
        <v>948594</v>
      </c>
      <c r="Q208" s="8">
        <v>380512</v>
      </c>
    </row>
    <row r="209" spans="1:17" x14ac:dyDescent="0.35">
      <c r="A209" s="1">
        <v>389</v>
      </c>
      <c r="B209" s="1" t="s">
        <v>1640</v>
      </c>
      <c r="C209" s="1" t="s">
        <v>4</v>
      </c>
      <c r="D209" s="1" t="s">
        <v>11</v>
      </c>
      <c r="E209" s="1" t="s">
        <v>18</v>
      </c>
      <c r="F209" s="1" t="s">
        <v>1</v>
      </c>
      <c r="G209" s="1" t="s">
        <v>0</v>
      </c>
      <c r="H209" s="1">
        <v>12964.46</v>
      </c>
      <c r="I209" s="1">
        <v>18</v>
      </c>
      <c r="J209" s="1">
        <v>52</v>
      </c>
      <c r="K209" s="1">
        <v>12</v>
      </c>
      <c r="L209" s="1">
        <v>461415</v>
      </c>
      <c r="M209" s="1">
        <v>907104</v>
      </c>
      <c r="N209" s="1">
        <v>0</v>
      </c>
      <c r="O209" s="8">
        <v>728</v>
      </c>
      <c r="P209" s="8">
        <v>831953</v>
      </c>
      <c r="Q209" s="8">
        <v>281710</v>
      </c>
    </row>
    <row r="210" spans="1:17" x14ac:dyDescent="0.35">
      <c r="A210" s="1">
        <v>298</v>
      </c>
      <c r="B210" s="1" t="s">
        <v>1730</v>
      </c>
      <c r="C210" s="1" t="s">
        <v>4</v>
      </c>
      <c r="D210" s="1" t="s">
        <v>3</v>
      </c>
      <c r="E210" s="1" t="s">
        <v>43</v>
      </c>
      <c r="F210" s="1" t="s">
        <v>31</v>
      </c>
      <c r="G210" s="1" t="s">
        <v>0</v>
      </c>
      <c r="H210" s="1">
        <v>39286.68</v>
      </c>
      <c r="I210" s="1">
        <v>14.8</v>
      </c>
      <c r="J210" s="1"/>
      <c r="K210" s="1">
        <v>9</v>
      </c>
      <c r="L210" s="1">
        <v>621585</v>
      </c>
      <c r="M210" s="1">
        <v>906466</v>
      </c>
      <c r="N210" s="1">
        <v>0</v>
      </c>
      <c r="O210" s="8">
        <v>668</v>
      </c>
      <c r="P210" s="8">
        <v>1468662</v>
      </c>
      <c r="Q210" s="8">
        <v>523248</v>
      </c>
    </row>
    <row r="211" spans="1:17" x14ac:dyDescent="0.35">
      <c r="A211" s="1">
        <v>28</v>
      </c>
      <c r="B211" s="1" t="s">
        <v>1998</v>
      </c>
      <c r="C211" s="1" t="s">
        <v>4</v>
      </c>
      <c r="D211" s="1" t="s">
        <v>11</v>
      </c>
      <c r="E211" s="1" t="s">
        <v>18</v>
      </c>
      <c r="F211" s="1" t="s">
        <v>1</v>
      </c>
      <c r="G211" s="1" t="s">
        <v>0</v>
      </c>
      <c r="H211" s="1">
        <v>25186.21</v>
      </c>
      <c r="I211" s="1">
        <v>14</v>
      </c>
      <c r="J211" s="1"/>
      <c r="K211" s="1">
        <v>15</v>
      </c>
      <c r="L211" s="1">
        <v>342475</v>
      </c>
      <c r="M211" s="1">
        <v>905344</v>
      </c>
      <c r="N211" s="1">
        <v>0</v>
      </c>
      <c r="O211" s="8">
        <v>749</v>
      </c>
      <c r="P211" s="8">
        <v>1432391</v>
      </c>
      <c r="Q211" s="8">
        <v>443960</v>
      </c>
    </row>
    <row r="212" spans="1:17" x14ac:dyDescent="0.35">
      <c r="A212" s="1">
        <v>1141</v>
      </c>
      <c r="B212" s="1" t="s">
        <v>890</v>
      </c>
      <c r="C212" s="1" t="s">
        <v>4</v>
      </c>
      <c r="D212" s="1" t="s">
        <v>11</v>
      </c>
      <c r="E212" s="1" t="s">
        <v>7</v>
      </c>
      <c r="F212" s="1" t="s">
        <v>6</v>
      </c>
      <c r="G212" s="1" t="s">
        <v>68</v>
      </c>
      <c r="H212" s="1">
        <v>14541.08</v>
      </c>
      <c r="I212" s="1">
        <v>12.4</v>
      </c>
      <c r="J212" s="1"/>
      <c r="K212" s="1">
        <v>9</v>
      </c>
      <c r="L212" s="1">
        <v>576840</v>
      </c>
      <c r="M212" s="1">
        <v>905036</v>
      </c>
      <c r="N212" s="1">
        <v>0</v>
      </c>
      <c r="O212" s="8"/>
      <c r="P212" s="8"/>
      <c r="Q212" s="8">
        <v>133034</v>
      </c>
    </row>
    <row r="213" spans="1:17" x14ac:dyDescent="0.35">
      <c r="A213" s="1">
        <v>691</v>
      </c>
      <c r="B213" s="1" t="s">
        <v>1340</v>
      </c>
      <c r="C213" s="1" t="s">
        <v>16</v>
      </c>
      <c r="D213" s="1" t="s">
        <v>11</v>
      </c>
      <c r="E213" s="1" t="s">
        <v>33</v>
      </c>
      <c r="F213" s="1" t="s">
        <v>6</v>
      </c>
      <c r="G213" s="1" t="s">
        <v>0</v>
      </c>
      <c r="H213" s="1">
        <v>11060.66</v>
      </c>
      <c r="I213" s="1">
        <v>25.2</v>
      </c>
      <c r="J213" s="1">
        <v>51</v>
      </c>
      <c r="K213" s="1">
        <v>13</v>
      </c>
      <c r="L213" s="1">
        <v>213712</v>
      </c>
      <c r="M213" s="1">
        <v>899866</v>
      </c>
      <c r="N213" s="1">
        <v>1</v>
      </c>
      <c r="O213" s="8">
        <v>734</v>
      </c>
      <c r="P213" s="8">
        <v>1413524</v>
      </c>
      <c r="Q213" s="8">
        <v>219692</v>
      </c>
    </row>
    <row r="214" spans="1:17" x14ac:dyDescent="0.35">
      <c r="A214" s="1">
        <v>1031</v>
      </c>
      <c r="B214" s="1" t="s">
        <v>1000</v>
      </c>
      <c r="C214" s="1" t="s">
        <v>4</v>
      </c>
      <c r="D214" s="1" t="s">
        <v>11</v>
      </c>
      <c r="E214" s="1" t="s">
        <v>10</v>
      </c>
      <c r="F214" s="1" t="s">
        <v>6</v>
      </c>
      <c r="G214" s="1" t="s">
        <v>0</v>
      </c>
      <c r="H214" s="1">
        <v>8336.06</v>
      </c>
      <c r="I214" s="1">
        <v>16.899999999999999</v>
      </c>
      <c r="J214" s="1"/>
      <c r="K214" s="1">
        <v>7</v>
      </c>
      <c r="L214" s="1">
        <v>288895</v>
      </c>
      <c r="M214" s="1">
        <v>899228</v>
      </c>
      <c r="N214" s="1">
        <v>0</v>
      </c>
      <c r="O214" s="8">
        <v>749</v>
      </c>
      <c r="P214" s="8">
        <v>800280</v>
      </c>
      <c r="Q214" s="8"/>
    </row>
    <row r="215" spans="1:17" x14ac:dyDescent="0.35">
      <c r="A215" s="1">
        <v>796</v>
      </c>
      <c r="B215" s="1" t="s">
        <v>1235</v>
      </c>
      <c r="C215" s="1" t="s">
        <v>4</v>
      </c>
      <c r="D215" s="1" t="s">
        <v>3</v>
      </c>
      <c r="E215" s="1" t="s">
        <v>29</v>
      </c>
      <c r="F215" s="1" t="s">
        <v>1</v>
      </c>
      <c r="G215" s="1" t="s">
        <v>0</v>
      </c>
      <c r="H215" s="1">
        <v>29164.240000000002</v>
      </c>
      <c r="I215" s="1">
        <v>13.1</v>
      </c>
      <c r="J215" s="1"/>
      <c r="K215" s="1">
        <v>10</v>
      </c>
      <c r="L215" s="1">
        <v>589988</v>
      </c>
      <c r="M215" s="1">
        <v>898876</v>
      </c>
      <c r="N215" s="1">
        <v>0</v>
      </c>
      <c r="O215" s="8">
        <v>725</v>
      </c>
      <c r="P215" s="8">
        <v>1698885</v>
      </c>
      <c r="Q215" s="8"/>
    </row>
    <row r="216" spans="1:17" x14ac:dyDescent="0.35">
      <c r="A216" s="1">
        <v>486</v>
      </c>
      <c r="B216" s="1" t="s">
        <v>1544</v>
      </c>
      <c r="C216" s="1" t="s">
        <v>16</v>
      </c>
      <c r="D216" s="1" t="s">
        <v>11</v>
      </c>
      <c r="E216" s="1" t="s">
        <v>10</v>
      </c>
      <c r="F216" s="1" t="s">
        <v>1</v>
      </c>
      <c r="G216" s="1" t="s">
        <v>0</v>
      </c>
      <c r="H216" s="1">
        <v>40041.17</v>
      </c>
      <c r="I216" s="1">
        <v>21</v>
      </c>
      <c r="J216" s="1">
        <v>18</v>
      </c>
      <c r="K216" s="1">
        <v>9</v>
      </c>
      <c r="L216" s="1">
        <v>681587</v>
      </c>
      <c r="M216" s="1">
        <v>896852</v>
      </c>
      <c r="N216" s="1">
        <v>0</v>
      </c>
      <c r="O216" s="8">
        <v>744</v>
      </c>
      <c r="P216" s="8">
        <v>2234856</v>
      </c>
      <c r="Q216" s="8">
        <v>388168</v>
      </c>
    </row>
    <row r="217" spans="1:17" x14ac:dyDescent="0.35">
      <c r="A217" s="1">
        <v>313</v>
      </c>
      <c r="B217" s="1" t="s">
        <v>1026</v>
      </c>
      <c r="C217" s="1" t="s">
        <v>4</v>
      </c>
      <c r="D217" s="1" t="s">
        <v>3</v>
      </c>
      <c r="E217" s="1"/>
      <c r="F217" s="1" t="s">
        <v>1</v>
      </c>
      <c r="G217" s="1" t="s">
        <v>0</v>
      </c>
      <c r="H217" s="1">
        <v>33722.910000000003</v>
      </c>
      <c r="I217" s="1">
        <v>16.7</v>
      </c>
      <c r="J217" s="1">
        <v>22</v>
      </c>
      <c r="K217" s="1">
        <v>28</v>
      </c>
      <c r="L217" s="1">
        <v>328054</v>
      </c>
      <c r="M217" s="1">
        <v>895906</v>
      </c>
      <c r="N217" s="1">
        <v>2</v>
      </c>
      <c r="O217" s="8">
        <v>696</v>
      </c>
      <c r="P217" s="8">
        <v>1264602</v>
      </c>
      <c r="Q217" s="8">
        <v>448712</v>
      </c>
    </row>
    <row r="218" spans="1:17" x14ac:dyDescent="0.35">
      <c r="A218" s="1">
        <v>1004</v>
      </c>
      <c r="B218" s="1" t="s">
        <v>1026</v>
      </c>
      <c r="C218" s="1" t="s">
        <v>4</v>
      </c>
      <c r="D218" s="1" t="s">
        <v>3</v>
      </c>
      <c r="E218" s="1"/>
      <c r="F218" s="1" t="s">
        <v>1</v>
      </c>
      <c r="G218" s="1" t="s">
        <v>0</v>
      </c>
      <c r="H218" s="1">
        <v>33722.910000000003</v>
      </c>
      <c r="I218" s="1">
        <v>16.7</v>
      </c>
      <c r="J218" s="1">
        <v>22</v>
      </c>
      <c r="K218" s="1">
        <v>28</v>
      </c>
      <c r="L218" s="1">
        <v>328054</v>
      </c>
      <c r="M218" s="1">
        <v>895906</v>
      </c>
      <c r="N218" s="1">
        <v>2</v>
      </c>
      <c r="O218" s="8">
        <v>696</v>
      </c>
      <c r="P218" s="8">
        <v>1264602</v>
      </c>
      <c r="Q218" s="8">
        <v>448712</v>
      </c>
    </row>
    <row r="219" spans="1:17" x14ac:dyDescent="0.35">
      <c r="A219" s="1">
        <v>657</v>
      </c>
      <c r="B219" s="1" t="s">
        <v>155</v>
      </c>
      <c r="C219" s="1" t="s">
        <v>4</v>
      </c>
      <c r="D219" s="1" t="s">
        <v>11</v>
      </c>
      <c r="E219" s="1" t="s">
        <v>10</v>
      </c>
      <c r="F219" s="1" t="s">
        <v>1</v>
      </c>
      <c r="G219" s="1" t="s">
        <v>0</v>
      </c>
      <c r="H219" s="1">
        <v>43985</v>
      </c>
      <c r="I219" s="1">
        <v>20.7</v>
      </c>
      <c r="J219" s="1"/>
      <c r="K219" s="1">
        <v>16</v>
      </c>
      <c r="L219" s="1">
        <v>446329</v>
      </c>
      <c r="M219" s="1">
        <v>891022</v>
      </c>
      <c r="N219" s="1">
        <v>1</v>
      </c>
      <c r="O219" s="8"/>
      <c r="P219" s="8"/>
      <c r="Q219" s="8">
        <v>322740</v>
      </c>
    </row>
    <row r="220" spans="1:17" x14ac:dyDescent="0.35">
      <c r="A220" s="1">
        <v>1872</v>
      </c>
      <c r="B220" s="1" t="s">
        <v>155</v>
      </c>
      <c r="C220" s="1" t="s">
        <v>4</v>
      </c>
      <c r="D220" s="1" t="s">
        <v>11</v>
      </c>
      <c r="E220" s="1" t="s">
        <v>10</v>
      </c>
      <c r="F220" s="1" t="s">
        <v>1</v>
      </c>
      <c r="G220" s="1" t="s">
        <v>0</v>
      </c>
      <c r="H220" s="1">
        <v>43985</v>
      </c>
      <c r="I220" s="1">
        <v>20.7</v>
      </c>
      <c r="J220" s="1"/>
      <c r="K220" s="1">
        <v>16</v>
      </c>
      <c r="L220" s="1">
        <v>446329</v>
      </c>
      <c r="M220" s="1">
        <v>891022</v>
      </c>
      <c r="N220" s="1">
        <v>1</v>
      </c>
      <c r="O220" s="8">
        <v>717</v>
      </c>
      <c r="P220" s="8">
        <v>1765290</v>
      </c>
      <c r="Q220" s="8">
        <v>322740</v>
      </c>
    </row>
    <row r="221" spans="1:17" x14ac:dyDescent="0.35">
      <c r="A221" s="1">
        <v>1322</v>
      </c>
      <c r="B221" s="1" t="s">
        <v>707</v>
      </c>
      <c r="C221" s="1" t="s">
        <v>16</v>
      </c>
      <c r="D221" s="1" t="s">
        <v>11</v>
      </c>
      <c r="E221" s="1" t="s">
        <v>18</v>
      </c>
      <c r="F221" s="1" t="s">
        <v>6</v>
      </c>
      <c r="G221" s="1" t="s">
        <v>0</v>
      </c>
      <c r="H221" s="1">
        <v>30122.22</v>
      </c>
      <c r="I221" s="1">
        <v>20.399999999999999</v>
      </c>
      <c r="J221" s="1">
        <v>67</v>
      </c>
      <c r="K221" s="1">
        <v>13</v>
      </c>
      <c r="L221" s="1">
        <v>436164</v>
      </c>
      <c r="M221" s="1">
        <v>890714</v>
      </c>
      <c r="N221" s="1">
        <v>0</v>
      </c>
      <c r="O221" s="8"/>
      <c r="P221" s="8"/>
      <c r="Q221" s="8">
        <v>718498</v>
      </c>
    </row>
    <row r="222" spans="1:17" x14ac:dyDescent="0.35">
      <c r="A222" s="1">
        <v>1634</v>
      </c>
      <c r="B222" s="1" t="s">
        <v>394</v>
      </c>
      <c r="C222" s="1" t="s">
        <v>4</v>
      </c>
      <c r="D222" s="1" t="s">
        <v>11</v>
      </c>
      <c r="E222" s="1" t="s">
        <v>41</v>
      </c>
      <c r="F222" s="1" t="s">
        <v>1</v>
      </c>
      <c r="G222" s="1" t="s">
        <v>0</v>
      </c>
      <c r="H222" s="1">
        <v>16919.12</v>
      </c>
      <c r="I222" s="1">
        <v>28.9</v>
      </c>
      <c r="J222" s="1">
        <v>69</v>
      </c>
      <c r="K222" s="1">
        <v>12</v>
      </c>
      <c r="L222" s="1">
        <v>607886</v>
      </c>
      <c r="M222" s="1">
        <v>889834</v>
      </c>
      <c r="N222" s="1">
        <v>0</v>
      </c>
      <c r="O222" s="8">
        <v>737</v>
      </c>
      <c r="P222" s="8">
        <v>898358</v>
      </c>
      <c r="Q222" s="8"/>
    </row>
    <row r="223" spans="1:17" x14ac:dyDescent="0.35">
      <c r="A223" s="1">
        <v>1475</v>
      </c>
      <c r="B223" s="1" t="s">
        <v>553</v>
      </c>
      <c r="C223" s="1" t="s">
        <v>4</v>
      </c>
      <c r="D223" s="1" t="s">
        <v>11</v>
      </c>
      <c r="E223" s="1" t="s">
        <v>2</v>
      </c>
      <c r="F223" s="1" t="s">
        <v>1</v>
      </c>
      <c r="G223" s="1" t="s">
        <v>15</v>
      </c>
      <c r="H223" s="1">
        <v>9712.7999999999993</v>
      </c>
      <c r="I223" s="1">
        <v>17.7</v>
      </c>
      <c r="J223" s="1"/>
      <c r="K223" s="1">
        <v>9</v>
      </c>
      <c r="L223" s="1">
        <v>43757</v>
      </c>
      <c r="M223" s="1">
        <v>888910</v>
      </c>
      <c r="N223" s="1">
        <v>0</v>
      </c>
      <c r="O223" s="8">
        <v>702</v>
      </c>
      <c r="P223" s="8">
        <v>1238610</v>
      </c>
      <c r="Q223" s="8"/>
    </row>
    <row r="224" spans="1:17" x14ac:dyDescent="0.35">
      <c r="A224" s="1">
        <v>584</v>
      </c>
      <c r="B224" s="1" t="s">
        <v>1446</v>
      </c>
      <c r="C224" s="1" t="s">
        <v>4</v>
      </c>
      <c r="D224" s="1" t="s">
        <v>11</v>
      </c>
      <c r="E224" s="1" t="s">
        <v>33</v>
      </c>
      <c r="F224" s="1" t="s">
        <v>1</v>
      </c>
      <c r="G224" s="1" t="s">
        <v>0</v>
      </c>
      <c r="H224" s="1">
        <v>49482.080000000002</v>
      </c>
      <c r="I224" s="1">
        <v>24</v>
      </c>
      <c r="J224" s="1">
        <v>38</v>
      </c>
      <c r="K224" s="1">
        <v>15</v>
      </c>
      <c r="L224" s="1">
        <v>688655</v>
      </c>
      <c r="M224" s="1">
        <v>887986</v>
      </c>
      <c r="N224" s="1">
        <v>0</v>
      </c>
      <c r="O224" s="8">
        <v>741</v>
      </c>
      <c r="P224" s="8">
        <v>2183043</v>
      </c>
      <c r="Q224" s="8">
        <v>153868</v>
      </c>
    </row>
    <row r="225" spans="1:17" x14ac:dyDescent="0.35">
      <c r="A225" s="1">
        <v>948</v>
      </c>
      <c r="B225" s="1" t="s">
        <v>1082</v>
      </c>
      <c r="C225" s="1" t="s">
        <v>4</v>
      </c>
      <c r="D225" s="1" t="s">
        <v>11</v>
      </c>
      <c r="E225" s="1" t="s">
        <v>38</v>
      </c>
      <c r="F225" s="1" t="s">
        <v>1</v>
      </c>
      <c r="G225" s="1" t="s">
        <v>0</v>
      </c>
      <c r="H225" s="1">
        <v>25132.82</v>
      </c>
      <c r="I225" s="1">
        <v>15.7</v>
      </c>
      <c r="J225" s="1"/>
      <c r="K225" s="1">
        <v>14</v>
      </c>
      <c r="L225" s="1">
        <v>593769</v>
      </c>
      <c r="M225" s="1">
        <v>887128</v>
      </c>
      <c r="N225" s="1">
        <v>0</v>
      </c>
      <c r="O225" s="8">
        <v>743</v>
      </c>
      <c r="P225" s="8">
        <v>1251435</v>
      </c>
      <c r="Q225" s="8">
        <v>520542</v>
      </c>
    </row>
    <row r="226" spans="1:17" x14ac:dyDescent="0.35">
      <c r="A226" s="1">
        <v>811</v>
      </c>
      <c r="B226" s="1" t="s">
        <v>1220</v>
      </c>
      <c r="C226" s="1" t="s">
        <v>4</v>
      </c>
      <c r="D226" s="1" t="s">
        <v>11</v>
      </c>
      <c r="E226" s="1" t="s">
        <v>13</v>
      </c>
      <c r="F226" s="1" t="s">
        <v>6</v>
      </c>
      <c r="G226" s="1" t="s">
        <v>0</v>
      </c>
      <c r="H226" s="1">
        <v>25150.3</v>
      </c>
      <c r="I226" s="1">
        <v>18.899999999999999</v>
      </c>
      <c r="J226" s="1"/>
      <c r="K226" s="1">
        <v>6</v>
      </c>
      <c r="L226" s="1">
        <v>465785</v>
      </c>
      <c r="M226" s="1">
        <v>887062</v>
      </c>
      <c r="N226" s="1">
        <v>1</v>
      </c>
      <c r="O226" s="8">
        <v>746</v>
      </c>
      <c r="P226" s="8">
        <v>1580116</v>
      </c>
      <c r="Q226" s="8"/>
    </row>
    <row r="227" spans="1:17" x14ac:dyDescent="0.35">
      <c r="A227" s="1">
        <v>1008</v>
      </c>
      <c r="B227" s="1" t="s">
        <v>1022</v>
      </c>
      <c r="C227" s="1" t="s">
        <v>4</v>
      </c>
      <c r="D227" s="1" t="s">
        <v>11</v>
      </c>
      <c r="E227" s="1" t="s">
        <v>43</v>
      </c>
      <c r="F227" s="1" t="s">
        <v>1</v>
      </c>
      <c r="G227" s="1" t="s">
        <v>0</v>
      </c>
      <c r="H227" s="1">
        <v>24487.01</v>
      </c>
      <c r="I227" s="1">
        <v>26.3</v>
      </c>
      <c r="J227" s="1">
        <v>59</v>
      </c>
      <c r="K227" s="1">
        <v>11</v>
      </c>
      <c r="L227" s="1">
        <v>638552</v>
      </c>
      <c r="M227" s="1">
        <v>885456</v>
      </c>
      <c r="N227" s="1">
        <v>0</v>
      </c>
      <c r="O227" s="8"/>
      <c r="P227" s="8"/>
      <c r="Q227" s="8">
        <v>188606</v>
      </c>
    </row>
    <row r="228" spans="1:17" x14ac:dyDescent="0.35">
      <c r="A228" s="1">
        <v>1108</v>
      </c>
      <c r="B228" s="1" t="s">
        <v>923</v>
      </c>
      <c r="C228" s="1" t="s">
        <v>4</v>
      </c>
      <c r="D228" s="1" t="s">
        <v>3</v>
      </c>
      <c r="E228" s="1" t="s">
        <v>10</v>
      </c>
      <c r="F228" s="1" t="s">
        <v>6</v>
      </c>
      <c r="G228" s="1" t="s">
        <v>0</v>
      </c>
      <c r="H228" s="1">
        <v>27631.89</v>
      </c>
      <c r="I228" s="1">
        <v>14.4</v>
      </c>
      <c r="J228" s="1">
        <v>13</v>
      </c>
      <c r="K228" s="1">
        <v>16</v>
      </c>
      <c r="L228" s="1">
        <v>384389</v>
      </c>
      <c r="M228" s="1">
        <v>883080</v>
      </c>
      <c r="N228" s="1">
        <v>0</v>
      </c>
      <c r="O228" s="8">
        <v>708</v>
      </c>
      <c r="P228" s="8">
        <v>1039433</v>
      </c>
      <c r="Q228" s="8">
        <v>390038</v>
      </c>
    </row>
    <row r="229" spans="1:17" x14ac:dyDescent="0.35">
      <c r="A229" s="1">
        <v>553</v>
      </c>
      <c r="B229" s="1" t="s">
        <v>1477</v>
      </c>
      <c r="C229" s="1" t="s">
        <v>4</v>
      </c>
      <c r="D229" s="1" t="s">
        <v>3</v>
      </c>
      <c r="E229" s="1" t="s">
        <v>33</v>
      </c>
      <c r="F229" s="1" t="s">
        <v>6</v>
      </c>
      <c r="G229" s="1" t="s">
        <v>0</v>
      </c>
      <c r="H229" s="1">
        <v>71285.72</v>
      </c>
      <c r="I229" s="1">
        <v>16</v>
      </c>
      <c r="J229" s="1">
        <v>3</v>
      </c>
      <c r="K229" s="1">
        <v>12</v>
      </c>
      <c r="L229" s="1">
        <v>475133</v>
      </c>
      <c r="M229" s="1">
        <v>883058</v>
      </c>
      <c r="N229" s="1">
        <v>0</v>
      </c>
      <c r="O229" s="8">
        <v>739</v>
      </c>
      <c r="P229" s="8">
        <v>4674475</v>
      </c>
      <c r="Q229" s="8">
        <v>757768</v>
      </c>
    </row>
    <row r="230" spans="1:17" x14ac:dyDescent="0.35">
      <c r="A230" s="1">
        <v>303</v>
      </c>
      <c r="B230" s="1" t="s">
        <v>1725</v>
      </c>
      <c r="C230" s="1" t="s">
        <v>4</v>
      </c>
      <c r="D230" s="1" t="s">
        <v>11</v>
      </c>
      <c r="E230" s="1" t="s">
        <v>10</v>
      </c>
      <c r="F230" s="1" t="s">
        <v>31</v>
      </c>
      <c r="G230" s="1" t="s">
        <v>0</v>
      </c>
      <c r="H230" s="1">
        <v>15472.27</v>
      </c>
      <c r="I230" s="1">
        <v>22.8</v>
      </c>
      <c r="J230" s="1">
        <v>53</v>
      </c>
      <c r="K230" s="1">
        <v>11</v>
      </c>
      <c r="L230" s="1">
        <v>480434</v>
      </c>
      <c r="M230" s="1">
        <v>881606</v>
      </c>
      <c r="N230" s="1">
        <v>0</v>
      </c>
      <c r="O230" s="8">
        <v>737</v>
      </c>
      <c r="P230" s="8">
        <v>1054937</v>
      </c>
      <c r="Q230" s="8"/>
    </row>
    <row r="231" spans="1:17" x14ac:dyDescent="0.35">
      <c r="A231" s="1">
        <v>1838</v>
      </c>
      <c r="B231" s="1" t="s">
        <v>189</v>
      </c>
      <c r="C231" s="1" t="s">
        <v>4</v>
      </c>
      <c r="D231" s="1" t="s">
        <v>11</v>
      </c>
      <c r="E231" s="1" t="s">
        <v>10</v>
      </c>
      <c r="F231" s="1" t="s">
        <v>1</v>
      </c>
      <c r="G231" s="1" t="s">
        <v>0</v>
      </c>
      <c r="H231" s="1">
        <v>21009.82</v>
      </c>
      <c r="I231" s="1">
        <v>38</v>
      </c>
      <c r="J231" s="1">
        <v>43</v>
      </c>
      <c r="K231" s="1">
        <v>12</v>
      </c>
      <c r="L231" s="1">
        <v>606290</v>
      </c>
      <c r="M231" s="1">
        <v>879736</v>
      </c>
      <c r="N231" s="1">
        <v>0</v>
      </c>
      <c r="O231" s="8">
        <v>722</v>
      </c>
      <c r="P231" s="8">
        <v>1442328</v>
      </c>
      <c r="Q231" s="8">
        <v>466972</v>
      </c>
    </row>
    <row r="232" spans="1:17" x14ac:dyDescent="0.35">
      <c r="A232" s="1">
        <v>639</v>
      </c>
      <c r="B232" s="1" t="s">
        <v>1391</v>
      </c>
      <c r="C232" s="1" t="s">
        <v>4</v>
      </c>
      <c r="D232" s="1" t="s">
        <v>11</v>
      </c>
      <c r="E232" s="1" t="s">
        <v>33</v>
      </c>
      <c r="F232" s="1" t="s">
        <v>1</v>
      </c>
      <c r="G232" s="1" t="s">
        <v>0</v>
      </c>
      <c r="H232" s="1">
        <v>15784.44</v>
      </c>
      <c r="I232" s="1">
        <v>13.7</v>
      </c>
      <c r="J232" s="1">
        <v>24</v>
      </c>
      <c r="K232" s="1">
        <v>10</v>
      </c>
      <c r="L232" s="1">
        <v>172121</v>
      </c>
      <c r="M232" s="1">
        <v>878020</v>
      </c>
      <c r="N232" s="1">
        <v>0</v>
      </c>
      <c r="O232" s="8"/>
      <c r="P232" s="8"/>
      <c r="Q232" s="8">
        <v>218394</v>
      </c>
    </row>
    <row r="233" spans="1:17" x14ac:dyDescent="0.35">
      <c r="A233" s="1">
        <v>1104</v>
      </c>
      <c r="B233" s="1" t="s">
        <v>927</v>
      </c>
      <c r="C233" s="1" t="s">
        <v>16</v>
      </c>
      <c r="D233" s="1" t="s">
        <v>3</v>
      </c>
      <c r="E233" s="1" t="s">
        <v>10</v>
      </c>
      <c r="F233" s="1" t="s">
        <v>6</v>
      </c>
      <c r="G233" s="1" t="s">
        <v>0</v>
      </c>
      <c r="H233" s="1">
        <v>26756.37</v>
      </c>
      <c r="I233" s="1">
        <v>20.6</v>
      </c>
      <c r="J233" s="1"/>
      <c r="K233" s="1">
        <v>11</v>
      </c>
      <c r="L233" s="1">
        <v>480567</v>
      </c>
      <c r="M233" s="1">
        <v>877690</v>
      </c>
      <c r="N233" s="1">
        <v>0</v>
      </c>
      <c r="O233" s="8"/>
      <c r="P233" s="8"/>
      <c r="Q233" s="8">
        <v>525910</v>
      </c>
    </row>
    <row r="234" spans="1:17" x14ac:dyDescent="0.35">
      <c r="A234" s="1">
        <v>953</v>
      </c>
      <c r="B234" s="1" t="s">
        <v>1077</v>
      </c>
      <c r="C234" s="1" t="s">
        <v>4</v>
      </c>
      <c r="D234" s="1" t="s">
        <v>11</v>
      </c>
      <c r="E234" s="1" t="s">
        <v>10</v>
      </c>
      <c r="F234" s="1" t="s">
        <v>1</v>
      </c>
      <c r="G234" s="1" t="s">
        <v>0</v>
      </c>
      <c r="H234" s="1">
        <v>9243.5</v>
      </c>
      <c r="I234" s="1">
        <v>14.6</v>
      </c>
      <c r="J234" s="1"/>
      <c r="K234" s="1">
        <v>9</v>
      </c>
      <c r="L234" s="1">
        <v>135394</v>
      </c>
      <c r="M234" s="1">
        <v>875798</v>
      </c>
      <c r="N234" s="1">
        <v>0</v>
      </c>
      <c r="O234" s="8"/>
      <c r="P234" s="8"/>
      <c r="Q234" s="8">
        <v>333608</v>
      </c>
    </row>
    <row r="235" spans="1:17" x14ac:dyDescent="0.35">
      <c r="A235" s="1">
        <v>997</v>
      </c>
      <c r="B235" s="1" t="s">
        <v>1033</v>
      </c>
      <c r="C235" s="1" t="s">
        <v>16</v>
      </c>
      <c r="D235" s="1" t="s">
        <v>3</v>
      </c>
      <c r="E235" s="1" t="s">
        <v>10</v>
      </c>
      <c r="F235" s="1" t="s">
        <v>6</v>
      </c>
      <c r="G235" s="1" t="s">
        <v>0</v>
      </c>
      <c r="H235" s="1">
        <v>13086.44</v>
      </c>
      <c r="I235" s="1">
        <v>14.6</v>
      </c>
      <c r="J235" s="1"/>
      <c r="K235" s="1">
        <v>4</v>
      </c>
      <c r="L235" s="1">
        <v>436012</v>
      </c>
      <c r="M235" s="1">
        <v>873444</v>
      </c>
      <c r="N235" s="1">
        <v>0</v>
      </c>
      <c r="O235" s="8">
        <v>721</v>
      </c>
      <c r="P235" s="8">
        <v>1319626</v>
      </c>
      <c r="Q235" s="8">
        <v>218284</v>
      </c>
    </row>
    <row r="236" spans="1:17" x14ac:dyDescent="0.35">
      <c r="A236" s="1">
        <v>981</v>
      </c>
      <c r="B236" s="3" t="s">
        <v>1049</v>
      </c>
      <c r="C236" s="1" t="s">
        <v>4</v>
      </c>
      <c r="D236" s="1" t="s">
        <v>3</v>
      </c>
      <c r="E236" s="1" t="s">
        <v>10</v>
      </c>
      <c r="F236" s="1" t="s">
        <v>1</v>
      </c>
      <c r="G236" s="1" t="s">
        <v>0</v>
      </c>
      <c r="H236" s="1">
        <v>30540.98</v>
      </c>
      <c r="I236" s="1">
        <v>26.9</v>
      </c>
      <c r="J236" s="1">
        <v>2</v>
      </c>
      <c r="K236" s="1">
        <v>14</v>
      </c>
      <c r="L236" s="1">
        <v>598139</v>
      </c>
      <c r="M236" s="1">
        <v>872256</v>
      </c>
      <c r="N236" s="1">
        <v>0</v>
      </c>
      <c r="O236" s="8">
        <v>718</v>
      </c>
      <c r="P236" s="8">
        <v>3186889</v>
      </c>
      <c r="Q236" s="8"/>
    </row>
    <row r="237" spans="1:17" x14ac:dyDescent="0.35">
      <c r="A237" s="1">
        <v>1178</v>
      </c>
      <c r="B237" s="1" t="s">
        <v>853</v>
      </c>
      <c r="C237" s="1" t="s">
        <v>4</v>
      </c>
      <c r="D237" s="1" t="s">
        <v>11</v>
      </c>
      <c r="E237" s="1" t="s">
        <v>43</v>
      </c>
      <c r="F237" s="1" t="s">
        <v>6</v>
      </c>
      <c r="G237" s="1" t="s">
        <v>0</v>
      </c>
      <c r="H237" s="1">
        <v>13815.09</v>
      </c>
      <c r="I237" s="1">
        <v>23.2</v>
      </c>
      <c r="J237" s="1"/>
      <c r="K237" s="1">
        <v>16</v>
      </c>
      <c r="L237" s="1">
        <v>436943</v>
      </c>
      <c r="M237" s="1">
        <v>869308</v>
      </c>
      <c r="N237" s="1">
        <v>0</v>
      </c>
      <c r="O237" s="8">
        <v>725</v>
      </c>
      <c r="P237" s="8">
        <v>583737</v>
      </c>
      <c r="Q237" s="8">
        <v>296274</v>
      </c>
    </row>
    <row r="238" spans="1:17" x14ac:dyDescent="0.35">
      <c r="A238" s="1">
        <v>697</v>
      </c>
      <c r="B238" s="1" t="s">
        <v>1334</v>
      </c>
      <c r="C238" s="1" t="s">
        <v>4</v>
      </c>
      <c r="D238" s="1" t="s">
        <v>11</v>
      </c>
      <c r="E238" s="1" t="s">
        <v>10</v>
      </c>
      <c r="F238" s="1" t="s">
        <v>31</v>
      </c>
      <c r="G238" s="1" t="s">
        <v>0</v>
      </c>
      <c r="H238" s="1">
        <v>12620.75</v>
      </c>
      <c r="I238" s="1">
        <v>32.9</v>
      </c>
      <c r="J238" s="1"/>
      <c r="K238" s="1">
        <v>13</v>
      </c>
      <c r="L238" s="1">
        <v>427652</v>
      </c>
      <c r="M238" s="1">
        <v>868736</v>
      </c>
      <c r="N238" s="1">
        <v>0</v>
      </c>
      <c r="O238" s="8">
        <v>739</v>
      </c>
      <c r="P238" s="8">
        <v>655633</v>
      </c>
      <c r="Q238" s="8">
        <v>265694</v>
      </c>
    </row>
    <row r="239" spans="1:17" x14ac:dyDescent="0.35">
      <c r="A239" s="1">
        <v>769</v>
      </c>
      <c r="B239" s="1" t="s">
        <v>1262</v>
      </c>
      <c r="C239" s="1" t="s">
        <v>4</v>
      </c>
      <c r="D239" s="1" t="s">
        <v>11</v>
      </c>
      <c r="E239" s="1" t="s">
        <v>10</v>
      </c>
      <c r="F239" s="1" t="s">
        <v>31</v>
      </c>
      <c r="G239" s="1" t="s">
        <v>0</v>
      </c>
      <c r="H239" s="1">
        <v>49236.6</v>
      </c>
      <c r="I239" s="1">
        <v>16.5</v>
      </c>
      <c r="J239" s="1"/>
      <c r="K239" s="1">
        <v>14</v>
      </c>
      <c r="L239" s="1">
        <v>673873</v>
      </c>
      <c r="M239" s="1">
        <v>865040</v>
      </c>
      <c r="N239" s="1">
        <v>0</v>
      </c>
      <c r="O239" s="8">
        <v>713</v>
      </c>
      <c r="P239" s="8">
        <v>2710274</v>
      </c>
      <c r="Q239" s="8">
        <v>403480</v>
      </c>
    </row>
    <row r="240" spans="1:17" x14ac:dyDescent="0.35">
      <c r="A240" s="1">
        <v>1233</v>
      </c>
      <c r="B240" s="1" t="s">
        <v>797</v>
      </c>
      <c r="C240" s="1" t="s">
        <v>4</v>
      </c>
      <c r="D240" s="1" t="s">
        <v>11</v>
      </c>
      <c r="E240" s="1" t="s">
        <v>10</v>
      </c>
      <c r="F240" s="1" t="s">
        <v>1</v>
      </c>
      <c r="G240" s="1" t="s">
        <v>9</v>
      </c>
      <c r="H240" s="1">
        <v>31756.98</v>
      </c>
      <c r="I240" s="1">
        <v>14.8</v>
      </c>
      <c r="J240" s="1"/>
      <c r="K240" s="1">
        <v>14</v>
      </c>
      <c r="L240" s="1">
        <v>265164</v>
      </c>
      <c r="M240" s="1">
        <v>864886</v>
      </c>
      <c r="N240" s="1">
        <v>0</v>
      </c>
      <c r="O240" s="8">
        <v>745</v>
      </c>
      <c r="P240" s="8">
        <v>1245374</v>
      </c>
      <c r="Q240" s="8">
        <v>66550</v>
      </c>
    </row>
    <row r="241" spans="1:17" x14ac:dyDescent="0.35">
      <c r="A241" s="1">
        <v>1239</v>
      </c>
      <c r="B241" s="1" t="s">
        <v>791</v>
      </c>
      <c r="C241" s="1" t="s">
        <v>4</v>
      </c>
      <c r="D241" s="1" t="s">
        <v>3</v>
      </c>
      <c r="E241" s="1" t="s">
        <v>33</v>
      </c>
      <c r="F241" s="1" t="s">
        <v>1</v>
      </c>
      <c r="G241" s="1" t="s">
        <v>0</v>
      </c>
      <c r="H241" s="1">
        <v>23384.63</v>
      </c>
      <c r="I241" s="1">
        <v>29</v>
      </c>
      <c r="J241" s="1"/>
      <c r="K241" s="1">
        <v>15</v>
      </c>
      <c r="L241" s="1">
        <v>495216</v>
      </c>
      <c r="M241" s="1">
        <v>864864</v>
      </c>
      <c r="N241" s="1">
        <v>0</v>
      </c>
      <c r="O241" s="8">
        <v>702</v>
      </c>
      <c r="P241" s="8">
        <v>2672540</v>
      </c>
      <c r="Q241" s="8">
        <v>624250</v>
      </c>
    </row>
    <row r="242" spans="1:17" x14ac:dyDescent="0.35">
      <c r="A242" s="1">
        <v>295</v>
      </c>
      <c r="B242" s="1" t="s">
        <v>1733</v>
      </c>
      <c r="C242" s="1" t="s">
        <v>4</v>
      </c>
      <c r="D242" s="1" t="s">
        <v>11</v>
      </c>
      <c r="E242" s="1"/>
      <c r="F242" s="1" t="s">
        <v>1</v>
      </c>
      <c r="G242" s="1" t="s">
        <v>0</v>
      </c>
      <c r="H242" s="1">
        <v>18479.59</v>
      </c>
      <c r="I242" s="1">
        <v>22.5</v>
      </c>
      <c r="J242" s="1">
        <v>41</v>
      </c>
      <c r="K242" s="1">
        <v>19</v>
      </c>
      <c r="L242" s="1">
        <v>592249</v>
      </c>
      <c r="M242" s="1">
        <v>864754</v>
      </c>
      <c r="N242" s="1">
        <v>0</v>
      </c>
      <c r="O242" s="8">
        <v>676</v>
      </c>
      <c r="P242" s="8">
        <v>1167132</v>
      </c>
      <c r="Q242" s="8">
        <v>205524</v>
      </c>
    </row>
    <row r="243" spans="1:17" x14ac:dyDescent="0.35">
      <c r="A243" s="1">
        <v>8</v>
      </c>
      <c r="B243" s="1" t="s">
        <v>2018</v>
      </c>
      <c r="C243" s="1" t="s">
        <v>16</v>
      </c>
      <c r="D243" s="1" t="s">
        <v>3</v>
      </c>
      <c r="E243" s="1" t="s">
        <v>7</v>
      </c>
      <c r="F243" s="1" t="s">
        <v>1</v>
      </c>
      <c r="G243" s="1" t="s">
        <v>60</v>
      </c>
      <c r="H243" s="1">
        <v>14806.13</v>
      </c>
      <c r="I243" s="1">
        <v>8.1999999999999993</v>
      </c>
      <c r="J243" s="1">
        <v>8</v>
      </c>
      <c r="K243" s="1">
        <v>15</v>
      </c>
      <c r="L243" s="1">
        <v>193306</v>
      </c>
      <c r="M243" s="1">
        <v>864204</v>
      </c>
      <c r="N243" s="1">
        <v>0</v>
      </c>
      <c r="O243" s="8"/>
      <c r="P243" s="8"/>
      <c r="Q243" s="8">
        <v>648714</v>
      </c>
    </row>
    <row r="244" spans="1:17" x14ac:dyDescent="0.35">
      <c r="A244" s="1">
        <v>502</v>
      </c>
      <c r="B244" s="1" t="s">
        <v>1528</v>
      </c>
      <c r="C244" s="1" t="s">
        <v>16</v>
      </c>
      <c r="D244" s="1" t="s">
        <v>3</v>
      </c>
      <c r="E244" s="1" t="s">
        <v>10</v>
      </c>
      <c r="F244" s="1" t="s">
        <v>1</v>
      </c>
      <c r="G244" s="1" t="s">
        <v>0</v>
      </c>
      <c r="H244" s="1">
        <v>21714.15</v>
      </c>
      <c r="I244" s="1">
        <v>20.100000000000001</v>
      </c>
      <c r="J244" s="1">
        <v>3</v>
      </c>
      <c r="K244" s="1">
        <v>11</v>
      </c>
      <c r="L244" s="1">
        <v>572356</v>
      </c>
      <c r="M244" s="1">
        <v>864028</v>
      </c>
      <c r="N244" s="1">
        <v>0</v>
      </c>
      <c r="O244" s="8"/>
      <c r="P244" s="8"/>
      <c r="Q244" s="8">
        <v>752004</v>
      </c>
    </row>
    <row r="245" spans="1:17" x14ac:dyDescent="0.35">
      <c r="A245" s="1">
        <v>314</v>
      </c>
      <c r="B245" s="1" t="s">
        <v>1715</v>
      </c>
      <c r="C245" s="1" t="s">
        <v>4</v>
      </c>
      <c r="D245" s="1" t="s">
        <v>11</v>
      </c>
      <c r="E245" s="1" t="s">
        <v>10</v>
      </c>
      <c r="F245" s="1" t="s">
        <v>1</v>
      </c>
      <c r="G245" s="1" t="s">
        <v>0</v>
      </c>
      <c r="H245" s="1">
        <v>12284.45</v>
      </c>
      <c r="I245" s="1">
        <v>20.5</v>
      </c>
      <c r="J245" s="1">
        <v>58</v>
      </c>
      <c r="K245" s="1">
        <v>15</v>
      </c>
      <c r="L245" s="1">
        <v>406220</v>
      </c>
      <c r="M245" s="1">
        <v>863060</v>
      </c>
      <c r="N245" s="1">
        <v>0</v>
      </c>
      <c r="O245" s="8">
        <v>742</v>
      </c>
      <c r="P245" s="8">
        <v>963490</v>
      </c>
      <c r="Q245" s="8">
        <v>334686</v>
      </c>
    </row>
    <row r="246" spans="1:17" x14ac:dyDescent="0.35">
      <c r="A246" s="1">
        <v>1183</v>
      </c>
      <c r="B246" s="1" t="s">
        <v>848</v>
      </c>
      <c r="C246" s="1" t="s">
        <v>4</v>
      </c>
      <c r="D246" s="1" t="s">
        <v>3</v>
      </c>
      <c r="E246" s="1" t="s">
        <v>33</v>
      </c>
      <c r="F246" s="1" t="s">
        <v>1</v>
      </c>
      <c r="G246" s="1" t="s">
        <v>0</v>
      </c>
      <c r="H246" s="1">
        <v>36480</v>
      </c>
      <c r="I246" s="1">
        <v>14.4</v>
      </c>
      <c r="J246" s="1"/>
      <c r="K246" s="1">
        <v>9</v>
      </c>
      <c r="L246" s="1">
        <v>411331</v>
      </c>
      <c r="M246" s="1">
        <v>862840</v>
      </c>
      <c r="N246" s="1">
        <v>0</v>
      </c>
      <c r="O246" s="8">
        <v>724</v>
      </c>
      <c r="P246" s="8">
        <v>2432000</v>
      </c>
      <c r="Q246" s="8">
        <v>725406</v>
      </c>
    </row>
    <row r="247" spans="1:17" x14ac:dyDescent="0.35">
      <c r="A247" s="1">
        <v>791</v>
      </c>
      <c r="B247" s="1" t="s">
        <v>1240</v>
      </c>
      <c r="C247" s="1" t="s">
        <v>4</v>
      </c>
      <c r="D247" s="1" t="s">
        <v>11</v>
      </c>
      <c r="E247" s="1" t="s">
        <v>38</v>
      </c>
      <c r="F247" s="1" t="s">
        <v>1</v>
      </c>
      <c r="G247" s="1" t="s">
        <v>0</v>
      </c>
      <c r="H247" s="1">
        <v>25160.75</v>
      </c>
      <c r="I247" s="1">
        <v>22.2</v>
      </c>
      <c r="J247" s="1"/>
      <c r="K247" s="1">
        <v>15</v>
      </c>
      <c r="L247" s="1">
        <v>354483</v>
      </c>
      <c r="M247" s="1">
        <v>862290</v>
      </c>
      <c r="N247" s="1">
        <v>0</v>
      </c>
      <c r="O247" s="8">
        <v>652</v>
      </c>
      <c r="P247" s="8">
        <v>1374897</v>
      </c>
      <c r="Q247" s="8">
        <v>560516</v>
      </c>
    </row>
    <row r="248" spans="1:17" x14ac:dyDescent="0.35">
      <c r="A248" s="1">
        <v>1594</v>
      </c>
      <c r="B248" s="1" t="s">
        <v>434</v>
      </c>
      <c r="C248" s="1" t="s">
        <v>16</v>
      </c>
      <c r="D248" s="1" t="s">
        <v>11</v>
      </c>
      <c r="E248" s="1" t="s">
        <v>10</v>
      </c>
      <c r="F248" s="1" t="s">
        <v>1</v>
      </c>
      <c r="G248" s="1" t="s">
        <v>9</v>
      </c>
      <c r="H248" s="1">
        <v>26538.44</v>
      </c>
      <c r="I248" s="1">
        <v>21.8</v>
      </c>
      <c r="J248" s="1"/>
      <c r="K248" s="1">
        <v>8</v>
      </c>
      <c r="L248" s="1">
        <v>690042</v>
      </c>
      <c r="M248" s="1">
        <v>861916</v>
      </c>
      <c r="N248" s="1">
        <v>0</v>
      </c>
      <c r="O248" s="8">
        <v>737</v>
      </c>
      <c r="P248" s="8">
        <v>1098143</v>
      </c>
      <c r="Q248" s="8">
        <v>131538</v>
      </c>
    </row>
    <row r="249" spans="1:17" x14ac:dyDescent="0.35">
      <c r="A249" s="1">
        <v>1768</v>
      </c>
      <c r="B249" s="1" t="s">
        <v>260</v>
      </c>
      <c r="C249" s="1" t="s">
        <v>4</v>
      </c>
      <c r="D249" s="1" t="s">
        <v>3</v>
      </c>
      <c r="E249" s="1" t="s">
        <v>18</v>
      </c>
      <c r="F249" s="1" t="s">
        <v>6</v>
      </c>
      <c r="G249" s="1" t="s">
        <v>0</v>
      </c>
      <c r="H249" s="1">
        <v>56076.98</v>
      </c>
      <c r="I249" s="1">
        <v>8.1</v>
      </c>
      <c r="J249" s="1"/>
      <c r="K249" s="1">
        <v>9</v>
      </c>
      <c r="L249" s="1">
        <v>620787</v>
      </c>
      <c r="M249" s="1">
        <v>858792</v>
      </c>
      <c r="N249" s="1">
        <v>0</v>
      </c>
      <c r="O249" s="8">
        <v>685</v>
      </c>
      <c r="P249" s="8">
        <v>4673088</v>
      </c>
      <c r="Q249" s="8">
        <v>729344</v>
      </c>
    </row>
    <row r="250" spans="1:17" x14ac:dyDescent="0.35">
      <c r="A250" s="1">
        <v>497</v>
      </c>
      <c r="B250" s="1" t="s">
        <v>1533</v>
      </c>
      <c r="C250" s="1" t="s">
        <v>16</v>
      </c>
      <c r="D250" s="1" t="s">
        <v>11</v>
      </c>
      <c r="E250" s="1" t="s">
        <v>2</v>
      </c>
      <c r="F250" s="1" t="s">
        <v>1</v>
      </c>
      <c r="G250" s="1" t="s">
        <v>9</v>
      </c>
      <c r="H250" s="1">
        <v>25675.84</v>
      </c>
      <c r="I250" s="1">
        <v>26.5</v>
      </c>
      <c r="J250" s="1"/>
      <c r="K250" s="1">
        <v>9</v>
      </c>
      <c r="L250" s="1">
        <v>684893</v>
      </c>
      <c r="M250" s="1">
        <v>858242</v>
      </c>
      <c r="N250" s="1">
        <v>0</v>
      </c>
      <c r="O250" s="8">
        <v>745</v>
      </c>
      <c r="P250" s="8">
        <v>1270036</v>
      </c>
      <c r="Q250" s="8">
        <v>129756</v>
      </c>
    </row>
    <row r="251" spans="1:17" x14ac:dyDescent="0.35">
      <c r="A251" s="1">
        <v>1375</v>
      </c>
      <c r="B251" s="1" t="s">
        <v>654</v>
      </c>
      <c r="C251" s="1" t="s">
        <v>4</v>
      </c>
      <c r="D251" s="1" t="s">
        <v>11</v>
      </c>
      <c r="E251" s="1" t="s">
        <v>18</v>
      </c>
      <c r="F251" s="1" t="s">
        <v>6</v>
      </c>
      <c r="G251" s="1" t="s">
        <v>0</v>
      </c>
      <c r="H251" s="1">
        <v>6419.34</v>
      </c>
      <c r="I251" s="1">
        <v>14.5</v>
      </c>
      <c r="J251" s="1"/>
      <c r="K251" s="1">
        <v>16</v>
      </c>
      <c r="L251" s="1">
        <v>361779</v>
      </c>
      <c r="M251" s="1">
        <v>856680</v>
      </c>
      <c r="N251" s="1">
        <v>0</v>
      </c>
      <c r="O251" s="8">
        <v>716</v>
      </c>
      <c r="P251" s="8">
        <v>1121285</v>
      </c>
      <c r="Q251" s="8">
        <v>455532</v>
      </c>
    </row>
    <row r="252" spans="1:17" x14ac:dyDescent="0.35">
      <c r="A252" s="1">
        <v>1811</v>
      </c>
      <c r="B252" s="1" t="s">
        <v>216</v>
      </c>
      <c r="C252" s="1" t="s">
        <v>4</v>
      </c>
      <c r="D252" s="1" t="s">
        <v>11</v>
      </c>
      <c r="E252" s="1" t="s">
        <v>7</v>
      </c>
      <c r="F252" s="1" t="s">
        <v>6</v>
      </c>
      <c r="G252" s="1" t="s">
        <v>35</v>
      </c>
      <c r="H252" s="1">
        <v>19953.990000000002</v>
      </c>
      <c r="I252" s="1">
        <v>21.6</v>
      </c>
      <c r="J252" s="1">
        <v>14</v>
      </c>
      <c r="K252" s="1">
        <v>9</v>
      </c>
      <c r="L252" s="1">
        <v>485241</v>
      </c>
      <c r="M252" s="1">
        <v>855162</v>
      </c>
      <c r="N252" s="1">
        <v>0</v>
      </c>
      <c r="O252" s="8">
        <v>735</v>
      </c>
      <c r="P252" s="8">
        <v>2237820</v>
      </c>
      <c r="Q252" s="8">
        <v>259116</v>
      </c>
    </row>
    <row r="253" spans="1:17" x14ac:dyDescent="0.35">
      <c r="A253" s="1">
        <v>415</v>
      </c>
      <c r="B253" s="1" t="s">
        <v>1614</v>
      </c>
      <c r="C253" s="1" t="s">
        <v>4</v>
      </c>
      <c r="D253" s="1" t="s">
        <v>11</v>
      </c>
      <c r="E253" s="1" t="s">
        <v>10</v>
      </c>
      <c r="F253" s="1" t="s">
        <v>1</v>
      </c>
      <c r="G253" s="1" t="s">
        <v>0</v>
      </c>
      <c r="H253" s="1">
        <v>20287.439999999999</v>
      </c>
      <c r="I253" s="1">
        <v>23.4</v>
      </c>
      <c r="J253" s="1">
        <v>49</v>
      </c>
      <c r="K253" s="1">
        <v>12</v>
      </c>
      <c r="L253" s="1">
        <v>255018</v>
      </c>
      <c r="M253" s="1">
        <v>853402</v>
      </c>
      <c r="N253" s="1">
        <v>0</v>
      </c>
      <c r="O253" s="8"/>
      <c r="P253" s="8"/>
      <c r="Q253" s="8">
        <v>266882</v>
      </c>
    </row>
    <row r="254" spans="1:17" x14ac:dyDescent="0.35">
      <c r="A254" s="1">
        <v>1783</v>
      </c>
      <c r="B254" s="1" t="s">
        <v>244</v>
      </c>
      <c r="C254" s="1" t="s">
        <v>4</v>
      </c>
      <c r="D254" s="1" t="s">
        <v>11</v>
      </c>
      <c r="E254" s="1" t="s">
        <v>21</v>
      </c>
      <c r="F254" s="1" t="s">
        <v>1</v>
      </c>
      <c r="G254" s="1" t="s">
        <v>0</v>
      </c>
      <c r="H254" s="1">
        <v>17740.87</v>
      </c>
      <c r="I254" s="1">
        <v>14.7</v>
      </c>
      <c r="J254" s="1">
        <v>14</v>
      </c>
      <c r="K254" s="1">
        <v>17</v>
      </c>
      <c r="L254" s="1">
        <v>274189</v>
      </c>
      <c r="M254" s="1">
        <v>851180</v>
      </c>
      <c r="N254" s="1">
        <v>0</v>
      </c>
      <c r="O254" s="8">
        <v>735</v>
      </c>
      <c r="P254" s="8">
        <v>1282462</v>
      </c>
      <c r="Q254" s="8">
        <v>224994</v>
      </c>
    </row>
    <row r="255" spans="1:17" x14ac:dyDescent="0.35">
      <c r="A255" s="1">
        <v>2</v>
      </c>
      <c r="B255" s="1" t="s">
        <v>2024</v>
      </c>
      <c r="C255" s="1" t="s">
        <v>4</v>
      </c>
      <c r="D255" s="1" t="s">
        <v>11</v>
      </c>
      <c r="E255" s="1" t="s">
        <v>10</v>
      </c>
      <c r="F255" s="1" t="s">
        <v>1</v>
      </c>
      <c r="G255" s="1" t="s">
        <v>0</v>
      </c>
      <c r="H255" s="1">
        <v>33295.980000000003</v>
      </c>
      <c r="I255" s="1">
        <v>21.1</v>
      </c>
      <c r="J255" s="1">
        <v>8</v>
      </c>
      <c r="K255" s="1">
        <v>35</v>
      </c>
      <c r="L255" s="1">
        <v>229976</v>
      </c>
      <c r="M255" s="1">
        <v>850784</v>
      </c>
      <c r="N255" s="1">
        <v>0</v>
      </c>
      <c r="O255" s="8"/>
      <c r="P255" s="8"/>
      <c r="Q255" s="8">
        <v>262328</v>
      </c>
    </row>
    <row r="256" spans="1:17" x14ac:dyDescent="0.35">
      <c r="A256" s="1">
        <v>306</v>
      </c>
      <c r="B256" s="1" t="s">
        <v>1722</v>
      </c>
      <c r="C256" s="1" t="s">
        <v>16</v>
      </c>
      <c r="D256" s="1" t="s">
        <v>3</v>
      </c>
      <c r="E256" s="1" t="s">
        <v>38</v>
      </c>
      <c r="F256" s="1" t="s">
        <v>6</v>
      </c>
      <c r="G256" s="1" t="s">
        <v>0</v>
      </c>
      <c r="H256" s="1">
        <v>28543.7</v>
      </c>
      <c r="I256" s="1">
        <v>12.5</v>
      </c>
      <c r="J256" s="1"/>
      <c r="K256" s="1">
        <v>11</v>
      </c>
      <c r="L256" s="1">
        <v>469604</v>
      </c>
      <c r="M256" s="1">
        <v>849618</v>
      </c>
      <c r="N256" s="1">
        <v>0</v>
      </c>
      <c r="O256" s="8">
        <v>659</v>
      </c>
      <c r="P256" s="8">
        <v>1115718</v>
      </c>
      <c r="Q256" s="8">
        <v>513524</v>
      </c>
    </row>
    <row r="257" spans="1:17" x14ac:dyDescent="0.35">
      <c r="A257" s="1">
        <v>132</v>
      </c>
      <c r="B257" s="1" t="s">
        <v>1894</v>
      </c>
      <c r="C257" s="1" t="s">
        <v>4</v>
      </c>
      <c r="D257" s="1" t="s">
        <v>11</v>
      </c>
      <c r="E257" s="1" t="s">
        <v>10</v>
      </c>
      <c r="F257" s="1" t="s">
        <v>1</v>
      </c>
      <c r="G257" s="1" t="s">
        <v>0</v>
      </c>
      <c r="H257" s="1">
        <v>18234.11</v>
      </c>
      <c r="I257" s="1">
        <v>20.7</v>
      </c>
      <c r="J257" s="1">
        <v>7</v>
      </c>
      <c r="K257" s="1">
        <v>13</v>
      </c>
      <c r="L257" s="1">
        <v>220894</v>
      </c>
      <c r="M257" s="1">
        <v>846890</v>
      </c>
      <c r="N257" s="1">
        <v>0</v>
      </c>
      <c r="O257" s="8"/>
      <c r="P257" s="8"/>
      <c r="Q257" s="8">
        <v>105556</v>
      </c>
    </row>
    <row r="258" spans="1:17" x14ac:dyDescent="0.35">
      <c r="A258" s="1">
        <v>993</v>
      </c>
      <c r="B258" s="1" t="s">
        <v>1037</v>
      </c>
      <c r="C258" s="1" t="s">
        <v>16</v>
      </c>
      <c r="D258" s="1" t="s">
        <v>3</v>
      </c>
      <c r="E258" s="1" t="s">
        <v>10</v>
      </c>
      <c r="F258" s="1" t="s">
        <v>1</v>
      </c>
      <c r="G258" s="1" t="s">
        <v>0</v>
      </c>
      <c r="H258" s="1">
        <v>25107.74</v>
      </c>
      <c r="I258" s="1">
        <v>21.4</v>
      </c>
      <c r="J258" s="1">
        <v>14</v>
      </c>
      <c r="K258" s="1">
        <v>12</v>
      </c>
      <c r="L258" s="1">
        <v>442757</v>
      </c>
      <c r="M258" s="1">
        <v>845988</v>
      </c>
      <c r="N258" s="1">
        <v>0</v>
      </c>
      <c r="O258" s="8">
        <v>699</v>
      </c>
      <c r="P258" s="8">
        <v>1060884</v>
      </c>
      <c r="Q258" s="8">
        <v>562826</v>
      </c>
    </row>
    <row r="259" spans="1:17" x14ac:dyDescent="0.35">
      <c r="A259" s="1">
        <v>1010</v>
      </c>
      <c r="B259" s="1" t="s">
        <v>1020</v>
      </c>
      <c r="C259" s="1" t="s">
        <v>16</v>
      </c>
      <c r="D259" s="1" t="s">
        <v>3</v>
      </c>
      <c r="E259" s="1" t="s">
        <v>10</v>
      </c>
      <c r="F259" s="1" t="s">
        <v>1</v>
      </c>
      <c r="G259" s="1" t="s">
        <v>0</v>
      </c>
      <c r="H259" s="1">
        <v>17821.240000000002</v>
      </c>
      <c r="I259" s="1">
        <v>13.8</v>
      </c>
      <c r="J259" s="1"/>
      <c r="K259" s="1">
        <v>8</v>
      </c>
      <c r="L259" s="1">
        <v>596486</v>
      </c>
      <c r="M259" s="1">
        <v>845394</v>
      </c>
      <c r="N259" s="1">
        <v>0</v>
      </c>
      <c r="O259" s="8"/>
      <c r="P259" s="8"/>
      <c r="Q259" s="8">
        <v>552442</v>
      </c>
    </row>
    <row r="260" spans="1:17" x14ac:dyDescent="0.35">
      <c r="A260" s="1">
        <v>41</v>
      </c>
      <c r="B260" s="1" t="s">
        <v>1985</v>
      </c>
      <c r="C260" s="1" t="s">
        <v>16</v>
      </c>
      <c r="D260" s="1" t="s">
        <v>3</v>
      </c>
      <c r="E260" s="1" t="s">
        <v>7</v>
      </c>
      <c r="F260" s="1" t="s">
        <v>6</v>
      </c>
      <c r="G260" s="1" t="s">
        <v>0</v>
      </c>
      <c r="H260" s="1">
        <v>14697.07</v>
      </c>
      <c r="I260" s="1">
        <v>16.600000000000001</v>
      </c>
      <c r="J260" s="1">
        <v>50</v>
      </c>
      <c r="K260" s="1">
        <v>8</v>
      </c>
      <c r="L260" s="1">
        <v>343995</v>
      </c>
      <c r="M260" s="1">
        <v>843854</v>
      </c>
      <c r="N260" s="1">
        <v>0</v>
      </c>
      <c r="O260" s="8">
        <v>682</v>
      </c>
      <c r="P260" s="8">
        <v>1494616</v>
      </c>
      <c r="Q260" s="8">
        <v>688468</v>
      </c>
    </row>
    <row r="261" spans="1:17" x14ac:dyDescent="0.35">
      <c r="A261" s="1">
        <v>441</v>
      </c>
      <c r="B261" s="1" t="s">
        <v>1589</v>
      </c>
      <c r="C261" s="1" t="s">
        <v>4</v>
      </c>
      <c r="D261" s="1" t="s">
        <v>11</v>
      </c>
      <c r="E261" s="1" t="s">
        <v>10</v>
      </c>
      <c r="F261" s="1" t="s">
        <v>1</v>
      </c>
      <c r="G261" s="1" t="s">
        <v>0</v>
      </c>
      <c r="H261" s="1">
        <v>17929.349999999999</v>
      </c>
      <c r="I261" s="1">
        <v>18.399999999999999</v>
      </c>
      <c r="J261" s="1"/>
      <c r="K261" s="1">
        <v>11</v>
      </c>
      <c r="L261" s="1">
        <v>389101</v>
      </c>
      <c r="M261" s="1">
        <v>843678</v>
      </c>
      <c r="N261" s="1">
        <v>0</v>
      </c>
      <c r="O261" s="8">
        <v>744</v>
      </c>
      <c r="P261" s="8">
        <v>1763561</v>
      </c>
      <c r="Q261" s="8">
        <v>403964</v>
      </c>
    </row>
    <row r="262" spans="1:17" x14ac:dyDescent="0.35">
      <c r="A262" s="1">
        <v>692</v>
      </c>
      <c r="B262" s="1" t="s">
        <v>1339</v>
      </c>
      <c r="C262" s="1" t="s">
        <v>4</v>
      </c>
      <c r="D262" s="1" t="s">
        <v>11</v>
      </c>
      <c r="E262" s="1" t="s">
        <v>10</v>
      </c>
      <c r="F262" s="1" t="s">
        <v>1</v>
      </c>
      <c r="G262" s="1" t="s">
        <v>0</v>
      </c>
      <c r="H262" s="1">
        <v>66194.67</v>
      </c>
      <c r="I262" s="1">
        <v>34.200000000000003</v>
      </c>
      <c r="J262" s="1">
        <v>24</v>
      </c>
      <c r="K262" s="1">
        <v>28</v>
      </c>
      <c r="L262" s="1">
        <v>368695</v>
      </c>
      <c r="M262" s="1">
        <v>843678</v>
      </c>
      <c r="N262" s="1">
        <v>0</v>
      </c>
      <c r="O262" s="8">
        <v>742</v>
      </c>
      <c r="P262" s="8">
        <v>5972460</v>
      </c>
      <c r="Q262" s="8"/>
    </row>
    <row r="263" spans="1:17" x14ac:dyDescent="0.35">
      <c r="A263" s="1">
        <v>704</v>
      </c>
      <c r="B263" s="1" t="s">
        <v>1327</v>
      </c>
      <c r="C263" s="1" t="s">
        <v>4</v>
      </c>
      <c r="D263" s="1" t="s">
        <v>11</v>
      </c>
      <c r="E263" s="1" t="s">
        <v>10</v>
      </c>
      <c r="F263" s="1" t="s">
        <v>1</v>
      </c>
      <c r="G263" s="1" t="s">
        <v>15</v>
      </c>
      <c r="H263" s="1">
        <v>28198.66</v>
      </c>
      <c r="I263" s="1">
        <v>29.2</v>
      </c>
      <c r="J263" s="1">
        <v>8</v>
      </c>
      <c r="K263" s="1">
        <v>22</v>
      </c>
      <c r="L263" s="1">
        <v>565782</v>
      </c>
      <c r="M263" s="1">
        <v>843128</v>
      </c>
      <c r="N263" s="1">
        <v>0</v>
      </c>
      <c r="O263" s="8">
        <v>707</v>
      </c>
      <c r="P263" s="8">
        <v>1634703</v>
      </c>
      <c r="Q263" s="8">
        <v>222684</v>
      </c>
    </row>
    <row r="264" spans="1:17" x14ac:dyDescent="0.35">
      <c r="A264" s="1">
        <v>1307</v>
      </c>
      <c r="B264" s="1" t="s">
        <v>722</v>
      </c>
      <c r="C264" s="1" t="s">
        <v>4</v>
      </c>
      <c r="D264" s="1" t="s">
        <v>11</v>
      </c>
      <c r="E264" s="1" t="s">
        <v>43</v>
      </c>
      <c r="F264" s="1" t="s">
        <v>6</v>
      </c>
      <c r="G264" s="1" t="s">
        <v>0</v>
      </c>
      <c r="H264" s="1">
        <v>17509.830000000002</v>
      </c>
      <c r="I264" s="1">
        <v>16</v>
      </c>
      <c r="J264" s="1">
        <v>5</v>
      </c>
      <c r="K264" s="1">
        <v>25</v>
      </c>
      <c r="L264" s="1">
        <v>185231</v>
      </c>
      <c r="M264" s="1">
        <v>841082</v>
      </c>
      <c r="N264" s="1">
        <v>0</v>
      </c>
      <c r="O264" s="8">
        <v>684</v>
      </c>
      <c r="P264" s="8">
        <v>1040193</v>
      </c>
      <c r="Q264" s="8">
        <v>65692</v>
      </c>
    </row>
    <row r="265" spans="1:17" x14ac:dyDescent="0.35">
      <c r="A265" s="1">
        <v>916</v>
      </c>
      <c r="B265" s="1" t="s">
        <v>1114</v>
      </c>
      <c r="C265" s="1" t="s">
        <v>4</v>
      </c>
      <c r="D265" s="1" t="s">
        <v>11</v>
      </c>
      <c r="E265" s="1" t="s">
        <v>33</v>
      </c>
      <c r="F265" s="1" t="s">
        <v>1</v>
      </c>
      <c r="G265" s="1" t="s">
        <v>0</v>
      </c>
      <c r="H265" s="1">
        <v>39032.080000000002</v>
      </c>
      <c r="I265" s="1">
        <v>15.4</v>
      </c>
      <c r="J265" s="1"/>
      <c r="K265" s="1">
        <v>12</v>
      </c>
      <c r="L265" s="1">
        <v>434872</v>
      </c>
      <c r="M265" s="1">
        <v>840620</v>
      </c>
      <c r="N265" s="1">
        <v>0</v>
      </c>
      <c r="O265" s="8">
        <v>734</v>
      </c>
      <c r="P265" s="8">
        <v>1582377</v>
      </c>
      <c r="Q265" s="8">
        <v>565840</v>
      </c>
    </row>
    <row r="266" spans="1:17" x14ac:dyDescent="0.35">
      <c r="A266" s="1">
        <v>1588</v>
      </c>
      <c r="B266" s="1" t="s">
        <v>440</v>
      </c>
      <c r="C266" s="1" t="s">
        <v>16</v>
      </c>
      <c r="D266" s="1" t="s">
        <v>3</v>
      </c>
      <c r="E266" s="1" t="s">
        <v>10</v>
      </c>
      <c r="F266" s="1" t="s">
        <v>1</v>
      </c>
      <c r="G266" s="1" t="s">
        <v>0</v>
      </c>
      <c r="H266" s="1">
        <v>28338.880000000001</v>
      </c>
      <c r="I266" s="1">
        <v>18.8</v>
      </c>
      <c r="J266" s="1">
        <v>18</v>
      </c>
      <c r="K266" s="1">
        <v>12</v>
      </c>
      <c r="L266" s="1">
        <v>596258</v>
      </c>
      <c r="M266" s="1">
        <v>838882</v>
      </c>
      <c r="N266" s="1">
        <v>0</v>
      </c>
      <c r="O266" s="8"/>
      <c r="P266" s="8"/>
      <c r="Q266" s="8">
        <v>440836</v>
      </c>
    </row>
    <row r="267" spans="1:17" x14ac:dyDescent="0.35">
      <c r="A267" s="1">
        <v>1959</v>
      </c>
      <c r="B267" s="1" t="s">
        <v>66</v>
      </c>
      <c r="C267" s="1" t="s">
        <v>16</v>
      </c>
      <c r="D267" s="1" t="s">
        <v>11</v>
      </c>
      <c r="E267" s="1" t="s">
        <v>10</v>
      </c>
      <c r="F267" s="1" t="s">
        <v>6</v>
      </c>
      <c r="G267" s="1" t="s">
        <v>0</v>
      </c>
      <c r="H267" s="1">
        <v>30529.96</v>
      </c>
      <c r="I267" s="1">
        <v>16.3</v>
      </c>
      <c r="J267" s="1">
        <v>74</v>
      </c>
      <c r="K267" s="1">
        <v>25</v>
      </c>
      <c r="L267" s="1">
        <v>154888</v>
      </c>
      <c r="M267" s="1">
        <v>838090</v>
      </c>
      <c r="N267" s="1">
        <v>0</v>
      </c>
      <c r="O267" s="8">
        <v>734</v>
      </c>
      <c r="P267" s="8">
        <v>2081583</v>
      </c>
      <c r="Q267" s="8">
        <v>234278</v>
      </c>
    </row>
    <row r="268" spans="1:17" x14ac:dyDescent="0.35">
      <c r="A268" s="1">
        <v>864</v>
      </c>
      <c r="B268" s="1" t="s">
        <v>1166</v>
      </c>
      <c r="C268" s="1" t="s">
        <v>4</v>
      </c>
      <c r="D268" s="1" t="s">
        <v>11</v>
      </c>
      <c r="E268" s="1" t="s">
        <v>38</v>
      </c>
      <c r="F268" s="1" t="s">
        <v>1</v>
      </c>
      <c r="G268" s="1" t="s">
        <v>0</v>
      </c>
      <c r="H268" s="1">
        <v>12830.13</v>
      </c>
      <c r="I268" s="1">
        <v>15.4</v>
      </c>
      <c r="J268" s="1"/>
      <c r="K268" s="1">
        <v>9</v>
      </c>
      <c r="L268" s="1">
        <v>236170</v>
      </c>
      <c r="M268" s="1">
        <v>836286</v>
      </c>
      <c r="N268" s="1">
        <v>0</v>
      </c>
      <c r="O268" s="8">
        <v>750</v>
      </c>
      <c r="P268" s="8">
        <v>1015588</v>
      </c>
      <c r="Q268" s="8">
        <v>195206</v>
      </c>
    </row>
    <row r="269" spans="1:17" x14ac:dyDescent="0.35">
      <c r="A269" s="1">
        <v>410</v>
      </c>
      <c r="B269" s="1" t="s">
        <v>1619</v>
      </c>
      <c r="C269" s="1" t="s">
        <v>16</v>
      </c>
      <c r="D269" s="1" t="s">
        <v>11</v>
      </c>
      <c r="E269" s="1" t="s">
        <v>21</v>
      </c>
      <c r="F269" s="1" t="s">
        <v>1</v>
      </c>
      <c r="G269" s="1" t="s">
        <v>0</v>
      </c>
      <c r="H269" s="1">
        <v>12417.45</v>
      </c>
      <c r="I269" s="1">
        <v>21.7</v>
      </c>
      <c r="J269" s="1"/>
      <c r="K269" s="1">
        <v>10</v>
      </c>
      <c r="L269" s="1">
        <v>212306</v>
      </c>
      <c r="M269" s="1">
        <v>836154</v>
      </c>
      <c r="N269" s="1">
        <v>0</v>
      </c>
      <c r="O269" s="8">
        <v>744</v>
      </c>
      <c r="P269" s="8">
        <v>584345</v>
      </c>
      <c r="Q269" s="8">
        <v>242264</v>
      </c>
    </row>
    <row r="270" spans="1:17" x14ac:dyDescent="0.35">
      <c r="A270" s="1">
        <v>989</v>
      </c>
      <c r="B270" s="1" t="s">
        <v>1041</v>
      </c>
      <c r="C270" s="1" t="s">
        <v>16</v>
      </c>
      <c r="D270" s="1" t="s">
        <v>3</v>
      </c>
      <c r="E270" s="1" t="s">
        <v>21</v>
      </c>
      <c r="F270" s="1" t="s">
        <v>6</v>
      </c>
      <c r="G270" s="1" t="s">
        <v>35</v>
      </c>
      <c r="H270" s="1">
        <v>20261.41</v>
      </c>
      <c r="I270" s="1">
        <v>14.7</v>
      </c>
      <c r="J270" s="1"/>
      <c r="K270" s="1">
        <v>10</v>
      </c>
      <c r="L270" s="1">
        <v>651358</v>
      </c>
      <c r="M270" s="1">
        <v>836132</v>
      </c>
      <c r="N270" s="1">
        <v>0</v>
      </c>
      <c r="O270" s="8">
        <v>654</v>
      </c>
      <c r="P270" s="8">
        <v>2251272</v>
      </c>
      <c r="Q270" s="8">
        <v>760298</v>
      </c>
    </row>
    <row r="271" spans="1:17" x14ac:dyDescent="0.35">
      <c r="A271" s="1">
        <v>1099</v>
      </c>
      <c r="B271" s="1" t="s">
        <v>932</v>
      </c>
      <c r="C271" s="1" t="s">
        <v>4</v>
      </c>
      <c r="D271" s="1" t="s">
        <v>3</v>
      </c>
      <c r="E271" s="1" t="s">
        <v>41</v>
      </c>
      <c r="F271" s="1" t="s">
        <v>1</v>
      </c>
      <c r="G271" s="1" t="s">
        <v>0</v>
      </c>
      <c r="H271" s="1">
        <v>20902.09</v>
      </c>
      <c r="I271" s="1">
        <v>7.8</v>
      </c>
      <c r="J271" s="1"/>
      <c r="K271" s="1">
        <v>11</v>
      </c>
      <c r="L271" s="1">
        <v>433827</v>
      </c>
      <c r="M271" s="1">
        <v>835824</v>
      </c>
      <c r="N271" s="1">
        <v>0</v>
      </c>
      <c r="O271" s="8">
        <v>710</v>
      </c>
      <c r="P271" s="8">
        <v>2200219</v>
      </c>
      <c r="Q271" s="8"/>
    </row>
    <row r="272" spans="1:17" x14ac:dyDescent="0.35">
      <c r="A272" s="1">
        <v>219</v>
      </c>
      <c r="B272" s="1" t="s">
        <v>1809</v>
      </c>
      <c r="C272" s="1" t="s">
        <v>4</v>
      </c>
      <c r="D272" s="1" t="s">
        <v>3</v>
      </c>
      <c r="E272" s="1" t="s">
        <v>10</v>
      </c>
      <c r="F272" s="1" t="s">
        <v>31</v>
      </c>
      <c r="G272" s="1" t="s">
        <v>0</v>
      </c>
      <c r="H272" s="1">
        <v>7522.29</v>
      </c>
      <c r="I272" s="1">
        <v>18.7</v>
      </c>
      <c r="J272" s="1"/>
      <c r="K272" s="1">
        <v>11</v>
      </c>
      <c r="L272" s="1">
        <v>295944</v>
      </c>
      <c r="M272" s="1">
        <v>835802</v>
      </c>
      <c r="N272" s="1">
        <v>0</v>
      </c>
      <c r="O272" s="8">
        <v>731</v>
      </c>
      <c r="P272" s="8">
        <v>745997</v>
      </c>
      <c r="Q272" s="8">
        <v>396792</v>
      </c>
    </row>
    <row r="273" spans="1:17" x14ac:dyDescent="0.35">
      <c r="A273" s="1">
        <v>1560</v>
      </c>
      <c r="B273" s="1" t="s">
        <v>468</v>
      </c>
      <c r="C273" s="1" t="s">
        <v>4</v>
      </c>
      <c r="D273" s="1" t="s">
        <v>3</v>
      </c>
      <c r="E273" s="1" t="s">
        <v>33</v>
      </c>
      <c r="F273" s="1" t="s">
        <v>6</v>
      </c>
      <c r="G273" s="1" t="s">
        <v>0</v>
      </c>
      <c r="H273" s="1">
        <v>18249.689999999999</v>
      </c>
      <c r="I273" s="1">
        <v>19.8</v>
      </c>
      <c r="J273" s="1">
        <v>15</v>
      </c>
      <c r="K273" s="1">
        <v>8</v>
      </c>
      <c r="L273" s="1">
        <v>367802</v>
      </c>
      <c r="M273" s="1">
        <v>835076</v>
      </c>
      <c r="N273" s="1">
        <v>0</v>
      </c>
      <c r="O273" s="8">
        <v>698</v>
      </c>
      <c r="P273" s="8">
        <v>1520817</v>
      </c>
      <c r="Q273" s="8">
        <v>380050</v>
      </c>
    </row>
    <row r="274" spans="1:17" x14ac:dyDescent="0.35">
      <c r="A274" s="1">
        <v>853</v>
      </c>
      <c r="B274" s="1" t="s">
        <v>1177</v>
      </c>
      <c r="C274" s="1" t="s">
        <v>4</v>
      </c>
      <c r="D274" s="1" t="s">
        <v>11</v>
      </c>
      <c r="E274" s="1" t="s">
        <v>21</v>
      </c>
      <c r="F274" s="1" t="s">
        <v>1</v>
      </c>
      <c r="G274" s="1" t="s">
        <v>0</v>
      </c>
      <c r="H274" s="1">
        <v>10970.22</v>
      </c>
      <c r="I274" s="1">
        <v>23</v>
      </c>
      <c r="J274" s="1"/>
      <c r="K274" s="1">
        <v>17</v>
      </c>
      <c r="L274" s="1">
        <v>194959</v>
      </c>
      <c r="M274" s="1">
        <v>832964</v>
      </c>
      <c r="N274" s="1">
        <v>0</v>
      </c>
      <c r="O274" s="8"/>
      <c r="P274" s="8"/>
      <c r="Q274" s="8">
        <v>145552</v>
      </c>
    </row>
    <row r="275" spans="1:17" x14ac:dyDescent="0.35">
      <c r="A275" s="1">
        <v>1960</v>
      </c>
      <c r="B275" s="1" t="s">
        <v>65</v>
      </c>
      <c r="C275" s="1" t="s">
        <v>4</v>
      </c>
      <c r="D275" s="1" t="s">
        <v>11</v>
      </c>
      <c r="E275" s="1" t="s">
        <v>10</v>
      </c>
      <c r="F275" s="1" t="s">
        <v>1</v>
      </c>
      <c r="G275" s="1" t="s">
        <v>0</v>
      </c>
      <c r="H275" s="1">
        <v>27851.34</v>
      </c>
      <c r="I275" s="1">
        <v>22.4</v>
      </c>
      <c r="J275" s="1"/>
      <c r="K275" s="1">
        <v>17</v>
      </c>
      <c r="L275" s="1">
        <v>541158</v>
      </c>
      <c r="M275" s="1">
        <v>832128</v>
      </c>
      <c r="N275" s="1">
        <v>0</v>
      </c>
      <c r="O275" s="8">
        <v>672</v>
      </c>
      <c r="P275" s="8">
        <v>2104630</v>
      </c>
      <c r="Q275" s="8">
        <v>445104</v>
      </c>
    </row>
    <row r="276" spans="1:17" x14ac:dyDescent="0.35">
      <c r="A276" s="1">
        <v>1444</v>
      </c>
      <c r="B276" s="1" t="s">
        <v>584</v>
      </c>
      <c r="C276" s="1" t="s">
        <v>4</v>
      </c>
      <c r="D276" s="1" t="s">
        <v>11</v>
      </c>
      <c r="E276" s="1" t="s">
        <v>2</v>
      </c>
      <c r="F276" s="1" t="s">
        <v>6</v>
      </c>
      <c r="G276" s="1" t="s">
        <v>0</v>
      </c>
      <c r="H276" s="1">
        <v>16331.83</v>
      </c>
      <c r="I276" s="1">
        <v>6.9</v>
      </c>
      <c r="J276" s="1"/>
      <c r="K276" s="1">
        <v>5</v>
      </c>
      <c r="L276" s="1">
        <v>272403</v>
      </c>
      <c r="M276" s="1">
        <v>830060</v>
      </c>
      <c r="N276" s="1">
        <v>0</v>
      </c>
      <c r="O276" s="8"/>
      <c r="P276" s="8"/>
      <c r="Q276" s="8">
        <v>287034</v>
      </c>
    </row>
    <row r="277" spans="1:17" x14ac:dyDescent="0.35">
      <c r="A277" s="1">
        <v>348</v>
      </c>
      <c r="B277" s="1" t="s">
        <v>1681</v>
      </c>
      <c r="C277" s="1" t="s">
        <v>4</v>
      </c>
      <c r="D277" s="1" t="s">
        <v>11</v>
      </c>
      <c r="E277" s="1" t="s">
        <v>10</v>
      </c>
      <c r="F277" s="1" t="s">
        <v>6</v>
      </c>
      <c r="G277" s="1" t="s">
        <v>0</v>
      </c>
      <c r="H277" s="1">
        <v>25030.22</v>
      </c>
      <c r="I277" s="1">
        <v>22.5</v>
      </c>
      <c r="J277" s="1">
        <v>76</v>
      </c>
      <c r="K277" s="1">
        <v>19</v>
      </c>
      <c r="L277" s="1">
        <v>532589</v>
      </c>
      <c r="M277" s="1">
        <v>828872</v>
      </c>
      <c r="N277" s="1">
        <v>0</v>
      </c>
      <c r="O277" s="8">
        <v>670</v>
      </c>
      <c r="P277" s="8">
        <v>981578</v>
      </c>
      <c r="Q277" s="8">
        <v>146982</v>
      </c>
    </row>
    <row r="278" spans="1:17" x14ac:dyDescent="0.35">
      <c r="A278" s="1">
        <v>1309</v>
      </c>
      <c r="B278" s="1" t="s">
        <v>720</v>
      </c>
      <c r="C278" s="1" t="s">
        <v>4</v>
      </c>
      <c r="D278" s="1" t="s">
        <v>3</v>
      </c>
      <c r="E278" s="1" t="s">
        <v>10</v>
      </c>
      <c r="F278" s="1" t="s">
        <v>1</v>
      </c>
      <c r="G278" s="1" t="s">
        <v>0</v>
      </c>
      <c r="H278" s="1">
        <v>29800.36</v>
      </c>
      <c r="I278" s="1">
        <v>19.5</v>
      </c>
      <c r="J278" s="1">
        <v>35</v>
      </c>
      <c r="K278" s="1">
        <v>18</v>
      </c>
      <c r="L278" s="1">
        <v>347225</v>
      </c>
      <c r="M278" s="1">
        <v>825572</v>
      </c>
      <c r="N278" s="1">
        <v>0</v>
      </c>
      <c r="O278" s="8">
        <v>707</v>
      </c>
      <c r="P278" s="8">
        <v>1045627</v>
      </c>
      <c r="Q278" s="8">
        <v>256454</v>
      </c>
    </row>
    <row r="279" spans="1:17" x14ac:dyDescent="0.35">
      <c r="A279" s="1">
        <v>1504</v>
      </c>
      <c r="B279" s="1" t="s">
        <v>524</v>
      </c>
      <c r="C279" s="1" t="s">
        <v>4</v>
      </c>
      <c r="D279" s="1" t="s">
        <v>11</v>
      </c>
      <c r="E279" s="1" t="s">
        <v>10</v>
      </c>
      <c r="F279" s="1" t="s">
        <v>31</v>
      </c>
      <c r="G279" s="1" t="s">
        <v>45</v>
      </c>
      <c r="H279" s="1">
        <v>38903.07</v>
      </c>
      <c r="I279" s="1">
        <v>25.9</v>
      </c>
      <c r="J279" s="1">
        <v>65</v>
      </c>
      <c r="K279" s="1">
        <v>13</v>
      </c>
      <c r="L279" s="1">
        <v>591432</v>
      </c>
      <c r="M279" s="1">
        <v>825088</v>
      </c>
      <c r="N279" s="1">
        <v>0</v>
      </c>
      <c r="O279" s="8"/>
      <c r="P279" s="8"/>
      <c r="Q279" s="8">
        <v>132374</v>
      </c>
    </row>
    <row r="280" spans="1:17" x14ac:dyDescent="0.35">
      <c r="A280" s="1">
        <v>1891</v>
      </c>
      <c r="B280" s="1" t="s">
        <v>136</v>
      </c>
      <c r="C280" s="1" t="s">
        <v>4</v>
      </c>
      <c r="D280" s="1" t="s">
        <v>11</v>
      </c>
      <c r="E280" s="1" t="s">
        <v>43</v>
      </c>
      <c r="F280" s="1" t="s">
        <v>6</v>
      </c>
      <c r="G280" s="1" t="s">
        <v>0</v>
      </c>
      <c r="H280" s="1">
        <v>27372.92</v>
      </c>
      <c r="I280" s="1">
        <v>16.8</v>
      </c>
      <c r="J280" s="1"/>
      <c r="K280" s="1">
        <v>10</v>
      </c>
      <c r="L280" s="1">
        <v>592800</v>
      </c>
      <c r="M280" s="1">
        <v>825000</v>
      </c>
      <c r="N280" s="1">
        <v>0</v>
      </c>
      <c r="O280" s="8">
        <v>712</v>
      </c>
      <c r="P280" s="8">
        <v>1835058</v>
      </c>
      <c r="Q280" s="8">
        <v>620620</v>
      </c>
    </row>
    <row r="281" spans="1:17" x14ac:dyDescent="0.35">
      <c r="A281" s="1">
        <v>718</v>
      </c>
      <c r="B281" s="1" t="s">
        <v>1313</v>
      </c>
      <c r="C281" s="1" t="s">
        <v>4</v>
      </c>
      <c r="D281" s="1" t="s">
        <v>3</v>
      </c>
      <c r="E281" s="1" t="s">
        <v>43</v>
      </c>
      <c r="F281" s="1" t="s">
        <v>1</v>
      </c>
      <c r="G281" s="1" t="s">
        <v>0</v>
      </c>
      <c r="H281" s="1">
        <v>22817.29</v>
      </c>
      <c r="I281" s="1">
        <v>14.7</v>
      </c>
      <c r="J281" s="1"/>
      <c r="K281" s="1">
        <v>10</v>
      </c>
      <c r="L281" s="1">
        <v>447317</v>
      </c>
      <c r="M281" s="1">
        <v>824736</v>
      </c>
      <c r="N281" s="1">
        <v>0</v>
      </c>
      <c r="O281" s="8"/>
      <c r="P281" s="8"/>
      <c r="Q281" s="8">
        <v>698742</v>
      </c>
    </row>
    <row r="282" spans="1:17" x14ac:dyDescent="0.35">
      <c r="A282" s="1">
        <v>211</v>
      </c>
      <c r="B282" s="1" t="s">
        <v>1817</v>
      </c>
      <c r="C282" s="1" t="s">
        <v>4</v>
      </c>
      <c r="D282" s="1" t="s">
        <v>3</v>
      </c>
      <c r="E282" s="1" t="s">
        <v>41</v>
      </c>
      <c r="F282" s="1" t="s">
        <v>1</v>
      </c>
      <c r="G282" s="1" t="s">
        <v>0</v>
      </c>
      <c r="H282" s="1">
        <v>22612.47</v>
      </c>
      <c r="I282" s="1">
        <v>14.9</v>
      </c>
      <c r="J282" s="1">
        <v>14</v>
      </c>
      <c r="K282" s="1">
        <v>18</v>
      </c>
      <c r="L282" s="1">
        <v>407835</v>
      </c>
      <c r="M282" s="1">
        <v>821282</v>
      </c>
      <c r="N282" s="1">
        <v>0</v>
      </c>
      <c r="O282" s="8">
        <v>707</v>
      </c>
      <c r="P282" s="8">
        <v>1654577</v>
      </c>
      <c r="Q282" s="8">
        <v>486288</v>
      </c>
    </row>
    <row r="283" spans="1:17" x14ac:dyDescent="0.35">
      <c r="A283" s="1">
        <v>727</v>
      </c>
      <c r="B283" s="1" t="s">
        <v>1304</v>
      </c>
      <c r="C283" s="1" t="s">
        <v>16</v>
      </c>
      <c r="D283" s="1" t="s">
        <v>11</v>
      </c>
      <c r="E283" s="1" t="s">
        <v>2</v>
      </c>
      <c r="F283" s="1" t="s">
        <v>6</v>
      </c>
      <c r="G283" s="1" t="s">
        <v>0</v>
      </c>
      <c r="H283" s="1">
        <v>25222.5</v>
      </c>
      <c r="I283" s="1">
        <v>10.6</v>
      </c>
      <c r="J283" s="1">
        <v>57</v>
      </c>
      <c r="K283" s="1">
        <v>14</v>
      </c>
      <c r="L283" s="1">
        <v>327484</v>
      </c>
      <c r="M283" s="1">
        <v>820754</v>
      </c>
      <c r="N283" s="1">
        <v>0</v>
      </c>
      <c r="O283" s="8">
        <v>718</v>
      </c>
      <c r="P283" s="8">
        <v>1186949</v>
      </c>
      <c r="Q283" s="8">
        <v>423214</v>
      </c>
    </row>
    <row r="284" spans="1:17" x14ac:dyDescent="0.35">
      <c r="A284" s="1">
        <v>1071</v>
      </c>
      <c r="B284" s="1" t="s">
        <v>960</v>
      </c>
      <c r="C284" s="1" t="s">
        <v>4</v>
      </c>
      <c r="D284" s="1" t="s">
        <v>11</v>
      </c>
      <c r="E284" s="1" t="s">
        <v>29</v>
      </c>
      <c r="F284" s="1" t="s">
        <v>1</v>
      </c>
      <c r="G284" s="1" t="s">
        <v>35</v>
      </c>
      <c r="H284" s="1">
        <v>20264.64</v>
      </c>
      <c r="I284" s="1">
        <v>13.9</v>
      </c>
      <c r="J284" s="1"/>
      <c r="K284" s="1">
        <v>20</v>
      </c>
      <c r="L284" s="1">
        <v>578778</v>
      </c>
      <c r="M284" s="1">
        <v>820270</v>
      </c>
      <c r="N284" s="1">
        <v>0</v>
      </c>
      <c r="O284" s="8">
        <v>741</v>
      </c>
      <c r="P284" s="8">
        <v>1328822</v>
      </c>
      <c r="Q284" s="8">
        <v>111496</v>
      </c>
    </row>
    <row r="285" spans="1:17" x14ac:dyDescent="0.35">
      <c r="A285" s="1">
        <v>311</v>
      </c>
      <c r="B285" s="1" t="s">
        <v>1717</v>
      </c>
      <c r="C285" s="1" t="s">
        <v>4</v>
      </c>
      <c r="D285" s="1" t="s">
        <v>3</v>
      </c>
      <c r="E285" s="1" t="s">
        <v>7</v>
      </c>
      <c r="F285" s="1" t="s">
        <v>6</v>
      </c>
      <c r="G285" s="1" t="s">
        <v>0</v>
      </c>
      <c r="H285" s="1">
        <v>16049.11</v>
      </c>
      <c r="I285" s="1">
        <v>13.3</v>
      </c>
      <c r="J285" s="1"/>
      <c r="K285" s="1">
        <v>9</v>
      </c>
      <c r="L285" s="1">
        <v>318839</v>
      </c>
      <c r="M285" s="1">
        <v>818576</v>
      </c>
      <c r="N285" s="1">
        <v>0</v>
      </c>
      <c r="O285" s="8">
        <v>718</v>
      </c>
      <c r="P285" s="8">
        <v>1160178</v>
      </c>
      <c r="Q285" s="8">
        <v>268664</v>
      </c>
    </row>
    <row r="286" spans="1:17" x14ac:dyDescent="0.35">
      <c r="A286" s="1">
        <v>382</v>
      </c>
      <c r="B286" s="1" t="s">
        <v>1647</v>
      </c>
      <c r="C286" s="1" t="s">
        <v>4</v>
      </c>
      <c r="D286" s="1" t="s">
        <v>11</v>
      </c>
      <c r="E286" s="1" t="s">
        <v>21</v>
      </c>
      <c r="F286" s="1" t="s">
        <v>31</v>
      </c>
      <c r="G286" s="1" t="s">
        <v>0</v>
      </c>
      <c r="H286" s="1">
        <v>18796.89</v>
      </c>
      <c r="I286" s="1">
        <v>27.2</v>
      </c>
      <c r="J286" s="1"/>
      <c r="K286" s="1">
        <v>9</v>
      </c>
      <c r="L286" s="1">
        <v>547504</v>
      </c>
      <c r="M286" s="1">
        <v>816948</v>
      </c>
      <c r="N286" s="1">
        <v>0</v>
      </c>
      <c r="O286" s="8">
        <v>736</v>
      </c>
      <c r="P286" s="8">
        <v>888041</v>
      </c>
      <c r="Q286" s="8">
        <v>460350</v>
      </c>
    </row>
    <row r="287" spans="1:17" x14ac:dyDescent="0.35">
      <c r="A287" s="1">
        <v>448</v>
      </c>
      <c r="B287" s="1" t="s">
        <v>1582</v>
      </c>
      <c r="C287" s="1" t="s">
        <v>4</v>
      </c>
      <c r="D287" s="1" t="s">
        <v>11</v>
      </c>
      <c r="E287" s="1"/>
      <c r="F287" s="1" t="s">
        <v>1</v>
      </c>
      <c r="G287" s="1" t="s">
        <v>0</v>
      </c>
      <c r="H287" s="1">
        <v>15229.64</v>
      </c>
      <c r="I287" s="1">
        <v>14</v>
      </c>
      <c r="J287" s="1">
        <v>37</v>
      </c>
      <c r="K287" s="1">
        <v>10</v>
      </c>
      <c r="L287" s="1">
        <v>439812</v>
      </c>
      <c r="M287" s="1">
        <v>816134</v>
      </c>
      <c r="N287" s="1">
        <v>0</v>
      </c>
      <c r="O287" s="8">
        <v>722</v>
      </c>
      <c r="P287" s="8">
        <v>1450441</v>
      </c>
      <c r="Q287" s="8"/>
    </row>
    <row r="288" spans="1:17" x14ac:dyDescent="0.35">
      <c r="A288" s="1">
        <v>506</v>
      </c>
      <c r="B288" s="1" t="s">
        <v>1524</v>
      </c>
      <c r="C288" s="1" t="s">
        <v>4</v>
      </c>
      <c r="D288" s="1" t="s">
        <v>11</v>
      </c>
      <c r="E288" s="1" t="s">
        <v>10</v>
      </c>
      <c r="F288" s="1" t="s">
        <v>1</v>
      </c>
      <c r="G288" s="1" t="s">
        <v>0</v>
      </c>
      <c r="H288" s="1">
        <v>40342.32</v>
      </c>
      <c r="I288" s="1">
        <v>22.4</v>
      </c>
      <c r="J288" s="1">
        <v>25</v>
      </c>
      <c r="K288" s="1">
        <v>16</v>
      </c>
      <c r="L288" s="1">
        <v>159030</v>
      </c>
      <c r="M288" s="1">
        <v>814770</v>
      </c>
      <c r="N288" s="1">
        <v>0</v>
      </c>
      <c r="O288" s="8">
        <v>743</v>
      </c>
      <c r="P288" s="8">
        <v>1527144</v>
      </c>
      <c r="Q288" s="8">
        <v>132616</v>
      </c>
    </row>
    <row r="289" spans="1:17" x14ac:dyDescent="0.35">
      <c r="A289" s="1">
        <v>835</v>
      </c>
      <c r="B289" s="1" t="s">
        <v>1195</v>
      </c>
      <c r="C289" s="1" t="s">
        <v>4</v>
      </c>
      <c r="D289" s="1" t="s">
        <v>11</v>
      </c>
      <c r="E289" s="1" t="s">
        <v>21</v>
      </c>
      <c r="F289" s="1" t="s">
        <v>1</v>
      </c>
      <c r="G289" s="1" t="s">
        <v>9</v>
      </c>
      <c r="H289" s="1">
        <v>42446.57</v>
      </c>
      <c r="I289" s="1">
        <v>18.3</v>
      </c>
      <c r="J289" s="1">
        <v>68</v>
      </c>
      <c r="K289" s="1">
        <v>17</v>
      </c>
      <c r="L289" s="1">
        <v>563920</v>
      </c>
      <c r="M289" s="1">
        <v>814176</v>
      </c>
      <c r="N289" s="1">
        <v>0</v>
      </c>
      <c r="O289" s="8">
        <v>712</v>
      </c>
      <c r="P289" s="8">
        <v>2723840</v>
      </c>
      <c r="Q289" s="8">
        <v>222420</v>
      </c>
    </row>
    <row r="290" spans="1:17" x14ac:dyDescent="0.35">
      <c r="A290" s="1">
        <v>360</v>
      </c>
      <c r="B290" s="1" t="s">
        <v>1669</v>
      </c>
      <c r="C290" s="1" t="s">
        <v>4</v>
      </c>
      <c r="D290" s="1" t="s">
        <v>11</v>
      </c>
      <c r="E290" s="1" t="s">
        <v>38</v>
      </c>
      <c r="F290" s="1" t="s">
        <v>6</v>
      </c>
      <c r="G290" s="1" t="s">
        <v>0</v>
      </c>
      <c r="H290" s="1">
        <v>24031.01</v>
      </c>
      <c r="I290" s="1">
        <v>11.3</v>
      </c>
      <c r="J290" s="1">
        <v>40</v>
      </c>
      <c r="K290" s="1">
        <v>12</v>
      </c>
      <c r="L290" s="1">
        <v>405327</v>
      </c>
      <c r="M290" s="1">
        <v>811998</v>
      </c>
      <c r="N290" s="1">
        <v>0</v>
      </c>
      <c r="O290" s="8">
        <v>691</v>
      </c>
      <c r="P290" s="8">
        <v>2270652</v>
      </c>
      <c r="Q290" s="8">
        <v>657294</v>
      </c>
    </row>
    <row r="291" spans="1:17" x14ac:dyDescent="0.35">
      <c r="A291" s="1">
        <v>1423</v>
      </c>
      <c r="B291" s="1" t="s">
        <v>606</v>
      </c>
      <c r="C291" s="1" t="s">
        <v>16</v>
      </c>
      <c r="D291" s="1" t="s">
        <v>11</v>
      </c>
      <c r="E291" s="1" t="s">
        <v>10</v>
      </c>
      <c r="F291" s="1" t="s">
        <v>1</v>
      </c>
      <c r="G291" s="1" t="s">
        <v>0</v>
      </c>
      <c r="H291" s="1">
        <v>21713.01</v>
      </c>
      <c r="I291" s="1">
        <v>22.1</v>
      </c>
      <c r="J291" s="1">
        <v>31</v>
      </c>
      <c r="K291" s="1">
        <v>15</v>
      </c>
      <c r="L291" s="1">
        <v>387714</v>
      </c>
      <c r="M291" s="1">
        <v>811800</v>
      </c>
      <c r="N291" s="1">
        <v>0</v>
      </c>
      <c r="O291" s="8">
        <v>739</v>
      </c>
      <c r="P291" s="8">
        <v>1029857</v>
      </c>
      <c r="Q291" s="8">
        <v>292490</v>
      </c>
    </row>
    <row r="292" spans="1:17" x14ac:dyDescent="0.35">
      <c r="A292" s="1">
        <v>921</v>
      </c>
      <c r="B292" s="1" t="s">
        <v>1109</v>
      </c>
      <c r="C292" s="1" t="s">
        <v>16</v>
      </c>
      <c r="D292" s="1" t="s">
        <v>3</v>
      </c>
      <c r="E292" s="1" t="s">
        <v>43</v>
      </c>
      <c r="F292" s="1" t="s">
        <v>1</v>
      </c>
      <c r="G292" s="1" t="s">
        <v>0</v>
      </c>
      <c r="H292" s="1">
        <v>20140.57</v>
      </c>
      <c r="I292" s="1">
        <v>20</v>
      </c>
      <c r="J292" s="1">
        <v>48</v>
      </c>
      <c r="K292" s="1">
        <v>8</v>
      </c>
      <c r="L292" s="1">
        <v>414238</v>
      </c>
      <c r="M292" s="1">
        <v>811580</v>
      </c>
      <c r="N292" s="1">
        <v>1</v>
      </c>
      <c r="O292" s="8"/>
      <c r="P292" s="8"/>
      <c r="Q292" s="8">
        <v>519244</v>
      </c>
    </row>
    <row r="293" spans="1:17" x14ac:dyDescent="0.35">
      <c r="A293" s="1">
        <v>1837</v>
      </c>
      <c r="B293" s="1" t="s">
        <v>190</v>
      </c>
      <c r="C293" s="1" t="s">
        <v>4</v>
      </c>
      <c r="D293" s="1" t="s">
        <v>3</v>
      </c>
      <c r="E293" s="1" t="s">
        <v>10</v>
      </c>
      <c r="F293" s="1" t="s">
        <v>1</v>
      </c>
      <c r="G293" s="1" t="s">
        <v>0</v>
      </c>
      <c r="H293" s="1">
        <v>15424.2</v>
      </c>
      <c r="I293" s="1">
        <v>37.1</v>
      </c>
      <c r="J293" s="1">
        <v>3</v>
      </c>
      <c r="K293" s="1">
        <v>13</v>
      </c>
      <c r="L293" s="1">
        <v>341335</v>
      </c>
      <c r="M293" s="1">
        <v>811558</v>
      </c>
      <c r="N293" s="1">
        <v>0</v>
      </c>
      <c r="O293" s="8">
        <v>703</v>
      </c>
      <c r="P293" s="8">
        <v>728707</v>
      </c>
      <c r="Q293" s="8">
        <v>420244</v>
      </c>
    </row>
    <row r="294" spans="1:17" x14ac:dyDescent="0.35">
      <c r="A294" s="1">
        <v>1882</v>
      </c>
      <c r="B294" s="1" t="s">
        <v>145</v>
      </c>
      <c r="C294" s="1" t="s">
        <v>4</v>
      </c>
      <c r="D294" s="1" t="s">
        <v>11</v>
      </c>
      <c r="E294" s="1" t="s">
        <v>21</v>
      </c>
      <c r="F294" s="1" t="s">
        <v>6</v>
      </c>
      <c r="G294" s="1" t="s">
        <v>0</v>
      </c>
      <c r="H294" s="1">
        <v>10356.33</v>
      </c>
      <c r="I294" s="1">
        <v>12.4</v>
      </c>
      <c r="J294" s="1"/>
      <c r="K294" s="1">
        <v>7</v>
      </c>
      <c r="L294" s="1">
        <v>274512</v>
      </c>
      <c r="M294" s="1">
        <v>810854</v>
      </c>
      <c r="N294" s="1">
        <v>0</v>
      </c>
      <c r="O294" s="8"/>
      <c r="P294" s="8"/>
      <c r="Q294" s="8">
        <v>199914</v>
      </c>
    </row>
    <row r="295" spans="1:17" x14ac:dyDescent="0.35">
      <c r="A295" s="1">
        <v>708</v>
      </c>
      <c r="B295" s="1" t="s">
        <v>1323</v>
      </c>
      <c r="C295" s="1" t="s">
        <v>4</v>
      </c>
      <c r="D295" s="1" t="s">
        <v>11</v>
      </c>
      <c r="E295" s="1" t="s">
        <v>10</v>
      </c>
      <c r="F295" s="1" t="s">
        <v>1</v>
      </c>
      <c r="G295" s="1" t="s">
        <v>0</v>
      </c>
      <c r="H295" s="1">
        <v>30443.13</v>
      </c>
      <c r="I295" s="1">
        <v>20.100000000000001</v>
      </c>
      <c r="J295" s="1">
        <v>23</v>
      </c>
      <c r="K295" s="1">
        <v>12</v>
      </c>
      <c r="L295" s="1">
        <v>357523</v>
      </c>
      <c r="M295" s="1">
        <v>810128</v>
      </c>
      <c r="N295" s="1">
        <v>0</v>
      </c>
      <c r="O295" s="8"/>
      <c r="P295" s="8"/>
      <c r="Q295" s="8">
        <v>394548</v>
      </c>
    </row>
    <row r="296" spans="1:17" x14ac:dyDescent="0.35">
      <c r="A296" s="1">
        <v>1209</v>
      </c>
      <c r="B296" s="1" t="s">
        <v>822</v>
      </c>
      <c r="C296" s="1" t="s">
        <v>4</v>
      </c>
      <c r="D296" s="1" t="s">
        <v>11</v>
      </c>
      <c r="E296" s="1" t="s">
        <v>38</v>
      </c>
      <c r="F296" s="1" t="s">
        <v>1</v>
      </c>
      <c r="G296" s="1" t="s">
        <v>0</v>
      </c>
      <c r="H296" s="1">
        <v>23390.33</v>
      </c>
      <c r="I296" s="1">
        <v>24</v>
      </c>
      <c r="J296" s="1">
        <v>59</v>
      </c>
      <c r="K296" s="1">
        <v>10</v>
      </c>
      <c r="L296" s="1">
        <v>677521</v>
      </c>
      <c r="M296" s="1">
        <v>809600</v>
      </c>
      <c r="N296" s="1">
        <v>0</v>
      </c>
      <c r="O296" s="8"/>
      <c r="P296" s="8"/>
      <c r="Q296" s="8">
        <v>175010</v>
      </c>
    </row>
    <row r="297" spans="1:17" x14ac:dyDescent="0.35">
      <c r="A297" s="1">
        <v>1034</v>
      </c>
      <c r="B297" s="1" t="s">
        <v>997</v>
      </c>
      <c r="C297" s="1" t="s">
        <v>4</v>
      </c>
      <c r="D297" s="1" t="s">
        <v>11</v>
      </c>
      <c r="E297" s="1" t="s">
        <v>10</v>
      </c>
      <c r="F297" s="1" t="s">
        <v>6</v>
      </c>
      <c r="G297" s="1" t="s">
        <v>0</v>
      </c>
      <c r="H297" s="1">
        <v>43449.77</v>
      </c>
      <c r="I297" s="1">
        <v>28.6</v>
      </c>
      <c r="J297" s="1"/>
      <c r="K297" s="1">
        <v>8</v>
      </c>
      <c r="L297" s="1">
        <v>521759</v>
      </c>
      <c r="M297" s="1">
        <v>808764</v>
      </c>
      <c r="N297" s="1">
        <v>0</v>
      </c>
      <c r="O297" s="8">
        <v>740</v>
      </c>
      <c r="P297" s="8">
        <v>2128152</v>
      </c>
      <c r="Q297" s="8"/>
    </row>
    <row r="298" spans="1:17" x14ac:dyDescent="0.35">
      <c r="A298" s="1">
        <v>1563</v>
      </c>
      <c r="B298" s="1" t="s">
        <v>465</v>
      </c>
      <c r="C298" s="1" t="s">
        <v>4</v>
      </c>
      <c r="D298" s="1" t="s">
        <v>3</v>
      </c>
      <c r="E298" s="1" t="s">
        <v>41</v>
      </c>
      <c r="F298" s="1" t="s">
        <v>6</v>
      </c>
      <c r="G298" s="1" t="s">
        <v>0</v>
      </c>
      <c r="H298" s="1">
        <v>30159.84</v>
      </c>
      <c r="I298" s="1">
        <v>8</v>
      </c>
      <c r="J298" s="1"/>
      <c r="K298" s="1">
        <v>13</v>
      </c>
      <c r="L298" s="1">
        <v>287736</v>
      </c>
      <c r="M298" s="1">
        <v>808676</v>
      </c>
      <c r="N298" s="1">
        <v>0</v>
      </c>
      <c r="O298" s="8">
        <v>684</v>
      </c>
      <c r="P298" s="8">
        <v>1239446</v>
      </c>
      <c r="Q298" s="8"/>
    </row>
    <row r="299" spans="1:17" x14ac:dyDescent="0.35">
      <c r="A299" s="1">
        <v>1632</v>
      </c>
      <c r="B299" s="1" t="s">
        <v>396</v>
      </c>
      <c r="C299" s="1" t="s">
        <v>4</v>
      </c>
      <c r="D299" s="1" t="s">
        <v>11</v>
      </c>
      <c r="E299" s="1" t="s">
        <v>18</v>
      </c>
      <c r="F299" s="1" t="s">
        <v>1</v>
      </c>
      <c r="G299" s="1" t="s">
        <v>35</v>
      </c>
      <c r="H299" s="1">
        <v>8736.01</v>
      </c>
      <c r="I299" s="1">
        <v>18.600000000000001</v>
      </c>
      <c r="J299" s="1"/>
      <c r="K299" s="1">
        <v>13</v>
      </c>
      <c r="L299" s="1">
        <v>188480</v>
      </c>
      <c r="M299" s="1">
        <v>808258</v>
      </c>
      <c r="N299" s="1">
        <v>0</v>
      </c>
      <c r="O299" s="8"/>
      <c r="P299" s="8"/>
      <c r="Q299" s="8">
        <v>314688</v>
      </c>
    </row>
    <row r="300" spans="1:17" x14ac:dyDescent="0.35">
      <c r="A300" s="1">
        <v>819</v>
      </c>
      <c r="B300" s="1" t="s">
        <v>1212</v>
      </c>
      <c r="C300" s="1" t="s">
        <v>4</v>
      </c>
      <c r="D300" s="1" t="s">
        <v>3</v>
      </c>
      <c r="E300" s="1" t="s">
        <v>7</v>
      </c>
      <c r="F300" s="1" t="s">
        <v>6</v>
      </c>
      <c r="G300" s="1" t="s">
        <v>0</v>
      </c>
      <c r="H300" s="1">
        <v>59285.89</v>
      </c>
      <c r="I300" s="1">
        <v>11.4</v>
      </c>
      <c r="J300" s="1"/>
      <c r="K300" s="1">
        <v>20</v>
      </c>
      <c r="L300" s="1">
        <v>408082</v>
      </c>
      <c r="M300" s="1">
        <v>806322</v>
      </c>
      <c r="N300" s="1">
        <v>0</v>
      </c>
      <c r="O300" s="8"/>
      <c r="P300" s="8"/>
      <c r="Q300" s="8">
        <v>768856</v>
      </c>
    </row>
    <row r="301" spans="1:17" x14ac:dyDescent="0.35">
      <c r="A301" s="1">
        <v>659</v>
      </c>
      <c r="B301" s="1" t="s">
        <v>1372</v>
      </c>
      <c r="C301" s="1" t="s">
        <v>4</v>
      </c>
      <c r="D301" s="1" t="s">
        <v>11</v>
      </c>
      <c r="E301" s="1" t="s">
        <v>43</v>
      </c>
      <c r="F301" s="1" t="s">
        <v>6</v>
      </c>
      <c r="G301" s="1" t="s">
        <v>0</v>
      </c>
      <c r="H301" s="1">
        <v>11738.39</v>
      </c>
      <c r="I301" s="1">
        <v>17.100000000000001</v>
      </c>
      <c r="J301" s="1"/>
      <c r="K301" s="1">
        <v>19</v>
      </c>
      <c r="L301" s="1">
        <v>229216</v>
      </c>
      <c r="M301" s="1">
        <v>804254</v>
      </c>
      <c r="N301" s="1">
        <v>0</v>
      </c>
      <c r="O301" s="8">
        <v>736</v>
      </c>
      <c r="P301" s="8">
        <v>494247</v>
      </c>
      <c r="Q301" s="8"/>
    </row>
    <row r="302" spans="1:17" x14ac:dyDescent="0.35">
      <c r="A302" s="1">
        <v>1740</v>
      </c>
      <c r="B302" s="1" t="s">
        <v>288</v>
      </c>
      <c r="C302" s="1" t="s">
        <v>16</v>
      </c>
      <c r="D302" s="1" t="s">
        <v>3</v>
      </c>
      <c r="E302" s="1" t="s">
        <v>2</v>
      </c>
      <c r="F302" s="1" t="s">
        <v>31</v>
      </c>
      <c r="G302" s="1" t="s">
        <v>0</v>
      </c>
      <c r="H302" s="1">
        <v>40069.480000000003</v>
      </c>
      <c r="I302" s="1">
        <v>21.8</v>
      </c>
      <c r="J302" s="1">
        <v>48</v>
      </c>
      <c r="K302" s="1">
        <v>19</v>
      </c>
      <c r="L302" s="1">
        <v>594548</v>
      </c>
      <c r="M302" s="1">
        <v>804232</v>
      </c>
      <c r="N302" s="1">
        <v>0</v>
      </c>
      <c r="O302" s="8"/>
      <c r="P302" s="8"/>
      <c r="Q302" s="8">
        <v>622974</v>
      </c>
    </row>
    <row r="303" spans="1:17" x14ac:dyDescent="0.35">
      <c r="A303" s="1">
        <v>20</v>
      </c>
      <c r="B303" s="1" t="s">
        <v>2006</v>
      </c>
      <c r="C303" s="1" t="s">
        <v>4</v>
      </c>
      <c r="D303" s="1" t="s">
        <v>11</v>
      </c>
      <c r="E303" s="1" t="s">
        <v>43</v>
      </c>
      <c r="F303" s="1" t="s">
        <v>1</v>
      </c>
      <c r="G303" s="1" t="s">
        <v>9</v>
      </c>
      <c r="H303" s="1">
        <v>2478.5500000000002</v>
      </c>
      <c r="I303" s="1">
        <v>22.7</v>
      </c>
      <c r="J303" s="1"/>
      <c r="K303" s="1">
        <v>6</v>
      </c>
      <c r="L303" s="1">
        <v>121182</v>
      </c>
      <c r="M303" s="1">
        <v>801812</v>
      </c>
      <c r="N303" s="1">
        <v>0</v>
      </c>
      <c r="O303" s="8">
        <v>747</v>
      </c>
      <c r="P303" s="8">
        <v>1791738</v>
      </c>
      <c r="Q303" s="8">
        <v>390390</v>
      </c>
    </row>
    <row r="304" spans="1:17" x14ac:dyDescent="0.35">
      <c r="A304" s="1">
        <v>1113</v>
      </c>
      <c r="B304" s="1" t="s">
        <v>918</v>
      </c>
      <c r="C304" s="1" t="s">
        <v>4</v>
      </c>
      <c r="D304" s="1" t="s">
        <v>11</v>
      </c>
      <c r="E304" s="1" t="s">
        <v>10</v>
      </c>
      <c r="F304" s="1" t="s">
        <v>31</v>
      </c>
      <c r="G304" s="1" t="s">
        <v>0</v>
      </c>
      <c r="H304" s="1">
        <v>32810.15</v>
      </c>
      <c r="I304" s="1">
        <v>17.8</v>
      </c>
      <c r="J304" s="1"/>
      <c r="K304" s="1">
        <v>19</v>
      </c>
      <c r="L304" s="1">
        <v>182457</v>
      </c>
      <c r="M304" s="1">
        <v>800206</v>
      </c>
      <c r="N304" s="1">
        <v>1</v>
      </c>
      <c r="O304" s="8">
        <v>743</v>
      </c>
      <c r="P304" s="8">
        <v>1626951</v>
      </c>
      <c r="Q304" s="8">
        <v>252648</v>
      </c>
    </row>
    <row r="305" spans="1:17" x14ac:dyDescent="0.35">
      <c r="A305" s="1">
        <v>304</v>
      </c>
      <c r="B305" s="1" t="s">
        <v>1724</v>
      </c>
      <c r="C305" s="1" t="s">
        <v>16</v>
      </c>
      <c r="D305" s="1" t="s">
        <v>11</v>
      </c>
      <c r="E305" s="1" t="s">
        <v>10</v>
      </c>
      <c r="F305" s="1" t="s">
        <v>6</v>
      </c>
      <c r="G305" s="1" t="s">
        <v>0</v>
      </c>
      <c r="H305" s="1">
        <v>21386.400000000001</v>
      </c>
      <c r="I305" s="1">
        <v>35</v>
      </c>
      <c r="J305" s="1"/>
      <c r="K305" s="1">
        <v>16</v>
      </c>
      <c r="L305" s="1">
        <v>351329</v>
      </c>
      <c r="M305" s="1">
        <v>799216</v>
      </c>
      <c r="N305" s="1">
        <v>0</v>
      </c>
      <c r="O305" s="8">
        <v>736</v>
      </c>
      <c r="P305" s="8">
        <v>1343642</v>
      </c>
      <c r="Q305" s="8">
        <v>432168</v>
      </c>
    </row>
    <row r="306" spans="1:17" x14ac:dyDescent="0.35">
      <c r="A306" s="1">
        <v>852</v>
      </c>
      <c r="B306" s="1" t="s">
        <v>1178</v>
      </c>
      <c r="C306" s="1" t="s">
        <v>4</v>
      </c>
      <c r="D306" s="1" t="s">
        <v>11</v>
      </c>
      <c r="E306" s="1" t="s">
        <v>38</v>
      </c>
      <c r="F306" s="1" t="s">
        <v>1</v>
      </c>
      <c r="G306" s="1" t="s">
        <v>0</v>
      </c>
      <c r="H306" s="1">
        <v>16976.12</v>
      </c>
      <c r="I306" s="1">
        <v>14</v>
      </c>
      <c r="J306" s="1"/>
      <c r="K306" s="1">
        <v>13</v>
      </c>
      <c r="L306" s="1">
        <v>191159</v>
      </c>
      <c r="M306" s="1">
        <v>799106</v>
      </c>
      <c r="N306" s="1">
        <v>1</v>
      </c>
      <c r="O306" s="8">
        <v>741</v>
      </c>
      <c r="P306" s="8">
        <v>1297548</v>
      </c>
      <c r="Q306" s="8">
        <v>180290</v>
      </c>
    </row>
    <row r="307" spans="1:17" x14ac:dyDescent="0.35">
      <c r="A307" s="1">
        <v>1267</v>
      </c>
      <c r="B307" s="1" t="s">
        <v>762</v>
      </c>
      <c r="C307" s="1" t="s">
        <v>16</v>
      </c>
      <c r="D307" s="1" t="s">
        <v>3</v>
      </c>
      <c r="E307" s="1" t="s">
        <v>13</v>
      </c>
      <c r="F307" s="1" t="s">
        <v>6</v>
      </c>
      <c r="G307" s="1" t="s">
        <v>0</v>
      </c>
      <c r="H307" s="1">
        <v>19289.560000000001</v>
      </c>
      <c r="I307" s="1">
        <v>23.5</v>
      </c>
      <c r="J307" s="1">
        <v>72</v>
      </c>
      <c r="K307" s="1">
        <v>8</v>
      </c>
      <c r="L307" s="1">
        <v>429419</v>
      </c>
      <c r="M307" s="1">
        <v>798116</v>
      </c>
      <c r="N307" s="1">
        <v>2</v>
      </c>
      <c r="O307" s="8">
        <v>709</v>
      </c>
      <c r="P307" s="8">
        <v>1019711</v>
      </c>
      <c r="Q307" s="8">
        <v>386408</v>
      </c>
    </row>
    <row r="308" spans="1:17" x14ac:dyDescent="0.35">
      <c r="A308" s="1">
        <v>1266</v>
      </c>
      <c r="B308" s="1" t="s">
        <v>763</v>
      </c>
      <c r="C308" s="1" t="s">
        <v>16</v>
      </c>
      <c r="D308" s="1" t="s">
        <v>11</v>
      </c>
      <c r="E308" s="1" t="s">
        <v>10</v>
      </c>
      <c r="F308" s="1" t="s">
        <v>1</v>
      </c>
      <c r="G308" s="1" t="s">
        <v>35</v>
      </c>
      <c r="H308" s="1">
        <v>18567.939999999999</v>
      </c>
      <c r="I308" s="1">
        <v>12.4</v>
      </c>
      <c r="J308" s="1"/>
      <c r="K308" s="1">
        <v>7</v>
      </c>
      <c r="L308" s="1">
        <v>484234</v>
      </c>
      <c r="M308" s="1">
        <v>797588</v>
      </c>
      <c r="N308" s="1">
        <v>0</v>
      </c>
      <c r="O308" s="8">
        <v>713</v>
      </c>
      <c r="P308" s="8">
        <v>972990</v>
      </c>
      <c r="Q308" s="8">
        <v>317152</v>
      </c>
    </row>
    <row r="309" spans="1:17" x14ac:dyDescent="0.35">
      <c r="A309" s="1">
        <v>576</v>
      </c>
      <c r="B309" s="1" t="s">
        <v>1454</v>
      </c>
      <c r="C309" s="1" t="s">
        <v>4</v>
      </c>
      <c r="D309" s="1" t="s">
        <v>3</v>
      </c>
      <c r="E309" s="1" t="s">
        <v>10</v>
      </c>
      <c r="F309" s="1" t="s">
        <v>1</v>
      </c>
      <c r="G309" s="1" t="s">
        <v>0</v>
      </c>
      <c r="H309" s="1">
        <v>3389.41</v>
      </c>
      <c r="I309" s="1">
        <v>29.2</v>
      </c>
      <c r="J309" s="1"/>
      <c r="K309" s="1">
        <v>12</v>
      </c>
      <c r="L309" s="1">
        <v>169404</v>
      </c>
      <c r="M309" s="1">
        <v>797390</v>
      </c>
      <c r="N309" s="1">
        <v>1</v>
      </c>
      <c r="O309" s="8">
        <v>723</v>
      </c>
      <c r="P309" s="8">
        <v>954750</v>
      </c>
      <c r="Q309" s="8">
        <v>552750</v>
      </c>
    </row>
    <row r="310" spans="1:17" x14ac:dyDescent="0.35">
      <c r="A310" s="1">
        <v>1935</v>
      </c>
      <c r="B310" s="1" t="s">
        <v>91</v>
      </c>
      <c r="C310" s="1" t="s">
        <v>4</v>
      </c>
      <c r="D310" s="1" t="s">
        <v>11</v>
      </c>
      <c r="E310" s="1" t="s">
        <v>43</v>
      </c>
      <c r="F310" s="1" t="s">
        <v>1</v>
      </c>
      <c r="G310" s="1" t="s">
        <v>0</v>
      </c>
      <c r="H310" s="1">
        <v>36247.06</v>
      </c>
      <c r="I310" s="1">
        <v>15.4</v>
      </c>
      <c r="J310" s="1">
        <v>30</v>
      </c>
      <c r="K310" s="1">
        <v>19</v>
      </c>
      <c r="L310" s="1">
        <v>269819</v>
      </c>
      <c r="M310" s="1">
        <v>797016</v>
      </c>
      <c r="N310" s="1">
        <v>0</v>
      </c>
      <c r="O310" s="8">
        <v>700</v>
      </c>
      <c r="P310" s="8">
        <v>1874844</v>
      </c>
      <c r="Q310" s="8">
        <v>655138</v>
      </c>
    </row>
    <row r="311" spans="1:17" x14ac:dyDescent="0.35">
      <c r="A311" s="1">
        <v>1672</v>
      </c>
      <c r="B311" s="1" t="s">
        <v>356</v>
      </c>
      <c r="C311" s="1" t="s">
        <v>4</v>
      </c>
      <c r="D311" s="1" t="s">
        <v>11</v>
      </c>
      <c r="E311" s="1" t="s">
        <v>10</v>
      </c>
      <c r="F311" s="1" t="s">
        <v>1</v>
      </c>
      <c r="G311" s="1" t="s">
        <v>9</v>
      </c>
      <c r="H311" s="1">
        <v>16713.919999999998</v>
      </c>
      <c r="I311" s="1">
        <v>19.899999999999999</v>
      </c>
      <c r="J311" s="1"/>
      <c r="K311" s="1">
        <v>7</v>
      </c>
      <c r="L311" s="1">
        <v>217322</v>
      </c>
      <c r="M311" s="1">
        <v>793804</v>
      </c>
      <c r="N311" s="1">
        <v>0</v>
      </c>
      <c r="O311" s="8">
        <v>749</v>
      </c>
      <c r="P311" s="8">
        <v>2497721</v>
      </c>
      <c r="Q311" s="8">
        <v>264924</v>
      </c>
    </row>
    <row r="312" spans="1:17" x14ac:dyDescent="0.35">
      <c r="A312" s="1">
        <v>1128</v>
      </c>
      <c r="B312" s="1" t="s">
        <v>903</v>
      </c>
      <c r="C312" s="1" t="s">
        <v>16</v>
      </c>
      <c r="D312" s="1" t="s">
        <v>3</v>
      </c>
      <c r="E312" s="1" t="s">
        <v>38</v>
      </c>
      <c r="F312" s="1" t="s">
        <v>6</v>
      </c>
      <c r="G312" s="1" t="s">
        <v>0</v>
      </c>
      <c r="H312" s="1">
        <v>27549.62</v>
      </c>
      <c r="I312" s="1">
        <v>28.8</v>
      </c>
      <c r="J312" s="1">
        <v>12</v>
      </c>
      <c r="K312" s="1">
        <v>17</v>
      </c>
      <c r="L312" s="1">
        <v>239818</v>
      </c>
      <c r="M312" s="1">
        <v>793386</v>
      </c>
      <c r="N312" s="1">
        <v>0</v>
      </c>
      <c r="O312" s="8">
        <v>653</v>
      </c>
      <c r="P312" s="8">
        <v>1116877</v>
      </c>
      <c r="Q312" s="8">
        <v>445940</v>
      </c>
    </row>
    <row r="313" spans="1:17" x14ac:dyDescent="0.35">
      <c r="A313" s="1">
        <v>911</v>
      </c>
      <c r="B313" s="1" t="s">
        <v>1119</v>
      </c>
      <c r="C313" s="1" t="s">
        <v>4</v>
      </c>
      <c r="D313" s="1" t="s">
        <v>3</v>
      </c>
      <c r="E313" s="1" t="s">
        <v>7</v>
      </c>
      <c r="F313" s="1" t="s">
        <v>31</v>
      </c>
      <c r="G313" s="1" t="s">
        <v>807</v>
      </c>
      <c r="H313" s="1">
        <v>3401.95</v>
      </c>
      <c r="I313" s="1">
        <v>22.7</v>
      </c>
      <c r="J313" s="1"/>
      <c r="K313" s="1">
        <v>9</v>
      </c>
      <c r="L313" s="1">
        <v>56772</v>
      </c>
      <c r="M313" s="1">
        <v>792000</v>
      </c>
      <c r="N313" s="1">
        <v>0</v>
      </c>
      <c r="O313" s="8"/>
      <c r="P313" s="8"/>
      <c r="Q313" s="8">
        <v>75328</v>
      </c>
    </row>
    <row r="314" spans="1:17" x14ac:dyDescent="0.35">
      <c r="A314" s="1">
        <v>1990</v>
      </c>
      <c r="B314" s="1" t="s">
        <v>25</v>
      </c>
      <c r="C314" s="1" t="s">
        <v>4</v>
      </c>
      <c r="D314" s="1" t="s">
        <v>11</v>
      </c>
      <c r="E314" s="1" t="s">
        <v>18</v>
      </c>
      <c r="F314" s="1" t="s">
        <v>1</v>
      </c>
      <c r="G314" s="1" t="s">
        <v>0</v>
      </c>
      <c r="H314" s="1">
        <v>19103.740000000002</v>
      </c>
      <c r="I314" s="1">
        <v>15.4</v>
      </c>
      <c r="J314" s="1"/>
      <c r="K314" s="1">
        <v>13</v>
      </c>
      <c r="L314" s="1">
        <v>411654</v>
      </c>
      <c r="M314" s="1">
        <v>791780</v>
      </c>
      <c r="N314" s="1">
        <v>0</v>
      </c>
      <c r="O314" s="8"/>
      <c r="P314" s="8"/>
      <c r="Q314" s="8">
        <v>448228</v>
      </c>
    </row>
    <row r="315" spans="1:17" x14ac:dyDescent="0.35">
      <c r="A315" s="1">
        <v>1245</v>
      </c>
      <c r="B315" s="1" t="s">
        <v>784</v>
      </c>
      <c r="C315" s="1" t="s">
        <v>4</v>
      </c>
      <c r="D315" s="1" t="s">
        <v>3</v>
      </c>
      <c r="E315" s="1" t="s">
        <v>10</v>
      </c>
      <c r="F315" s="1" t="s">
        <v>6</v>
      </c>
      <c r="G315" s="1" t="s">
        <v>60</v>
      </c>
      <c r="H315" s="1">
        <v>31434.93</v>
      </c>
      <c r="I315" s="1">
        <v>29.3</v>
      </c>
      <c r="J315" s="1">
        <v>3</v>
      </c>
      <c r="K315" s="1">
        <v>16</v>
      </c>
      <c r="L315" s="1">
        <v>275424</v>
      </c>
      <c r="M315" s="1">
        <v>791362</v>
      </c>
      <c r="N315" s="1">
        <v>0</v>
      </c>
      <c r="O315" s="8">
        <v>690</v>
      </c>
      <c r="P315" s="8">
        <v>5139234</v>
      </c>
      <c r="Q315" s="8">
        <v>661188</v>
      </c>
    </row>
    <row r="316" spans="1:17" x14ac:dyDescent="0.35">
      <c r="A316" s="1">
        <v>1024</v>
      </c>
      <c r="B316" s="1" t="s">
        <v>1006</v>
      </c>
      <c r="C316" s="1" t="s">
        <v>16</v>
      </c>
      <c r="D316" s="1" t="s">
        <v>11</v>
      </c>
      <c r="E316" s="1" t="s">
        <v>38</v>
      </c>
      <c r="F316" s="1" t="s">
        <v>1</v>
      </c>
      <c r="G316" s="1" t="s">
        <v>0</v>
      </c>
      <c r="H316" s="1">
        <v>12057.02</v>
      </c>
      <c r="I316" s="1">
        <v>38.5</v>
      </c>
      <c r="J316" s="1"/>
      <c r="K316" s="1">
        <v>18</v>
      </c>
      <c r="L316" s="1">
        <v>391837</v>
      </c>
      <c r="M316" s="1">
        <v>790438</v>
      </c>
      <c r="N316" s="1">
        <v>0</v>
      </c>
      <c r="O316" s="8"/>
      <c r="P316" s="8"/>
      <c r="Q316" s="8">
        <v>241538</v>
      </c>
    </row>
    <row r="317" spans="1:17" x14ac:dyDescent="0.35">
      <c r="A317" s="1">
        <v>177</v>
      </c>
      <c r="B317" s="1" t="s">
        <v>1849</v>
      </c>
      <c r="C317" s="1" t="s">
        <v>16</v>
      </c>
      <c r="D317" s="1" t="s">
        <v>11</v>
      </c>
      <c r="E317" s="1" t="s">
        <v>7</v>
      </c>
      <c r="F317" s="1" t="s">
        <v>6</v>
      </c>
      <c r="G317" s="1" t="s">
        <v>0</v>
      </c>
      <c r="H317" s="1">
        <v>9758.4</v>
      </c>
      <c r="I317" s="1">
        <v>13.8</v>
      </c>
      <c r="J317" s="1">
        <v>58</v>
      </c>
      <c r="K317" s="1">
        <v>6</v>
      </c>
      <c r="L317" s="1">
        <v>435328</v>
      </c>
      <c r="M317" s="1">
        <v>790064</v>
      </c>
      <c r="N317" s="1">
        <v>0</v>
      </c>
      <c r="O317" s="8">
        <v>710</v>
      </c>
      <c r="P317" s="8">
        <v>1125978</v>
      </c>
      <c r="Q317" s="8">
        <v>547580</v>
      </c>
    </row>
    <row r="318" spans="1:17" x14ac:dyDescent="0.35">
      <c r="A318" s="1">
        <v>788</v>
      </c>
      <c r="B318" s="1" t="s">
        <v>1243</v>
      </c>
      <c r="C318" s="1" t="s">
        <v>16</v>
      </c>
      <c r="D318" s="1" t="s">
        <v>3</v>
      </c>
      <c r="E318" s="1" t="s">
        <v>10</v>
      </c>
      <c r="F318" s="1" t="s">
        <v>1</v>
      </c>
      <c r="G318" s="1" t="s">
        <v>0</v>
      </c>
      <c r="H318" s="1">
        <v>8711.31</v>
      </c>
      <c r="I318" s="1">
        <v>18.5</v>
      </c>
      <c r="J318" s="1"/>
      <c r="K318" s="1">
        <v>9</v>
      </c>
      <c r="L318" s="1">
        <v>383667</v>
      </c>
      <c r="M318" s="1">
        <v>789052</v>
      </c>
      <c r="N318" s="1">
        <v>0</v>
      </c>
      <c r="O318" s="8">
        <v>738</v>
      </c>
      <c r="P318" s="8">
        <v>1130120</v>
      </c>
      <c r="Q318" s="8">
        <v>430804</v>
      </c>
    </row>
    <row r="319" spans="1:17" x14ac:dyDescent="0.35">
      <c r="A319" s="1">
        <v>1275</v>
      </c>
      <c r="B319" s="1" t="s">
        <v>754</v>
      </c>
      <c r="C319" s="1" t="s">
        <v>4</v>
      </c>
      <c r="D319" s="1" t="s">
        <v>3</v>
      </c>
      <c r="E319" s="1" t="s">
        <v>10</v>
      </c>
      <c r="F319" s="1" t="s">
        <v>1</v>
      </c>
      <c r="G319" s="1" t="s">
        <v>0</v>
      </c>
      <c r="H319" s="1">
        <v>18250.07</v>
      </c>
      <c r="I319" s="1">
        <v>21.2</v>
      </c>
      <c r="J319" s="1"/>
      <c r="K319" s="1">
        <v>20</v>
      </c>
      <c r="L319" s="1">
        <v>226879</v>
      </c>
      <c r="M319" s="1">
        <v>788898</v>
      </c>
      <c r="N319" s="1">
        <v>0</v>
      </c>
      <c r="O319" s="8">
        <v>707</v>
      </c>
      <c r="P319" s="8">
        <v>1230345</v>
      </c>
      <c r="Q319" s="8">
        <v>445192</v>
      </c>
    </row>
    <row r="320" spans="1:17" x14ac:dyDescent="0.35">
      <c r="A320" s="1">
        <v>1856</v>
      </c>
      <c r="B320" s="1" t="s">
        <v>171</v>
      </c>
      <c r="C320" s="1" t="s">
        <v>4</v>
      </c>
      <c r="D320" s="1" t="s">
        <v>3</v>
      </c>
      <c r="E320" s="1" t="s">
        <v>10</v>
      </c>
      <c r="F320" s="1" t="s">
        <v>1</v>
      </c>
      <c r="G320" s="1" t="s">
        <v>0</v>
      </c>
      <c r="H320" s="1">
        <v>24631.03</v>
      </c>
      <c r="I320" s="1">
        <v>16.399999999999999</v>
      </c>
      <c r="J320" s="1">
        <v>62</v>
      </c>
      <c r="K320" s="1">
        <v>9</v>
      </c>
      <c r="L320" s="1">
        <v>605302</v>
      </c>
      <c r="M320" s="1">
        <v>787512</v>
      </c>
      <c r="N320" s="1">
        <v>0</v>
      </c>
      <c r="O320" s="8">
        <v>657</v>
      </c>
      <c r="P320" s="8">
        <v>2178122</v>
      </c>
      <c r="Q320" s="8">
        <v>553080</v>
      </c>
    </row>
    <row r="321" spans="1:17" x14ac:dyDescent="0.35">
      <c r="A321" s="1">
        <v>301</v>
      </c>
      <c r="B321" s="1" t="s">
        <v>1727</v>
      </c>
      <c r="C321" s="1" t="s">
        <v>4</v>
      </c>
      <c r="D321" s="1" t="s">
        <v>11</v>
      </c>
      <c r="E321" s="1" t="s">
        <v>10</v>
      </c>
      <c r="F321" s="1" t="s">
        <v>1</v>
      </c>
      <c r="G321" s="1" t="s">
        <v>0</v>
      </c>
      <c r="H321" s="1">
        <v>35750.400000000001</v>
      </c>
      <c r="I321" s="1">
        <v>42.4</v>
      </c>
      <c r="J321" s="1">
        <v>69</v>
      </c>
      <c r="K321" s="1">
        <v>17</v>
      </c>
      <c r="L321" s="1">
        <v>381995</v>
      </c>
      <c r="M321" s="1">
        <v>785598</v>
      </c>
      <c r="N321" s="1">
        <v>2</v>
      </c>
      <c r="O321" s="8"/>
      <c r="P321" s="8"/>
      <c r="Q321" s="8">
        <v>319330</v>
      </c>
    </row>
    <row r="322" spans="1:17" x14ac:dyDescent="0.35">
      <c r="A322" s="1">
        <v>803</v>
      </c>
      <c r="B322" s="1" t="s">
        <v>1228</v>
      </c>
      <c r="C322" s="1" t="s">
        <v>16</v>
      </c>
      <c r="D322" s="1" t="s">
        <v>3</v>
      </c>
      <c r="E322" s="1" t="s">
        <v>13</v>
      </c>
      <c r="F322" s="1" t="s">
        <v>1</v>
      </c>
      <c r="G322" s="1" t="s">
        <v>0</v>
      </c>
      <c r="H322" s="1">
        <v>22404.42</v>
      </c>
      <c r="I322" s="1">
        <v>9.6999999999999993</v>
      </c>
      <c r="J322" s="1">
        <v>7</v>
      </c>
      <c r="K322" s="1">
        <v>10</v>
      </c>
      <c r="L322" s="1">
        <v>311372</v>
      </c>
      <c r="M322" s="1">
        <v>785466</v>
      </c>
      <c r="N322" s="1">
        <v>0</v>
      </c>
      <c r="O322" s="8">
        <v>669</v>
      </c>
      <c r="P322" s="8">
        <v>875748</v>
      </c>
      <c r="Q322" s="8">
        <v>396792</v>
      </c>
    </row>
    <row r="323" spans="1:17" x14ac:dyDescent="0.35">
      <c r="A323" s="1">
        <v>592</v>
      </c>
      <c r="B323" s="1" t="s">
        <v>1438</v>
      </c>
      <c r="C323" s="1" t="s">
        <v>4</v>
      </c>
      <c r="D323" s="1" t="s">
        <v>3</v>
      </c>
      <c r="E323" s="1" t="s">
        <v>7</v>
      </c>
      <c r="F323" s="1" t="s">
        <v>1</v>
      </c>
      <c r="G323" s="1" t="s">
        <v>0</v>
      </c>
      <c r="H323" s="1">
        <v>16719.240000000002</v>
      </c>
      <c r="I323" s="1">
        <v>18.5</v>
      </c>
      <c r="J323" s="1"/>
      <c r="K323" s="1">
        <v>13</v>
      </c>
      <c r="L323" s="1">
        <v>424498</v>
      </c>
      <c r="M323" s="1">
        <v>785202</v>
      </c>
      <c r="N323" s="1">
        <v>0</v>
      </c>
      <c r="O323" s="8">
        <v>678</v>
      </c>
      <c r="P323" s="8">
        <v>1412897</v>
      </c>
      <c r="Q323" s="8">
        <v>588962</v>
      </c>
    </row>
    <row r="324" spans="1:17" x14ac:dyDescent="0.35">
      <c r="A324" s="1">
        <v>1517</v>
      </c>
      <c r="B324" s="1" t="s">
        <v>511</v>
      </c>
      <c r="C324" s="1" t="s">
        <v>16</v>
      </c>
      <c r="D324" s="1" t="s">
        <v>3</v>
      </c>
      <c r="E324" s="1" t="s">
        <v>10</v>
      </c>
      <c r="F324" s="1" t="s">
        <v>1</v>
      </c>
      <c r="G324" s="1" t="s">
        <v>0</v>
      </c>
      <c r="H324" s="1">
        <v>20947.12</v>
      </c>
      <c r="I324" s="1">
        <v>20.5</v>
      </c>
      <c r="J324" s="1">
        <v>19</v>
      </c>
      <c r="K324" s="1">
        <v>9</v>
      </c>
      <c r="L324" s="1">
        <v>585884</v>
      </c>
      <c r="M324" s="1">
        <v>784278</v>
      </c>
      <c r="N324" s="1">
        <v>0</v>
      </c>
      <c r="O324" s="8">
        <v>715</v>
      </c>
      <c r="P324" s="8">
        <v>2148425</v>
      </c>
      <c r="Q324" s="8">
        <v>621918</v>
      </c>
    </row>
    <row r="325" spans="1:17" x14ac:dyDescent="0.35">
      <c r="A325" s="1">
        <v>353</v>
      </c>
      <c r="B325" s="1" t="s">
        <v>1676</v>
      </c>
      <c r="C325" s="1" t="s">
        <v>4</v>
      </c>
      <c r="D325" s="1" t="s">
        <v>11</v>
      </c>
      <c r="E325" s="1" t="s">
        <v>18</v>
      </c>
      <c r="F325" s="1" t="s">
        <v>1</v>
      </c>
      <c r="G325" s="1" t="s">
        <v>0</v>
      </c>
      <c r="H325" s="1">
        <v>6457.15</v>
      </c>
      <c r="I325" s="1">
        <v>13.2</v>
      </c>
      <c r="J325" s="1"/>
      <c r="K325" s="1">
        <v>5</v>
      </c>
      <c r="L325" s="1">
        <v>327541</v>
      </c>
      <c r="M325" s="1">
        <v>780384</v>
      </c>
      <c r="N325" s="1">
        <v>0</v>
      </c>
      <c r="O325" s="8">
        <v>744</v>
      </c>
      <c r="P325" s="8">
        <v>954275</v>
      </c>
      <c r="Q325" s="8">
        <v>173316</v>
      </c>
    </row>
    <row r="326" spans="1:17" x14ac:dyDescent="0.35">
      <c r="A326" s="1">
        <v>1512</v>
      </c>
      <c r="B326" s="1" t="s">
        <v>516</v>
      </c>
      <c r="C326" s="1" t="s">
        <v>16</v>
      </c>
      <c r="D326" s="1" t="s">
        <v>3</v>
      </c>
      <c r="E326" s="1" t="s">
        <v>10</v>
      </c>
      <c r="F326" s="1" t="s">
        <v>6</v>
      </c>
      <c r="G326" s="1" t="s">
        <v>0</v>
      </c>
      <c r="H326" s="1">
        <v>27778.95</v>
      </c>
      <c r="I326" s="1">
        <v>25.2</v>
      </c>
      <c r="J326" s="1"/>
      <c r="K326" s="1">
        <v>7</v>
      </c>
      <c r="L326" s="1">
        <v>603022</v>
      </c>
      <c r="M326" s="1">
        <v>778404</v>
      </c>
      <c r="N326" s="1">
        <v>0</v>
      </c>
      <c r="O326" s="8">
        <v>722</v>
      </c>
      <c r="P326" s="8">
        <v>2898659</v>
      </c>
      <c r="Q326" s="8">
        <v>540628</v>
      </c>
    </row>
    <row r="327" spans="1:17" x14ac:dyDescent="0.35">
      <c r="A327" s="1">
        <v>381</v>
      </c>
      <c r="B327" s="1" t="s">
        <v>1648</v>
      </c>
      <c r="C327" s="1" t="s">
        <v>4</v>
      </c>
      <c r="D327" s="1" t="s">
        <v>11</v>
      </c>
      <c r="E327" s="1" t="s">
        <v>18</v>
      </c>
      <c r="F327" s="1" t="s">
        <v>1</v>
      </c>
      <c r="G327" s="1" t="s">
        <v>0</v>
      </c>
      <c r="H327" s="1">
        <v>17059.91</v>
      </c>
      <c r="I327" s="1">
        <v>21.2</v>
      </c>
      <c r="J327" s="1"/>
      <c r="K327" s="1">
        <v>8</v>
      </c>
      <c r="L327" s="1">
        <v>299725</v>
      </c>
      <c r="M327" s="1">
        <v>778140</v>
      </c>
      <c r="N327" s="1">
        <v>0</v>
      </c>
      <c r="O327" s="8">
        <v>749</v>
      </c>
      <c r="P327" s="8">
        <v>952185</v>
      </c>
      <c r="Q327" s="8">
        <v>319726</v>
      </c>
    </row>
    <row r="328" spans="1:17" x14ac:dyDescent="0.35">
      <c r="A328" s="1">
        <v>1649</v>
      </c>
      <c r="B328" s="1" t="s">
        <v>379</v>
      </c>
      <c r="C328" s="1" t="s">
        <v>4</v>
      </c>
      <c r="D328" s="1" t="s">
        <v>11</v>
      </c>
      <c r="E328" s="1" t="s">
        <v>10</v>
      </c>
      <c r="F328" s="1" t="s">
        <v>1</v>
      </c>
      <c r="G328" s="1" t="s">
        <v>9</v>
      </c>
      <c r="H328" s="1">
        <v>14547.54</v>
      </c>
      <c r="I328" s="1">
        <v>13.8</v>
      </c>
      <c r="J328" s="1"/>
      <c r="K328" s="1">
        <v>9</v>
      </c>
      <c r="L328" s="1">
        <v>271966</v>
      </c>
      <c r="M328" s="1">
        <v>775654</v>
      </c>
      <c r="N328" s="1">
        <v>0</v>
      </c>
      <c r="O328" s="8">
        <v>743</v>
      </c>
      <c r="P328" s="8">
        <v>3416238</v>
      </c>
      <c r="Q328" s="8">
        <v>263714</v>
      </c>
    </row>
    <row r="329" spans="1:17" x14ac:dyDescent="0.35">
      <c r="A329" s="1">
        <v>1883</v>
      </c>
      <c r="B329" s="1" t="s">
        <v>144</v>
      </c>
      <c r="C329" s="1" t="s">
        <v>4</v>
      </c>
      <c r="D329" s="1" t="s">
        <v>3</v>
      </c>
      <c r="E329" s="1" t="s">
        <v>41</v>
      </c>
      <c r="F329" s="1" t="s">
        <v>1</v>
      </c>
      <c r="G329" s="1" t="s">
        <v>0</v>
      </c>
      <c r="H329" s="1">
        <v>32842.639999999999</v>
      </c>
      <c r="I329" s="1">
        <v>22.4</v>
      </c>
      <c r="J329" s="1"/>
      <c r="K329" s="1">
        <v>7</v>
      </c>
      <c r="L329" s="1">
        <v>640642</v>
      </c>
      <c r="M329" s="1">
        <v>772706</v>
      </c>
      <c r="N329" s="1">
        <v>0</v>
      </c>
      <c r="O329" s="8">
        <v>716</v>
      </c>
      <c r="P329" s="8">
        <v>1331444</v>
      </c>
      <c r="Q329" s="8">
        <v>545006</v>
      </c>
    </row>
    <row r="330" spans="1:17" x14ac:dyDescent="0.35">
      <c r="A330" s="1">
        <v>1662</v>
      </c>
      <c r="B330" s="1" t="s">
        <v>366</v>
      </c>
      <c r="C330" s="1" t="s">
        <v>4</v>
      </c>
      <c r="D330" s="1" t="s">
        <v>3</v>
      </c>
      <c r="E330" s="1" t="s">
        <v>10</v>
      </c>
      <c r="F330" s="1" t="s">
        <v>1</v>
      </c>
      <c r="G330" s="1" t="s">
        <v>0</v>
      </c>
      <c r="H330" s="1">
        <v>26346.54</v>
      </c>
      <c r="I330" s="1">
        <v>22.6</v>
      </c>
      <c r="J330" s="1">
        <v>76</v>
      </c>
      <c r="K330" s="1">
        <v>9</v>
      </c>
      <c r="L330" s="1">
        <v>552577</v>
      </c>
      <c r="M330" s="1">
        <v>771804</v>
      </c>
      <c r="N330" s="1">
        <v>0</v>
      </c>
      <c r="O330" s="8">
        <v>646</v>
      </c>
      <c r="P330" s="8">
        <v>1549792</v>
      </c>
      <c r="Q330" s="8">
        <v>717794</v>
      </c>
    </row>
    <row r="331" spans="1:17" x14ac:dyDescent="0.35">
      <c r="A331" s="1">
        <v>620</v>
      </c>
      <c r="B331" s="1" t="s">
        <v>1410</v>
      </c>
      <c r="C331" s="1" t="s">
        <v>4</v>
      </c>
      <c r="D331" s="1" t="s">
        <v>3</v>
      </c>
      <c r="E331" s="1" t="s">
        <v>10</v>
      </c>
      <c r="F331" s="1" t="s">
        <v>1</v>
      </c>
      <c r="G331" s="1" t="s">
        <v>0</v>
      </c>
      <c r="H331" s="1">
        <v>59565.57</v>
      </c>
      <c r="I331" s="1">
        <v>25</v>
      </c>
      <c r="J331" s="1"/>
      <c r="K331" s="1">
        <v>18</v>
      </c>
      <c r="L331" s="1">
        <v>548568</v>
      </c>
      <c r="M331" s="1">
        <v>771782</v>
      </c>
      <c r="N331" s="1">
        <v>0</v>
      </c>
      <c r="O331" s="8">
        <v>688</v>
      </c>
      <c r="P331" s="8">
        <v>3842940</v>
      </c>
      <c r="Q331" s="8">
        <v>778712</v>
      </c>
    </row>
    <row r="332" spans="1:17" x14ac:dyDescent="0.35">
      <c r="A332" s="1">
        <v>340</v>
      </c>
      <c r="B332" s="1" t="s">
        <v>1689</v>
      </c>
      <c r="C332" s="1" t="s">
        <v>4</v>
      </c>
      <c r="D332" s="1" t="s">
        <v>11</v>
      </c>
      <c r="E332" s="1" t="s">
        <v>10</v>
      </c>
      <c r="F332" s="1" t="s">
        <v>245</v>
      </c>
      <c r="G332" s="1" t="s">
        <v>26</v>
      </c>
      <c r="H332" s="1">
        <v>10706.5</v>
      </c>
      <c r="I332" s="1">
        <v>13.7</v>
      </c>
      <c r="J332" s="1">
        <v>40</v>
      </c>
      <c r="K332" s="1">
        <v>13</v>
      </c>
      <c r="L332" s="1">
        <v>86507</v>
      </c>
      <c r="M332" s="1">
        <v>770440</v>
      </c>
      <c r="N332" s="1">
        <v>0</v>
      </c>
      <c r="O332" s="8">
        <v>729</v>
      </c>
      <c r="P332" s="8">
        <v>1555416</v>
      </c>
      <c r="Q332" s="8">
        <v>112574</v>
      </c>
    </row>
    <row r="333" spans="1:17" x14ac:dyDescent="0.35">
      <c r="A333" s="1">
        <v>747</v>
      </c>
      <c r="B333" s="1" t="s">
        <v>1284</v>
      </c>
      <c r="C333" s="1" t="s">
        <v>4</v>
      </c>
      <c r="D333" s="1" t="s">
        <v>11</v>
      </c>
      <c r="E333" s="1"/>
      <c r="F333" s="1" t="s">
        <v>1</v>
      </c>
      <c r="G333" s="1" t="s">
        <v>0</v>
      </c>
      <c r="H333" s="1">
        <v>11364.85</v>
      </c>
      <c r="I333" s="1">
        <v>19.100000000000001</v>
      </c>
      <c r="J333" s="1">
        <v>15</v>
      </c>
      <c r="K333" s="1">
        <v>12</v>
      </c>
      <c r="L333" s="1">
        <v>393015</v>
      </c>
      <c r="M333" s="1">
        <v>770000</v>
      </c>
      <c r="N333" s="1">
        <v>0</v>
      </c>
      <c r="O333" s="8"/>
      <c r="P333" s="8"/>
      <c r="Q333" s="8">
        <v>320078</v>
      </c>
    </row>
    <row r="334" spans="1:17" x14ac:dyDescent="0.35">
      <c r="A334" s="1">
        <v>1516</v>
      </c>
      <c r="B334" s="1" t="s">
        <v>512</v>
      </c>
      <c r="C334" s="1" t="s">
        <v>16</v>
      </c>
      <c r="D334" s="1" t="s">
        <v>11</v>
      </c>
      <c r="E334" s="1" t="s">
        <v>10</v>
      </c>
      <c r="F334" s="1" t="s">
        <v>1</v>
      </c>
      <c r="G334" s="1" t="s">
        <v>0</v>
      </c>
      <c r="H334" s="1">
        <v>22999.69</v>
      </c>
      <c r="I334" s="1">
        <v>20.100000000000001</v>
      </c>
      <c r="J334" s="1"/>
      <c r="K334" s="1">
        <v>15</v>
      </c>
      <c r="L334" s="1">
        <v>477983</v>
      </c>
      <c r="M334" s="1">
        <v>769758</v>
      </c>
      <c r="N334" s="1">
        <v>0</v>
      </c>
      <c r="O334" s="8">
        <v>731</v>
      </c>
      <c r="P334" s="8">
        <v>1541888</v>
      </c>
      <c r="Q334" s="8">
        <v>781088</v>
      </c>
    </row>
    <row r="335" spans="1:17" x14ac:dyDescent="0.35">
      <c r="A335" s="1">
        <v>684</v>
      </c>
      <c r="B335" s="1" t="s">
        <v>1347</v>
      </c>
      <c r="C335" s="1" t="s">
        <v>4</v>
      </c>
      <c r="D335" s="1" t="s">
        <v>11</v>
      </c>
      <c r="E335" s="1" t="s">
        <v>41</v>
      </c>
      <c r="F335" s="1" t="s">
        <v>6</v>
      </c>
      <c r="G335" s="1" t="s">
        <v>0</v>
      </c>
      <c r="H335" s="1">
        <v>19149.150000000001</v>
      </c>
      <c r="I335" s="1">
        <v>11.4</v>
      </c>
      <c r="J335" s="1">
        <v>36</v>
      </c>
      <c r="K335" s="1">
        <v>26</v>
      </c>
      <c r="L335" s="1">
        <v>600153</v>
      </c>
      <c r="M335" s="1">
        <v>769560</v>
      </c>
      <c r="N335" s="1">
        <v>0</v>
      </c>
      <c r="O335" s="8">
        <v>682</v>
      </c>
      <c r="P335" s="8">
        <v>823612</v>
      </c>
      <c r="Q335" s="8">
        <v>341550</v>
      </c>
    </row>
    <row r="336" spans="1:17" x14ac:dyDescent="0.35">
      <c r="A336" s="1">
        <v>636</v>
      </c>
      <c r="B336" s="1" t="s">
        <v>1394</v>
      </c>
      <c r="C336" s="1" t="s">
        <v>4</v>
      </c>
      <c r="D336" s="1" t="s">
        <v>3</v>
      </c>
      <c r="E336" s="1" t="s">
        <v>10</v>
      </c>
      <c r="F336" s="1" t="s">
        <v>1</v>
      </c>
      <c r="G336" s="1" t="s">
        <v>0</v>
      </c>
      <c r="H336" s="1">
        <v>7078.45</v>
      </c>
      <c r="I336" s="1">
        <v>16</v>
      </c>
      <c r="J336" s="1"/>
      <c r="K336" s="1">
        <v>9</v>
      </c>
      <c r="L336" s="1">
        <v>331588</v>
      </c>
      <c r="M336" s="1">
        <v>769428</v>
      </c>
      <c r="N336" s="1">
        <v>0</v>
      </c>
      <c r="O336" s="8">
        <v>656</v>
      </c>
      <c r="P336" s="8">
        <v>433371</v>
      </c>
      <c r="Q336" s="8">
        <v>231264</v>
      </c>
    </row>
    <row r="337" spans="1:17" x14ac:dyDescent="0.35">
      <c r="A337" s="1">
        <v>1945</v>
      </c>
      <c r="B337" s="1" t="s">
        <v>81</v>
      </c>
      <c r="C337" s="1" t="s">
        <v>16</v>
      </c>
      <c r="D337" s="1" t="s">
        <v>11</v>
      </c>
      <c r="E337" s="1" t="s">
        <v>18</v>
      </c>
      <c r="F337" s="1" t="s">
        <v>6</v>
      </c>
      <c r="G337" s="1" t="s">
        <v>35</v>
      </c>
      <c r="H337" s="1">
        <v>13420.46</v>
      </c>
      <c r="I337" s="1">
        <v>16.399999999999999</v>
      </c>
      <c r="J337" s="1">
        <v>29</v>
      </c>
      <c r="K337" s="1">
        <v>11</v>
      </c>
      <c r="L337" s="1">
        <v>169803</v>
      </c>
      <c r="M337" s="1">
        <v>768020</v>
      </c>
      <c r="N337" s="1">
        <v>0</v>
      </c>
      <c r="O337" s="8">
        <v>683</v>
      </c>
      <c r="P337" s="8">
        <v>1142166</v>
      </c>
      <c r="Q337" s="8">
        <v>48488</v>
      </c>
    </row>
    <row r="338" spans="1:17" x14ac:dyDescent="0.35">
      <c r="A338" s="1">
        <v>346</v>
      </c>
      <c r="B338" s="1" t="s">
        <v>1683</v>
      </c>
      <c r="C338" s="1" t="s">
        <v>16</v>
      </c>
      <c r="D338" s="1" t="s">
        <v>11</v>
      </c>
      <c r="E338" s="1" t="s">
        <v>13</v>
      </c>
      <c r="F338" s="1" t="s">
        <v>31</v>
      </c>
      <c r="G338" s="1" t="s">
        <v>35</v>
      </c>
      <c r="H338" s="1">
        <v>24334.82</v>
      </c>
      <c r="I338" s="1">
        <v>15.6</v>
      </c>
      <c r="J338" s="1"/>
      <c r="K338" s="1">
        <v>9</v>
      </c>
      <c r="L338" s="1">
        <v>74214</v>
      </c>
      <c r="M338" s="1">
        <v>767272</v>
      </c>
      <c r="N338" s="1">
        <v>1</v>
      </c>
      <c r="O338" s="8">
        <v>675</v>
      </c>
      <c r="P338" s="8">
        <v>1438509</v>
      </c>
      <c r="Q338" s="8">
        <v>261910</v>
      </c>
    </row>
    <row r="339" spans="1:17" x14ac:dyDescent="0.35">
      <c r="A339" s="1">
        <v>1291</v>
      </c>
      <c r="B339" s="1" t="s">
        <v>738</v>
      </c>
      <c r="C339" s="1" t="s">
        <v>4</v>
      </c>
      <c r="D339" s="1" t="s">
        <v>3</v>
      </c>
      <c r="E339" s="1" t="s">
        <v>10</v>
      </c>
      <c r="F339" s="1" t="s">
        <v>1</v>
      </c>
      <c r="G339" s="1" t="s">
        <v>9</v>
      </c>
      <c r="H339" s="1">
        <v>20121</v>
      </c>
      <c r="I339" s="1">
        <v>18.399999999999999</v>
      </c>
      <c r="J339" s="1">
        <v>67</v>
      </c>
      <c r="K339" s="1">
        <v>12</v>
      </c>
      <c r="L339" s="1">
        <v>469015</v>
      </c>
      <c r="M339" s="1">
        <v>767052</v>
      </c>
      <c r="N339" s="1">
        <v>1</v>
      </c>
      <c r="O339" s="8">
        <v>715</v>
      </c>
      <c r="P339" s="8">
        <v>1097516</v>
      </c>
      <c r="Q339" s="8">
        <v>234102</v>
      </c>
    </row>
    <row r="340" spans="1:17" x14ac:dyDescent="0.35">
      <c r="A340" s="1">
        <v>1919</v>
      </c>
      <c r="B340" s="1" t="s">
        <v>107</v>
      </c>
      <c r="C340" s="1" t="s">
        <v>4</v>
      </c>
      <c r="D340" s="1" t="s">
        <v>11</v>
      </c>
      <c r="E340" s="1" t="s">
        <v>38</v>
      </c>
      <c r="F340" s="1" t="s">
        <v>1</v>
      </c>
      <c r="G340" s="1" t="s">
        <v>0</v>
      </c>
      <c r="H340" s="1">
        <v>7783.16</v>
      </c>
      <c r="I340" s="1">
        <v>23.2</v>
      </c>
      <c r="J340" s="1">
        <v>12</v>
      </c>
      <c r="K340" s="1">
        <v>11</v>
      </c>
      <c r="L340" s="1">
        <v>278882</v>
      </c>
      <c r="M340" s="1">
        <v>767008</v>
      </c>
      <c r="N340" s="1">
        <v>0</v>
      </c>
      <c r="O340" s="8">
        <v>729</v>
      </c>
      <c r="P340" s="8">
        <v>1161660</v>
      </c>
      <c r="Q340" s="8">
        <v>358688</v>
      </c>
    </row>
    <row r="341" spans="1:17" x14ac:dyDescent="0.35">
      <c r="A341" s="1">
        <v>1638</v>
      </c>
      <c r="B341" s="1" t="s">
        <v>390</v>
      </c>
      <c r="C341" s="1" t="s">
        <v>16</v>
      </c>
      <c r="D341" s="1" t="s">
        <v>3</v>
      </c>
      <c r="E341" s="1" t="s">
        <v>41</v>
      </c>
      <c r="F341" s="1" t="s">
        <v>1</v>
      </c>
      <c r="G341" s="1" t="s">
        <v>35</v>
      </c>
      <c r="H341" s="1">
        <v>15002.21</v>
      </c>
      <c r="I341" s="1">
        <v>34.200000000000003</v>
      </c>
      <c r="J341" s="1">
        <v>11</v>
      </c>
      <c r="K341" s="1">
        <v>10</v>
      </c>
      <c r="L341" s="1">
        <v>350854</v>
      </c>
      <c r="M341" s="1">
        <v>766502</v>
      </c>
      <c r="N341" s="1">
        <v>0</v>
      </c>
      <c r="O341" s="8">
        <v>711</v>
      </c>
      <c r="P341" s="8">
        <v>994612</v>
      </c>
      <c r="Q341" s="8">
        <v>265760</v>
      </c>
    </row>
    <row r="342" spans="1:17" x14ac:dyDescent="0.35">
      <c r="A342" s="1">
        <v>1346</v>
      </c>
      <c r="B342" s="1" t="s">
        <v>683</v>
      </c>
      <c r="C342" s="1" t="s">
        <v>4</v>
      </c>
      <c r="D342" s="1" t="s">
        <v>11</v>
      </c>
      <c r="E342" s="1" t="s">
        <v>10</v>
      </c>
      <c r="F342" s="1" t="s">
        <v>1</v>
      </c>
      <c r="G342" s="1" t="s">
        <v>0</v>
      </c>
      <c r="H342" s="1">
        <v>17985.400000000001</v>
      </c>
      <c r="I342" s="1">
        <v>29.1</v>
      </c>
      <c r="J342" s="1">
        <v>63</v>
      </c>
      <c r="K342" s="1">
        <v>9</v>
      </c>
      <c r="L342" s="1">
        <v>191710</v>
      </c>
      <c r="M342" s="1">
        <v>765468</v>
      </c>
      <c r="N342" s="1">
        <v>0</v>
      </c>
      <c r="O342" s="8">
        <v>739</v>
      </c>
      <c r="P342" s="8">
        <v>1037609</v>
      </c>
      <c r="Q342" s="8">
        <v>257444</v>
      </c>
    </row>
    <row r="343" spans="1:17" x14ac:dyDescent="0.35">
      <c r="A343" s="1">
        <v>1364</v>
      </c>
      <c r="B343" s="1" t="s">
        <v>665</v>
      </c>
      <c r="C343" s="1" t="s">
        <v>4</v>
      </c>
      <c r="D343" s="1" t="s">
        <v>11</v>
      </c>
      <c r="E343" s="1" t="s">
        <v>10</v>
      </c>
      <c r="F343" s="1" t="s">
        <v>6</v>
      </c>
      <c r="G343" s="1" t="s">
        <v>0</v>
      </c>
      <c r="H343" s="1">
        <v>19703.38</v>
      </c>
      <c r="I343" s="1">
        <v>17.399999999999999</v>
      </c>
      <c r="J343" s="1">
        <v>12</v>
      </c>
      <c r="K343" s="1">
        <v>10</v>
      </c>
      <c r="L343" s="1">
        <v>479902</v>
      </c>
      <c r="M343" s="1">
        <v>765402</v>
      </c>
      <c r="N343" s="1">
        <v>0</v>
      </c>
      <c r="O343" s="8"/>
      <c r="P343" s="8"/>
      <c r="Q343" s="8">
        <v>173338</v>
      </c>
    </row>
    <row r="344" spans="1:17" x14ac:dyDescent="0.35">
      <c r="A344" s="1">
        <v>926</v>
      </c>
      <c r="B344" s="1" t="s">
        <v>1104</v>
      </c>
      <c r="C344" s="1" t="s">
        <v>4</v>
      </c>
      <c r="D344" s="1" t="s">
        <v>11</v>
      </c>
      <c r="E344" s="1" t="s">
        <v>2</v>
      </c>
      <c r="F344" s="1" t="s">
        <v>1</v>
      </c>
      <c r="G344" s="1" t="s">
        <v>0</v>
      </c>
      <c r="H344" s="1">
        <v>14210.86</v>
      </c>
      <c r="I344" s="1">
        <v>17.7</v>
      </c>
      <c r="J344" s="1"/>
      <c r="K344" s="1">
        <v>11</v>
      </c>
      <c r="L344" s="1">
        <v>376599</v>
      </c>
      <c r="M344" s="1">
        <v>765006</v>
      </c>
      <c r="N344" s="1">
        <v>0</v>
      </c>
      <c r="O344" s="8"/>
      <c r="P344" s="8"/>
      <c r="Q344" s="8">
        <v>335808</v>
      </c>
    </row>
    <row r="345" spans="1:17" x14ac:dyDescent="0.35">
      <c r="A345" s="1">
        <v>1645</v>
      </c>
      <c r="B345" s="1" t="s">
        <v>383</v>
      </c>
      <c r="C345" s="1" t="s">
        <v>4</v>
      </c>
      <c r="D345" s="1" t="s">
        <v>11</v>
      </c>
      <c r="E345" s="1" t="s">
        <v>43</v>
      </c>
      <c r="F345" s="1" t="s">
        <v>1</v>
      </c>
      <c r="G345" s="1" t="s">
        <v>0</v>
      </c>
      <c r="H345" s="1">
        <v>10186.85</v>
      </c>
      <c r="I345" s="1">
        <v>27.2</v>
      </c>
      <c r="J345" s="1"/>
      <c r="K345" s="1">
        <v>9</v>
      </c>
      <c r="L345" s="1">
        <v>160854</v>
      </c>
      <c r="M345" s="1">
        <v>763290</v>
      </c>
      <c r="N345" s="1">
        <v>1</v>
      </c>
      <c r="O345" s="8">
        <v>740</v>
      </c>
      <c r="P345" s="8">
        <v>1072303</v>
      </c>
      <c r="Q345" s="8">
        <v>74272</v>
      </c>
    </row>
    <row r="346" spans="1:17" x14ac:dyDescent="0.35">
      <c r="A346" s="1">
        <v>1156</v>
      </c>
      <c r="B346" s="1" t="s">
        <v>875</v>
      </c>
      <c r="C346" s="1" t="s">
        <v>4</v>
      </c>
      <c r="D346" s="1" t="s">
        <v>3</v>
      </c>
      <c r="E346" s="1" t="s">
        <v>10</v>
      </c>
      <c r="F346" s="1" t="s">
        <v>31</v>
      </c>
      <c r="G346" s="1" t="s">
        <v>0</v>
      </c>
      <c r="H346" s="1">
        <v>20960.8</v>
      </c>
      <c r="I346" s="1">
        <v>18.2</v>
      </c>
      <c r="J346" s="1"/>
      <c r="K346" s="1">
        <v>7</v>
      </c>
      <c r="L346" s="1">
        <v>641725</v>
      </c>
      <c r="M346" s="1">
        <v>762872</v>
      </c>
      <c r="N346" s="1">
        <v>0</v>
      </c>
      <c r="O346" s="8">
        <v>723</v>
      </c>
      <c r="P346" s="8">
        <v>2245800</v>
      </c>
      <c r="Q346" s="8">
        <v>758450</v>
      </c>
    </row>
    <row r="347" spans="1:17" x14ac:dyDescent="0.35">
      <c r="A347" s="1">
        <v>1803</v>
      </c>
      <c r="B347" s="1" t="s">
        <v>224</v>
      </c>
      <c r="C347" s="1" t="s">
        <v>4</v>
      </c>
      <c r="D347" s="1" t="s">
        <v>3</v>
      </c>
      <c r="E347" s="1" t="s">
        <v>33</v>
      </c>
      <c r="F347" s="1" t="s">
        <v>1</v>
      </c>
      <c r="G347" s="1" t="s">
        <v>0</v>
      </c>
      <c r="H347" s="1">
        <v>30532.81</v>
      </c>
      <c r="I347" s="1">
        <v>12.6</v>
      </c>
      <c r="J347" s="1">
        <v>78</v>
      </c>
      <c r="K347" s="1">
        <v>11</v>
      </c>
      <c r="L347" s="1">
        <v>430559</v>
      </c>
      <c r="M347" s="1">
        <v>761112</v>
      </c>
      <c r="N347" s="1">
        <v>0</v>
      </c>
      <c r="O347" s="8">
        <v>714</v>
      </c>
      <c r="P347" s="8">
        <v>1520304</v>
      </c>
      <c r="Q347" s="8">
        <v>660132</v>
      </c>
    </row>
    <row r="348" spans="1:17" x14ac:dyDescent="0.35">
      <c r="A348" s="1">
        <v>1249</v>
      </c>
      <c r="B348" s="1" t="s">
        <v>780</v>
      </c>
      <c r="C348" s="1" t="s">
        <v>4</v>
      </c>
      <c r="D348" s="1" t="s">
        <v>3</v>
      </c>
      <c r="E348" s="1" t="s">
        <v>43</v>
      </c>
      <c r="F348" s="1" t="s">
        <v>1</v>
      </c>
      <c r="G348" s="1" t="s">
        <v>0</v>
      </c>
      <c r="H348" s="1">
        <v>72357.89</v>
      </c>
      <c r="I348" s="1">
        <v>34.5</v>
      </c>
      <c r="J348" s="1">
        <v>55</v>
      </c>
      <c r="K348" s="1">
        <v>10</v>
      </c>
      <c r="L348" s="1">
        <v>594738</v>
      </c>
      <c r="M348" s="1">
        <v>760078</v>
      </c>
      <c r="N348" s="1">
        <v>0</v>
      </c>
      <c r="O348" s="8">
        <v>717</v>
      </c>
      <c r="P348" s="8">
        <v>4744775</v>
      </c>
      <c r="Q348" s="8">
        <v>263714</v>
      </c>
    </row>
    <row r="349" spans="1:17" x14ac:dyDescent="0.35">
      <c r="A349" s="1">
        <v>1414</v>
      </c>
      <c r="B349" s="1" t="s">
        <v>615</v>
      </c>
      <c r="C349" s="1" t="s">
        <v>16</v>
      </c>
      <c r="D349" s="1" t="s">
        <v>11</v>
      </c>
      <c r="E349" s="1" t="s">
        <v>10</v>
      </c>
      <c r="F349" s="1" t="s">
        <v>31</v>
      </c>
      <c r="G349" s="1" t="s">
        <v>35</v>
      </c>
      <c r="H349" s="1">
        <v>5055.33</v>
      </c>
      <c r="I349" s="1">
        <v>23.1</v>
      </c>
      <c r="J349" s="1">
        <v>13</v>
      </c>
      <c r="K349" s="1">
        <v>15</v>
      </c>
      <c r="L349" s="1">
        <v>243333</v>
      </c>
      <c r="M349" s="1">
        <v>759418</v>
      </c>
      <c r="N349" s="1">
        <v>0</v>
      </c>
      <c r="O349" s="8"/>
      <c r="P349" s="8"/>
      <c r="Q349" s="8">
        <v>67562</v>
      </c>
    </row>
    <row r="350" spans="1:17" x14ac:dyDescent="0.35">
      <c r="A350" s="1">
        <v>310</v>
      </c>
      <c r="B350" s="1" t="s">
        <v>1718</v>
      </c>
      <c r="C350" s="1" t="s">
        <v>4</v>
      </c>
      <c r="D350" s="1" t="s">
        <v>11</v>
      </c>
      <c r="E350" s="1" t="s">
        <v>18</v>
      </c>
      <c r="F350" s="1" t="s">
        <v>6</v>
      </c>
      <c r="G350" s="1" t="s">
        <v>68</v>
      </c>
      <c r="H350" s="1">
        <v>12647.73</v>
      </c>
      <c r="I350" s="1">
        <v>23</v>
      </c>
      <c r="J350" s="1"/>
      <c r="K350" s="1">
        <v>12</v>
      </c>
      <c r="L350" s="1">
        <v>445721</v>
      </c>
      <c r="M350" s="1">
        <v>757834</v>
      </c>
      <c r="N350" s="1">
        <v>0</v>
      </c>
      <c r="O350" s="8">
        <v>740</v>
      </c>
      <c r="P350" s="8">
        <v>1707207</v>
      </c>
      <c r="Q350" s="8">
        <v>130328</v>
      </c>
    </row>
    <row r="351" spans="1:17" x14ac:dyDescent="0.35">
      <c r="A351" s="1">
        <v>915</v>
      </c>
      <c r="B351" s="1" t="s">
        <v>1115</v>
      </c>
      <c r="C351" s="1" t="s">
        <v>4</v>
      </c>
      <c r="D351" s="1" t="s">
        <v>3</v>
      </c>
      <c r="E351" s="1" t="s">
        <v>43</v>
      </c>
      <c r="F351" s="1" t="s">
        <v>1</v>
      </c>
      <c r="G351" s="1" t="s">
        <v>9</v>
      </c>
      <c r="H351" s="1">
        <v>32396.33</v>
      </c>
      <c r="I351" s="1">
        <v>14.4</v>
      </c>
      <c r="J351" s="1">
        <v>47</v>
      </c>
      <c r="K351" s="1">
        <v>16</v>
      </c>
      <c r="L351" s="1">
        <v>432060</v>
      </c>
      <c r="M351" s="1">
        <v>756866</v>
      </c>
      <c r="N351" s="1">
        <v>0</v>
      </c>
      <c r="O351" s="8">
        <v>701</v>
      </c>
      <c r="P351" s="8">
        <v>2508095</v>
      </c>
      <c r="Q351" s="8"/>
    </row>
    <row r="352" spans="1:17" x14ac:dyDescent="0.35">
      <c r="A352" s="1">
        <v>97</v>
      </c>
      <c r="B352" s="1" t="s">
        <v>1929</v>
      </c>
      <c r="C352" s="1" t="s">
        <v>4</v>
      </c>
      <c r="D352" s="1" t="s">
        <v>11</v>
      </c>
      <c r="E352" s="1"/>
      <c r="F352" s="1" t="s">
        <v>31</v>
      </c>
      <c r="G352" s="1" t="s">
        <v>0</v>
      </c>
      <c r="H352" s="1">
        <v>8522.83</v>
      </c>
      <c r="I352" s="1">
        <v>31.3</v>
      </c>
      <c r="J352" s="1">
        <v>60</v>
      </c>
      <c r="K352" s="1">
        <v>13</v>
      </c>
      <c r="L352" s="1">
        <v>260072</v>
      </c>
      <c r="M352" s="1">
        <v>756646</v>
      </c>
      <c r="N352" s="1">
        <v>2</v>
      </c>
      <c r="O352" s="8">
        <v>731</v>
      </c>
      <c r="P352" s="8">
        <v>315666</v>
      </c>
      <c r="Q352" s="8">
        <v>158818</v>
      </c>
    </row>
    <row r="353" spans="1:17" x14ac:dyDescent="0.35">
      <c r="A353" s="1">
        <v>1948</v>
      </c>
      <c r="B353" s="1" t="s">
        <v>78</v>
      </c>
      <c r="C353" s="1" t="s">
        <v>4</v>
      </c>
      <c r="D353" s="1" t="s">
        <v>11</v>
      </c>
      <c r="E353" s="1" t="s">
        <v>29</v>
      </c>
      <c r="F353" s="1" t="s">
        <v>1</v>
      </c>
      <c r="G353" s="1" t="s">
        <v>0</v>
      </c>
      <c r="H353" s="1">
        <v>26944.09</v>
      </c>
      <c r="I353" s="1">
        <v>21.8</v>
      </c>
      <c r="J353" s="1"/>
      <c r="K353" s="1">
        <v>7</v>
      </c>
      <c r="L353" s="1">
        <v>563217</v>
      </c>
      <c r="M353" s="1">
        <v>756558</v>
      </c>
      <c r="N353" s="1">
        <v>0</v>
      </c>
      <c r="O353" s="8"/>
      <c r="P353" s="8"/>
      <c r="Q353" s="8">
        <v>133254</v>
      </c>
    </row>
    <row r="354" spans="1:17" x14ac:dyDescent="0.35">
      <c r="A354" s="1">
        <v>1738</v>
      </c>
      <c r="B354" s="1" t="s">
        <v>290</v>
      </c>
      <c r="C354" s="1" t="s">
        <v>4</v>
      </c>
      <c r="D354" s="1" t="s">
        <v>11</v>
      </c>
      <c r="E354" s="1" t="s">
        <v>10</v>
      </c>
      <c r="F354" s="1" t="s">
        <v>6</v>
      </c>
      <c r="G354" s="1" t="s">
        <v>35</v>
      </c>
      <c r="H354" s="1">
        <v>36613.760000000002</v>
      </c>
      <c r="I354" s="1">
        <v>17.5</v>
      </c>
      <c r="J354" s="1">
        <v>31</v>
      </c>
      <c r="K354" s="1">
        <v>19</v>
      </c>
      <c r="L354" s="1">
        <v>439831</v>
      </c>
      <c r="M354" s="1">
        <v>755612</v>
      </c>
      <c r="N354" s="1">
        <v>0</v>
      </c>
      <c r="O354" s="8">
        <v>701</v>
      </c>
      <c r="P354" s="8">
        <v>1838345</v>
      </c>
      <c r="Q354" s="8">
        <v>108614</v>
      </c>
    </row>
    <row r="355" spans="1:17" x14ac:dyDescent="0.35">
      <c r="A355" s="1">
        <v>1332</v>
      </c>
      <c r="B355" s="1" t="s">
        <v>697</v>
      </c>
      <c r="C355" s="1" t="s">
        <v>4</v>
      </c>
      <c r="D355" s="1" t="s">
        <v>11</v>
      </c>
      <c r="E355" s="1" t="s">
        <v>10</v>
      </c>
      <c r="F355" s="1" t="s">
        <v>6</v>
      </c>
      <c r="G355" s="1" t="s">
        <v>0</v>
      </c>
      <c r="H355" s="1">
        <v>19056.810000000001</v>
      </c>
      <c r="I355" s="1">
        <v>17</v>
      </c>
      <c r="J355" s="1">
        <v>19</v>
      </c>
      <c r="K355" s="1">
        <v>10</v>
      </c>
      <c r="L355" s="1">
        <v>8474</v>
      </c>
      <c r="M355" s="1">
        <v>755326</v>
      </c>
      <c r="N355" s="1">
        <v>0</v>
      </c>
      <c r="O355" s="8">
        <v>747</v>
      </c>
      <c r="P355" s="8">
        <v>1153794</v>
      </c>
      <c r="Q355" s="8">
        <v>213752</v>
      </c>
    </row>
    <row r="356" spans="1:17" x14ac:dyDescent="0.35">
      <c r="A356" s="1">
        <v>608</v>
      </c>
      <c r="B356" s="1" t="s">
        <v>1422</v>
      </c>
      <c r="C356" s="1" t="s">
        <v>4</v>
      </c>
      <c r="D356" s="1" t="s">
        <v>11</v>
      </c>
      <c r="E356" s="1" t="s">
        <v>43</v>
      </c>
      <c r="F356" s="1" t="s">
        <v>1</v>
      </c>
      <c r="G356" s="1" t="s">
        <v>0</v>
      </c>
      <c r="H356" s="1">
        <v>34806.1</v>
      </c>
      <c r="I356" s="1">
        <v>8.6</v>
      </c>
      <c r="J356" s="1"/>
      <c r="K356" s="1">
        <v>9</v>
      </c>
      <c r="L356" s="1">
        <v>484937</v>
      </c>
      <c r="M356" s="1">
        <v>754710</v>
      </c>
      <c r="N356" s="1">
        <v>0</v>
      </c>
      <c r="O356" s="8">
        <v>726</v>
      </c>
      <c r="P356" s="8">
        <v>2643508</v>
      </c>
      <c r="Q356" s="8">
        <v>765226</v>
      </c>
    </row>
    <row r="357" spans="1:17" x14ac:dyDescent="0.35">
      <c r="A357" s="1">
        <v>741</v>
      </c>
      <c r="B357" s="1" t="s">
        <v>1290</v>
      </c>
      <c r="C357" s="1" t="s">
        <v>4</v>
      </c>
      <c r="D357" s="1" t="s">
        <v>11</v>
      </c>
      <c r="E357" s="1" t="s">
        <v>38</v>
      </c>
      <c r="F357" s="1" t="s">
        <v>6</v>
      </c>
      <c r="G357" s="1" t="s">
        <v>0</v>
      </c>
      <c r="H357" s="1">
        <v>5552.18</v>
      </c>
      <c r="I357" s="1">
        <v>32.1</v>
      </c>
      <c r="J357" s="1">
        <v>43</v>
      </c>
      <c r="K357" s="1">
        <v>9</v>
      </c>
      <c r="L357" s="1">
        <v>189449</v>
      </c>
      <c r="M357" s="1">
        <v>753786</v>
      </c>
      <c r="N357" s="1">
        <v>0</v>
      </c>
      <c r="O357" s="8"/>
      <c r="P357" s="8"/>
      <c r="Q357" s="8">
        <v>225808</v>
      </c>
    </row>
    <row r="358" spans="1:17" x14ac:dyDescent="0.35">
      <c r="A358" s="1">
        <v>1700</v>
      </c>
      <c r="B358" s="1" t="s">
        <v>328</v>
      </c>
      <c r="C358" s="1" t="s">
        <v>16</v>
      </c>
      <c r="D358" s="1" t="s">
        <v>11</v>
      </c>
      <c r="E358" s="1" t="s">
        <v>43</v>
      </c>
      <c r="F358" s="1" t="s">
        <v>6</v>
      </c>
      <c r="G358" s="1" t="s">
        <v>0</v>
      </c>
      <c r="H358" s="1">
        <v>12955.91</v>
      </c>
      <c r="I358" s="1">
        <v>13.8</v>
      </c>
      <c r="J358" s="1">
        <v>0</v>
      </c>
      <c r="K358" s="1">
        <v>14</v>
      </c>
      <c r="L358" s="1">
        <v>280421</v>
      </c>
      <c r="M358" s="1">
        <v>753346</v>
      </c>
      <c r="N358" s="1">
        <v>0</v>
      </c>
      <c r="O358" s="8">
        <v>717</v>
      </c>
      <c r="P358" s="8">
        <v>709916</v>
      </c>
      <c r="Q358" s="8">
        <v>324830</v>
      </c>
    </row>
    <row r="359" spans="1:17" x14ac:dyDescent="0.35">
      <c r="A359" s="1">
        <v>1363</v>
      </c>
      <c r="B359" s="1" t="s">
        <v>666</v>
      </c>
      <c r="C359" s="1" t="s">
        <v>16</v>
      </c>
      <c r="D359" s="1" t="s">
        <v>11</v>
      </c>
      <c r="E359" s="1" t="s">
        <v>33</v>
      </c>
      <c r="F359" s="1" t="s">
        <v>6</v>
      </c>
      <c r="G359" s="1" t="s">
        <v>0</v>
      </c>
      <c r="H359" s="1">
        <v>24305.94</v>
      </c>
      <c r="I359" s="1">
        <v>20.399999999999999</v>
      </c>
      <c r="J359" s="1">
        <v>50</v>
      </c>
      <c r="K359" s="1">
        <v>23</v>
      </c>
      <c r="L359" s="1">
        <v>160265</v>
      </c>
      <c r="M359" s="1">
        <v>751322</v>
      </c>
      <c r="N359" s="1">
        <v>0</v>
      </c>
      <c r="O359" s="8">
        <v>747</v>
      </c>
      <c r="P359" s="8">
        <v>2160528</v>
      </c>
      <c r="Q359" s="8">
        <v>261052</v>
      </c>
    </row>
    <row r="360" spans="1:17" x14ac:dyDescent="0.35">
      <c r="A360" s="1">
        <v>1226</v>
      </c>
      <c r="B360" s="1" t="s">
        <v>804</v>
      </c>
      <c r="C360" s="1" t="s">
        <v>4</v>
      </c>
      <c r="D360" s="1" t="s">
        <v>3</v>
      </c>
      <c r="E360" s="1" t="s">
        <v>10</v>
      </c>
      <c r="F360" s="1" t="s">
        <v>1</v>
      </c>
      <c r="G360" s="1" t="s">
        <v>0</v>
      </c>
      <c r="H360" s="1">
        <v>12266.21</v>
      </c>
      <c r="I360" s="1">
        <v>14.4</v>
      </c>
      <c r="J360" s="1"/>
      <c r="K360" s="1">
        <v>7</v>
      </c>
      <c r="L360" s="1">
        <v>410761</v>
      </c>
      <c r="M360" s="1">
        <v>750178</v>
      </c>
      <c r="N360" s="1">
        <v>0</v>
      </c>
      <c r="O360" s="8">
        <v>723</v>
      </c>
      <c r="P360" s="8">
        <v>1326086</v>
      </c>
      <c r="Q360" s="8">
        <v>467324</v>
      </c>
    </row>
    <row r="361" spans="1:17" x14ac:dyDescent="0.35">
      <c r="A361" s="1">
        <v>3</v>
      </c>
      <c r="B361" s="1" t="s">
        <v>2023</v>
      </c>
      <c r="C361" s="1" t="s">
        <v>4</v>
      </c>
      <c r="D361" s="1" t="s">
        <v>11</v>
      </c>
      <c r="E361" s="1" t="s">
        <v>43</v>
      </c>
      <c r="F361" s="1" t="s">
        <v>31</v>
      </c>
      <c r="G361" s="1" t="s">
        <v>0</v>
      </c>
      <c r="H361" s="1">
        <v>29200.53</v>
      </c>
      <c r="I361" s="1">
        <v>14.9</v>
      </c>
      <c r="J361" s="1">
        <v>29</v>
      </c>
      <c r="K361" s="1">
        <v>18</v>
      </c>
      <c r="L361" s="1">
        <v>297996</v>
      </c>
      <c r="M361" s="1">
        <v>750090</v>
      </c>
      <c r="N361" s="1">
        <v>1</v>
      </c>
      <c r="O361" s="8">
        <v>741</v>
      </c>
      <c r="P361" s="8">
        <v>2231892</v>
      </c>
      <c r="Q361" s="8"/>
    </row>
    <row r="362" spans="1:17" x14ac:dyDescent="0.35">
      <c r="A362" s="1">
        <v>780</v>
      </c>
      <c r="B362" s="1" t="s">
        <v>1251</v>
      </c>
      <c r="C362" s="1" t="s">
        <v>4</v>
      </c>
      <c r="D362" s="1" t="s">
        <v>11</v>
      </c>
      <c r="E362" s="1" t="s">
        <v>10</v>
      </c>
      <c r="F362" s="1" t="s">
        <v>1</v>
      </c>
      <c r="G362" s="1" t="s">
        <v>0</v>
      </c>
      <c r="H362" s="1">
        <v>35789.54</v>
      </c>
      <c r="I362" s="1">
        <v>14.6</v>
      </c>
      <c r="J362" s="1"/>
      <c r="K362" s="1">
        <v>14</v>
      </c>
      <c r="L362" s="1">
        <v>464987</v>
      </c>
      <c r="M362" s="1">
        <v>749892</v>
      </c>
      <c r="N362" s="1">
        <v>0</v>
      </c>
      <c r="O362" s="8">
        <v>738</v>
      </c>
      <c r="P362" s="8">
        <v>1970072</v>
      </c>
      <c r="Q362" s="8">
        <v>336732</v>
      </c>
    </row>
    <row r="363" spans="1:17" x14ac:dyDescent="0.35">
      <c r="A363" s="1">
        <v>362</v>
      </c>
      <c r="B363" s="1" t="s">
        <v>1667</v>
      </c>
      <c r="C363" s="1" t="s">
        <v>4</v>
      </c>
      <c r="D363" s="1" t="s">
        <v>11</v>
      </c>
      <c r="E363" s="1" t="s">
        <v>2</v>
      </c>
      <c r="F363" s="1" t="s">
        <v>6</v>
      </c>
      <c r="G363" s="1" t="s">
        <v>0</v>
      </c>
      <c r="H363" s="1">
        <v>32037.42</v>
      </c>
      <c r="I363" s="1">
        <v>20.5</v>
      </c>
      <c r="J363" s="1">
        <v>34</v>
      </c>
      <c r="K363" s="1">
        <v>14</v>
      </c>
      <c r="L363" s="1">
        <v>198094</v>
      </c>
      <c r="M363" s="1">
        <v>749606</v>
      </c>
      <c r="N363" s="1">
        <v>0</v>
      </c>
      <c r="O363" s="8">
        <v>743</v>
      </c>
      <c r="P363" s="8">
        <v>2688462</v>
      </c>
      <c r="Q363" s="8"/>
    </row>
    <row r="364" spans="1:17" x14ac:dyDescent="0.35">
      <c r="A364" s="1">
        <v>1344</v>
      </c>
      <c r="B364" s="1" t="s">
        <v>685</v>
      </c>
      <c r="C364" s="1" t="s">
        <v>4</v>
      </c>
      <c r="D364" s="1" t="s">
        <v>11</v>
      </c>
      <c r="E364" s="1" t="s">
        <v>21</v>
      </c>
      <c r="F364" s="1" t="s">
        <v>6</v>
      </c>
      <c r="G364" s="1" t="s">
        <v>0</v>
      </c>
      <c r="H364" s="1">
        <v>19972.04</v>
      </c>
      <c r="I364" s="1">
        <v>13.4</v>
      </c>
      <c r="J364" s="1"/>
      <c r="K364" s="1">
        <v>5</v>
      </c>
      <c r="L364" s="1">
        <v>530309</v>
      </c>
      <c r="M364" s="1">
        <v>746988</v>
      </c>
      <c r="N364" s="1">
        <v>0</v>
      </c>
      <c r="O364" s="8">
        <v>699</v>
      </c>
      <c r="P364" s="8">
        <v>1141254</v>
      </c>
      <c r="Q364" s="8">
        <v>352396</v>
      </c>
    </row>
    <row r="365" spans="1:17" x14ac:dyDescent="0.35">
      <c r="A365" s="1">
        <v>524</v>
      </c>
      <c r="B365" s="1" t="s">
        <v>1506</v>
      </c>
      <c r="C365" s="1" t="s">
        <v>4</v>
      </c>
      <c r="D365" s="1" t="s">
        <v>11</v>
      </c>
      <c r="E365" s="1" t="s">
        <v>10</v>
      </c>
      <c r="F365" s="1" t="s">
        <v>6</v>
      </c>
      <c r="G365" s="1" t="s">
        <v>0</v>
      </c>
      <c r="H365" s="1">
        <v>33470.400000000001</v>
      </c>
      <c r="I365" s="1">
        <v>29.5</v>
      </c>
      <c r="J365" s="1">
        <v>35</v>
      </c>
      <c r="K365" s="1">
        <v>7</v>
      </c>
      <c r="L365" s="1">
        <v>482771</v>
      </c>
      <c r="M365" s="1">
        <v>746306</v>
      </c>
      <c r="N365" s="1">
        <v>0</v>
      </c>
      <c r="O365" s="8"/>
      <c r="P365" s="8"/>
      <c r="Q365" s="8">
        <v>682858</v>
      </c>
    </row>
    <row r="366" spans="1:17" x14ac:dyDescent="0.35">
      <c r="A366" s="1">
        <v>449</v>
      </c>
      <c r="B366" s="1" t="s">
        <v>1581</v>
      </c>
      <c r="C366" s="1" t="s">
        <v>4</v>
      </c>
      <c r="D366" s="1" t="s">
        <v>11</v>
      </c>
      <c r="E366" s="1" t="s">
        <v>10</v>
      </c>
      <c r="F366" s="1" t="s">
        <v>1</v>
      </c>
      <c r="G366" s="1" t="s">
        <v>0</v>
      </c>
      <c r="H366" s="1">
        <v>27015.53</v>
      </c>
      <c r="I366" s="1">
        <v>28.5</v>
      </c>
      <c r="J366" s="1"/>
      <c r="K366" s="1">
        <v>8</v>
      </c>
      <c r="L366" s="1">
        <v>473708</v>
      </c>
      <c r="M366" s="1">
        <v>746240</v>
      </c>
      <c r="N366" s="1">
        <v>0</v>
      </c>
      <c r="O366" s="8">
        <v>746</v>
      </c>
      <c r="P366" s="8">
        <v>926250</v>
      </c>
      <c r="Q366" s="8">
        <v>429000</v>
      </c>
    </row>
    <row r="367" spans="1:17" x14ac:dyDescent="0.35">
      <c r="A367" s="1">
        <v>1777</v>
      </c>
      <c r="B367" s="3" t="s">
        <v>251</v>
      </c>
      <c r="C367" s="1" t="s">
        <v>16</v>
      </c>
      <c r="D367" s="1" t="s">
        <v>11</v>
      </c>
      <c r="E367" s="1" t="s">
        <v>18</v>
      </c>
      <c r="F367" s="1" t="s">
        <v>6</v>
      </c>
      <c r="G367" s="1" t="s">
        <v>35</v>
      </c>
      <c r="H367" s="1">
        <v>31560.52</v>
      </c>
      <c r="I367" s="1">
        <v>15</v>
      </c>
      <c r="J367" s="1"/>
      <c r="K367" s="1">
        <v>25</v>
      </c>
      <c r="L367" s="1">
        <v>403180</v>
      </c>
      <c r="M367" s="1">
        <v>745734</v>
      </c>
      <c r="N367" s="1">
        <v>0</v>
      </c>
      <c r="O367" s="8">
        <v>652</v>
      </c>
      <c r="P367" s="8">
        <v>1117181</v>
      </c>
      <c r="Q367" s="8">
        <v>105248</v>
      </c>
    </row>
    <row r="368" spans="1:17" x14ac:dyDescent="0.35">
      <c r="A368" s="1">
        <v>317</v>
      </c>
      <c r="B368" s="1" t="s">
        <v>1712</v>
      </c>
      <c r="C368" s="1" t="s">
        <v>16</v>
      </c>
      <c r="D368" s="1" t="s">
        <v>11</v>
      </c>
      <c r="E368" s="1" t="s">
        <v>38</v>
      </c>
      <c r="F368" s="1" t="s">
        <v>1</v>
      </c>
      <c r="G368" s="1" t="s">
        <v>0</v>
      </c>
      <c r="H368" s="1">
        <v>41396.25</v>
      </c>
      <c r="I368" s="1">
        <v>18</v>
      </c>
      <c r="J368" s="1"/>
      <c r="K368" s="1">
        <v>9</v>
      </c>
      <c r="L368" s="1">
        <v>522690</v>
      </c>
      <c r="M368" s="1">
        <v>745338</v>
      </c>
      <c r="N368" s="1">
        <v>0</v>
      </c>
      <c r="O368" s="8"/>
      <c r="P368" s="8"/>
      <c r="Q368" s="8">
        <v>242616</v>
      </c>
    </row>
    <row r="369" spans="1:17" x14ac:dyDescent="0.35">
      <c r="A369" s="1">
        <v>1293</v>
      </c>
      <c r="B369" s="1" t="s">
        <v>736</v>
      </c>
      <c r="C369" s="1" t="s">
        <v>4</v>
      </c>
      <c r="D369" s="1" t="s">
        <v>11</v>
      </c>
      <c r="E369" s="1" t="s">
        <v>43</v>
      </c>
      <c r="F369" s="1" t="s">
        <v>1</v>
      </c>
      <c r="G369" s="1" t="s">
        <v>0</v>
      </c>
      <c r="H369" s="1">
        <v>15633.2</v>
      </c>
      <c r="I369" s="1">
        <v>17</v>
      </c>
      <c r="J369" s="1">
        <v>18</v>
      </c>
      <c r="K369" s="1">
        <v>15</v>
      </c>
      <c r="L369" s="1">
        <v>277856</v>
      </c>
      <c r="M369" s="1">
        <v>744744</v>
      </c>
      <c r="N369" s="1">
        <v>0</v>
      </c>
      <c r="O369" s="8">
        <v>743</v>
      </c>
      <c r="P369" s="8">
        <v>952280</v>
      </c>
      <c r="Q369" s="8">
        <v>198484</v>
      </c>
    </row>
    <row r="370" spans="1:17" x14ac:dyDescent="0.35">
      <c r="A370" s="1">
        <v>67</v>
      </c>
      <c r="B370" s="1" t="s">
        <v>1959</v>
      </c>
      <c r="C370" s="1" t="s">
        <v>4</v>
      </c>
      <c r="D370" s="1" t="s">
        <v>3</v>
      </c>
      <c r="E370" s="1" t="s">
        <v>13</v>
      </c>
      <c r="F370" s="1" t="s">
        <v>1</v>
      </c>
      <c r="G370" s="1" t="s">
        <v>0</v>
      </c>
      <c r="H370" s="1">
        <v>27997.64</v>
      </c>
      <c r="I370" s="1">
        <v>14</v>
      </c>
      <c r="J370" s="1">
        <v>72</v>
      </c>
      <c r="K370" s="1">
        <v>19</v>
      </c>
      <c r="L370" s="1">
        <v>389994</v>
      </c>
      <c r="M370" s="1">
        <v>743952</v>
      </c>
      <c r="N370" s="1">
        <v>1</v>
      </c>
      <c r="O370" s="8">
        <v>699</v>
      </c>
      <c r="P370" s="8">
        <v>2048618</v>
      </c>
      <c r="Q370" s="8">
        <v>323466</v>
      </c>
    </row>
    <row r="371" spans="1:17" x14ac:dyDescent="0.35">
      <c r="A371" s="1">
        <v>946</v>
      </c>
      <c r="B371" s="1" t="s">
        <v>1084</v>
      </c>
      <c r="C371" s="1" t="s">
        <v>4</v>
      </c>
      <c r="D371" s="1" t="s">
        <v>11</v>
      </c>
      <c r="E371" s="1" t="s">
        <v>18</v>
      </c>
      <c r="F371" s="1" t="s">
        <v>1</v>
      </c>
      <c r="G371" s="1" t="s">
        <v>0</v>
      </c>
      <c r="H371" s="1">
        <v>6324.15</v>
      </c>
      <c r="I371" s="1">
        <v>18.3</v>
      </c>
      <c r="J371" s="1"/>
      <c r="K371" s="1">
        <v>8</v>
      </c>
      <c r="L371" s="1">
        <v>282701</v>
      </c>
      <c r="M371" s="1">
        <v>743952</v>
      </c>
      <c r="N371" s="1">
        <v>0</v>
      </c>
      <c r="O371" s="8">
        <v>742</v>
      </c>
      <c r="P371" s="8">
        <v>654227</v>
      </c>
      <c r="Q371" s="8">
        <v>120670</v>
      </c>
    </row>
    <row r="372" spans="1:17" x14ac:dyDescent="0.35">
      <c r="A372" s="1">
        <v>1637</v>
      </c>
      <c r="B372" s="1" t="s">
        <v>391</v>
      </c>
      <c r="C372" s="1" t="s">
        <v>4</v>
      </c>
      <c r="D372" s="1" t="s">
        <v>11</v>
      </c>
      <c r="E372" s="1" t="s">
        <v>18</v>
      </c>
      <c r="F372" s="1" t="s">
        <v>6</v>
      </c>
      <c r="G372" s="1" t="s">
        <v>0</v>
      </c>
      <c r="H372" s="1">
        <v>9416.02</v>
      </c>
      <c r="I372" s="1">
        <v>12.7</v>
      </c>
      <c r="J372" s="1">
        <v>14</v>
      </c>
      <c r="K372" s="1">
        <v>21</v>
      </c>
      <c r="L372" s="1">
        <v>147079</v>
      </c>
      <c r="M372" s="1">
        <v>743666</v>
      </c>
      <c r="N372" s="1">
        <v>0</v>
      </c>
      <c r="O372" s="8">
        <v>730</v>
      </c>
      <c r="P372" s="8">
        <v>758328</v>
      </c>
      <c r="Q372" s="8"/>
    </row>
    <row r="373" spans="1:17" x14ac:dyDescent="0.35">
      <c r="A373" s="1">
        <v>160</v>
      </c>
      <c r="B373" s="1" t="s">
        <v>1866</v>
      </c>
      <c r="C373" s="1" t="s">
        <v>4</v>
      </c>
      <c r="D373" s="1" t="s">
        <v>11</v>
      </c>
      <c r="E373" s="1" t="s">
        <v>13</v>
      </c>
      <c r="F373" s="1" t="s">
        <v>6</v>
      </c>
      <c r="G373" s="1" t="s">
        <v>0</v>
      </c>
      <c r="H373" s="1">
        <v>13549.66</v>
      </c>
      <c r="I373" s="1">
        <v>17.5</v>
      </c>
      <c r="J373" s="1"/>
      <c r="K373" s="1">
        <v>13</v>
      </c>
      <c r="L373" s="1">
        <v>261383</v>
      </c>
      <c r="M373" s="1">
        <v>743600</v>
      </c>
      <c r="N373" s="1">
        <v>0</v>
      </c>
      <c r="O373" s="8">
        <v>738</v>
      </c>
      <c r="P373" s="8">
        <v>669123</v>
      </c>
      <c r="Q373" s="8">
        <v>254562</v>
      </c>
    </row>
    <row r="374" spans="1:17" x14ac:dyDescent="0.35">
      <c r="A374" s="1">
        <v>1036</v>
      </c>
      <c r="B374" s="1" t="s">
        <v>995</v>
      </c>
      <c r="C374" s="1" t="s">
        <v>4</v>
      </c>
      <c r="D374" s="1" t="s">
        <v>11</v>
      </c>
      <c r="E374" s="1" t="s">
        <v>41</v>
      </c>
      <c r="F374" s="1" t="s">
        <v>6</v>
      </c>
      <c r="G374" s="1" t="s">
        <v>0</v>
      </c>
      <c r="H374" s="1">
        <v>49354.59</v>
      </c>
      <c r="I374" s="1">
        <v>16.2</v>
      </c>
      <c r="J374" s="1">
        <v>16</v>
      </c>
      <c r="K374" s="1">
        <v>12</v>
      </c>
      <c r="L374" s="1">
        <v>374224</v>
      </c>
      <c r="M374" s="1">
        <v>743270</v>
      </c>
      <c r="N374" s="1">
        <v>0</v>
      </c>
      <c r="O374" s="8"/>
      <c r="P374" s="8"/>
      <c r="Q374" s="8">
        <v>267608</v>
      </c>
    </row>
    <row r="375" spans="1:17" x14ac:dyDescent="0.35">
      <c r="A375" s="1">
        <v>579</v>
      </c>
      <c r="B375" s="1" t="s">
        <v>1451</v>
      </c>
      <c r="C375" s="1" t="s">
        <v>4</v>
      </c>
      <c r="D375" s="1" t="s">
        <v>3</v>
      </c>
      <c r="E375" s="1" t="s">
        <v>7</v>
      </c>
      <c r="F375" s="1" t="s">
        <v>6</v>
      </c>
      <c r="G375" s="1" t="s">
        <v>0</v>
      </c>
      <c r="H375" s="1">
        <v>9163.51</v>
      </c>
      <c r="I375" s="1">
        <v>14.8</v>
      </c>
      <c r="J375" s="1">
        <v>21</v>
      </c>
      <c r="K375" s="1">
        <v>15</v>
      </c>
      <c r="L375" s="1">
        <v>440838</v>
      </c>
      <c r="M375" s="1">
        <v>743006</v>
      </c>
      <c r="N375" s="1">
        <v>0</v>
      </c>
      <c r="O375" s="8">
        <v>636</v>
      </c>
      <c r="P375" s="8">
        <v>2344600</v>
      </c>
      <c r="Q375" s="8">
        <v>304062</v>
      </c>
    </row>
    <row r="376" spans="1:17" x14ac:dyDescent="0.35">
      <c r="A376" s="1">
        <v>66</v>
      </c>
      <c r="B376" s="1" t="s">
        <v>1960</v>
      </c>
      <c r="C376" s="1" t="s">
        <v>16</v>
      </c>
      <c r="D376" s="1" t="s">
        <v>3</v>
      </c>
      <c r="E376" s="1" t="s">
        <v>13</v>
      </c>
      <c r="F376" s="1" t="s">
        <v>1</v>
      </c>
      <c r="G376" s="1" t="s">
        <v>0</v>
      </c>
      <c r="H376" s="1">
        <v>22632.99</v>
      </c>
      <c r="I376" s="1">
        <v>19.3</v>
      </c>
      <c r="J376" s="1"/>
      <c r="K376" s="1">
        <v>5</v>
      </c>
      <c r="L376" s="1">
        <v>474658</v>
      </c>
      <c r="M376" s="1">
        <v>742720</v>
      </c>
      <c r="N376" s="1">
        <v>0</v>
      </c>
      <c r="O376" s="8">
        <v>737</v>
      </c>
      <c r="P376" s="8">
        <v>1028774</v>
      </c>
      <c r="Q376" s="8">
        <v>523908</v>
      </c>
    </row>
    <row r="377" spans="1:17" x14ac:dyDescent="0.35">
      <c r="A377" s="1">
        <v>1870</v>
      </c>
      <c r="B377" s="1" t="s">
        <v>157</v>
      </c>
      <c r="C377" s="1" t="s">
        <v>4</v>
      </c>
      <c r="D377" s="1" t="s">
        <v>11</v>
      </c>
      <c r="E377" s="1" t="s">
        <v>2</v>
      </c>
      <c r="F377" s="1" t="s">
        <v>1</v>
      </c>
      <c r="G377" s="1" t="s">
        <v>0</v>
      </c>
      <c r="H377" s="1">
        <v>34662.65</v>
      </c>
      <c r="I377" s="1">
        <v>12</v>
      </c>
      <c r="J377" s="1"/>
      <c r="K377" s="1">
        <v>17</v>
      </c>
      <c r="L377" s="1">
        <v>572812</v>
      </c>
      <c r="M377" s="1">
        <v>741070</v>
      </c>
      <c r="N377" s="1">
        <v>1</v>
      </c>
      <c r="O377" s="8">
        <v>723</v>
      </c>
      <c r="P377" s="8">
        <v>2908748</v>
      </c>
      <c r="Q377" s="8">
        <v>772024</v>
      </c>
    </row>
    <row r="378" spans="1:17" x14ac:dyDescent="0.35">
      <c r="A378" s="1">
        <v>1343</v>
      </c>
      <c r="B378" s="1" t="s">
        <v>686</v>
      </c>
      <c r="C378" s="1" t="s">
        <v>4</v>
      </c>
      <c r="D378" s="1" t="s">
        <v>11</v>
      </c>
      <c r="E378" s="1" t="s">
        <v>7</v>
      </c>
      <c r="F378" s="1" t="s">
        <v>1</v>
      </c>
      <c r="G378" s="1" t="s">
        <v>35</v>
      </c>
      <c r="H378" s="1">
        <v>15804.39</v>
      </c>
      <c r="I378" s="1">
        <v>19.600000000000001</v>
      </c>
      <c r="J378" s="1"/>
      <c r="K378" s="1">
        <v>11</v>
      </c>
      <c r="L378" s="1">
        <v>168207</v>
      </c>
      <c r="M378" s="1">
        <v>740542</v>
      </c>
      <c r="N378" s="1">
        <v>0</v>
      </c>
      <c r="O378" s="8">
        <v>738</v>
      </c>
      <c r="P378" s="8">
        <v>2228586</v>
      </c>
      <c r="Q378" s="8"/>
    </row>
    <row r="379" spans="1:17" x14ac:dyDescent="0.35">
      <c r="A379" s="1">
        <v>365</v>
      </c>
      <c r="B379" s="1" t="s">
        <v>1664</v>
      </c>
      <c r="C379" s="1" t="s">
        <v>4</v>
      </c>
      <c r="D379" s="1" t="s">
        <v>11</v>
      </c>
      <c r="E379" s="1" t="s">
        <v>29</v>
      </c>
      <c r="F379" s="1" t="s">
        <v>6</v>
      </c>
      <c r="G379" s="1" t="s">
        <v>0</v>
      </c>
      <c r="H379" s="1">
        <v>15793.37</v>
      </c>
      <c r="I379" s="1">
        <v>18.2</v>
      </c>
      <c r="J379" s="1">
        <v>14</v>
      </c>
      <c r="K379" s="1">
        <v>11</v>
      </c>
      <c r="L379" s="1">
        <v>348878</v>
      </c>
      <c r="M379" s="1">
        <v>738496</v>
      </c>
      <c r="N379" s="1">
        <v>0</v>
      </c>
      <c r="O379" s="8">
        <v>738</v>
      </c>
      <c r="P379" s="8">
        <v>992256</v>
      </c>
      <c r="Q379" s="8"/>
    </row>
    <row r="380" spans="1:17" x14ac:dyDescent="0.35">
      <c r="A380" s="1">
        <v>1154</v>
      </c>
      <c r="B380" s="1" t="s">
        <v>877</v>
      </c>
      <c r="C380" s="1" t="s">
        <v>4</v>
      </c>
      <c r="D380" s="1" t="s">
        <v>11</v>
      </c>
      <c r="E380" s="1" t="s">
        <v>33</v>
      </c>
      <c r="F380" s="1" t="s">
        <v>6</v>
      </c>
      <c r="G380" s="1" t="s">
        <v>0</v>
      </c>
      <c r="H380" s="1">
        <v>16279.2</v>
      </c>
      <c r="I380" s="1">
        <v>10</v>
      </c>
      <c r="J380" s="1"/>
      <c r="K380" s="1">
        <v>14</v>
      </c>
      <c r="L380" s="1">
        <v>350512</v>
      </c>
      <c r="M380" s="1">
        <v>737924</v>
      </c>
      <c r="N380" s="1">
        <v>0</v>
      </c>
      <c r="O380" s="8">
        <v>702</v>
      </c>
      <c r="P380" s="8">
        <v>778297</v>
      </c>
      <c r="Q380" s="8">
        <v>201146</v>
      </c>
    </row>
    <row r="381" spans="1:17" x14ac:dyDescent="0.35">
      <c r="A381" s="1">
        <v>1772</v>
      </c>
      <c r="B381" s="1" t="s">
        <v>256</v>
      </c>
      <c r="C381" s="1" t="s">
        <v>4</v>
      </c>
      <c r="D381" s="1" t="s">
        <v>11</v>
      </c>
      <c r="E381" s="1" t="s">
        <v>41</v>
      </c>
      <c r="F381" s="1" t="s">
        <v>6</v>
      </c>
      <c r="G381" s="1" t="s">
        <v>35</v>
      </c>
      <c r="H381" s="1">
        <v>20205.36</v>
      </c>
      <c r="I381" s="1">
        <v>9.8000000000000007</v>
      </c>
      <c r="J381" s="1"/>
      <c r="K381" s="1">
        <v>12</v>
      </c>
      <c r="L381" s="1">
        <v>80940</v>
      </c>
      <c r="M381" s="1">
        <v>737924</v>
      </c>
      <c r="N381" s="1">
        <v>0</v>
      </c>
      <c r="O381" s="8">
        <v>745</v>
      </c>
      <c r="P381" s="8">
        <v>2309184</v>
      </c>
      <c r="Q381" s="8">
        <v>267388</v>
      </c>
    </row>
    <row r="382" spans="1:17" x14ac:dyDescent="0.35">
      <c r="A382" s="1">
        <v>1274</v>
      </c>
      <c r="B382" s="1" t="s">
        <v>755</v>
      </c>
      <c r="C382" s="1" t="s">
        <v>4</v>
      </c>
      <c r="D382" s="1" t="s">
        <v>11</v>
      </c>
      <c r="E382" s="1" t="s">
        <v>10</v>
      </c>
      <c r="F382" s="1" t="s">
        <v>31</v>
      </c>
      <c r="G382" s="1" t="s">
        <v>0</v>
      </c>
      <c r="H382" s="1">
        <v>10580.72</v>
      </c>
      <c r="I382" s="1">
        <v>37.799999999999997</v>
      </c>
      <c r="J382" s="1"/>
      <c r="K382" s="1">
        <v>7</v>
      </c>
      <c r="L382" s="1">
        <v>35017</v>
      </c>
      <c r="M382" s="1">
        <v>737154</v>
      </c>
      <c r="N382" s="1">
        <v>0</v>
      </c>
      <c r="O382" s="8">
        <v>750</v>
      </c>
      <c r="P382" s="8">
        <v>1603144</v>
      </c>
      <c r="Q382" s="8">
        <v>108174</v>
      </c>
    </row>
    <row r="383" spans="1:17" x14ac:dyDescent="0.35">
      <c r="A383" s="1">
        <v>1499</v>
      </c>
      <c r="B383" s="1" t="s">
        <v>529</v>
      </c>
      <c r="C383" s="1" t="s">
        <v>16</v>
      </c>
      <c r="D383" s="1" t="s">
        <v>3</v>
      </c>
      <c r="E383" s="1" t="s">
        <v>43</v>
      </c>
      <c r="F383" s="1" t="s">
        <v>1</v>
      </c>
      <c r="G383" s="1" t="s">
        <v>0</v>
      </c>
      <c r="H383" s="1">
        <v>21146.43</v>
      </c>
      <c r="I383" s="1">
        <v>19.8</v>
      </c>
      <c r="J383" s="1">
        <v>10</v>
      </c>
      <c r="K383" s="1">
        <v>14</v>
      </c>
      <c r="L383" s="1">
        <v>479845</v>
      </c>
      <c r="M383" s="1">
        <v>736890</v>
      </c>
      <c r="N383" s="1">
        <v>0</v>
      </c>
      <c r="O383" s="8">
        <v>693</v>
      </c>
      <c r="P383" s="8">
        <v>1070707</v>
      </c>
      <c r="Q383" s="8">
        <v>492536</v>
      </c>
    </row>
    <row r="384" spans="1:17" x14ac:dyDescent="0.35">
      <c r="A384" s="1">
        <v>1039</v>
      </c>
      <c r="B384" s="1" t="s">
        <v>992</v>
      </c>
      <c r="C384" s="1" t="s">
        <v>16</v>
      </c>
      <c r="D384" s="1" t="s">
        <v>3</v>
      </c>
      <c r="E384" s="1" t="s">
        <v>38</v>
      </c>
      <c r="F384" s="1" t="s">
        <v>1</v>
      </c>
      <c r="G384" s="1" t="s">
        <v>15</v>
      </c>
      <c r="H384" s="1">
        <v>13850.43</v>
      </c>
      <c r="I384" s="1">
        <v>18.5</v>
      </c>
      <c r="J384" s="1"/>
      <c r="K384" s="1">
        <v>13</v>
      </c>
      <c r="L384" s="1">
        <v>326097</v>
      </c>
      <c r="M384" s="1">
        <v>733172</v>
      </c>
      <c r="N384" s="1">
        <v>0</v>
      </c>
      <c r="O384" s="8">
        <v>722</v>
      </c>
      <c r="P384" s="8">
        <v>717630</v>
      </c>
      <c r="Q384" s="8">
        <v>481470</v>
      </c>
    </row>
    <row r="385" spans="1:17" x14ac:dyDescent="0.35">
      <c r="A385" s="1">
        <v>1133</v>
      </c>
      <c r="B385" s="1" t="s">
        <v>898</v>
      </c>
      <c r="C385" s="1" t="s">
        <v>4</v>
      </c>
      <c r="D385" s="1" t="s">
        <v>11</v>
      </c>
      <c r="E385" s="1" t="s">
        <v>10</v>
      </c>
      <c r="F385" s="1" t="s">
        <v>1</v>
      </c>
      <c r="G385" s="1" t="s">
        <v>0</v>
      </c>
      <c r="H385" s="1">
        <v>13129.57</v>
      </c>
      <c r="I385" s="1">
        <v>39.4</v>
      </c>
      <c r="J385" s="1">
        <v>38</v>
      </c>
      <c r="K385" s="1">
        <v>18</v>
      </c>
      <c r="L385" s="1">
        <v>124089</v>
      </c>
      <c r="M385" s="1">
        <v>733062</v>
      </c>
      <c r="N385" s="1">
        <v>0</v>
      </c>
      <c r="O385" s="8">
        <v>691</v>
      </c>
      <c r="P385" s="8">
        <v>1260441</v>
      </c>
      <c r="Q385" s="8">
        <v>336798</v>
      </c>
    </row>
    <row r="386" spans="1:17" x14ac:dyDescent="0.35">
      <c r="A386" s="1">
        <v>1863</v>
      </c>
      <c r="B386" s="1" t="s">
        <v>164</v>
      </c>
      <c r="C386" s="1" t="s">
        <v>4</v>
      </c>
      <c r="D386" s="1" t="s">
        <v>11</v>
      </c>
      <c r="E386" s="1" t="s">
        <v>13</v>
      </c>
      <c r="F386" s="1" t="s">
        <v>6</v>
      </c>
      <c r="G386" s="1" t="s">
        <v>35</v>
      </c>
      <c r="H386" s="1">
        <v>19705.09</v>
      </c>
      <c r="I386" s="1">
        <v>9.3000000000000007</v>
      </c>
      <c r="J386" s="1"/>
      <c r="K386" s="1">
        <v>10</v>
      </c>
      <c r="L386" s="1">
        <v>389804</v>
      </c>
      <c r="M386" s="1">
        <v>732710</v>
      </c>
      <c r="N386" s="1">
        <v>0</v>
      </c>
      <c r="O386" s="8">
        <v>738</v>
      </c>
      <c r="P386" s="8">
        <v>1653589</v>
      </c>
      <c r="Q386" s="8">
        <v>262284</v>
      </c>
    </row>
    <row r="387" spans="1:17" x14ac:dyDescent="0.35">
      <c r="A387" s="1">
        <v>417</v>
      </c>
      <c r="B387" s="1" t="s">
        <v>1612</v>
      </c>
      <c r="C387" s="1" t="s">
        <v>4</v>
      </c>
      <c r="D387" s="1" t="s">
        <v>11</v>
      </c>
      <c r="E387" s="1" t="s">
        <v>29</v>
      </c>
      <c r="F387" s="1" t="s">
        <v>6</v>
      </c>
      <c r="G387" s="1" t="s">
        <v>0</v>
      </c>
      <c r="H387" s="1">
        <v>13520.59</v>
      </c>
      <c r="I387" s="1">
        <v>15</v>
      </c>
      <c r="J387" s="1"/>
      <c r="K387" s="1">
        <v>8</v>
      </c>
      <c r="L387" s="1">
        <v>232142</v>
      </c>
      <c r="M387" s="1">
        <v>732424</v>
      </c>
      <c r="N387" s="1">
        <v>0</v>
      </c>
      <c r="O387" s="8"/>
      <c r="P387" s="8"/>
      <c r="Q387" s="8">
        <v>500302</v>
      </c>
    </row>
    <row r="388" spans="1:17" x14ac:dyDescent="0.35">
      <c r="A388" s="1">
        <v>333</v>
      </c>
      <c r="B388" s="1" t="s">
        <v>1696</v>
      </c>
      <c r="C388" s="1" t="s">
        <v>4</v>
      </c>
      <c r="D388" s="1" t="s">
        <v>11</v>
      </c>
      <c r="E388" s="1" t="s">
        <v>13</v>
      </c>
      <c r="F388" s="1" t="s">
        <v>1</v>
      </c>
      <c r="G388" s="1" t="s">
        <v>0</v>
      </c>
      <c r="H388" s="1">
        <v>25442.14</v>
      </c>
      <c r="I388" s="1">
        <v>14.8</v>
      </c>
      <c r="J388" s="1">
        <v>13</v>
      </c>
      <c r="K388" s="1">
        <v>9</v>
      </c>
      <c r="L388" s="1">
        <v>607202</v>
      </c>
      <c r="M388" s="1">
        <v>730092</v>
      </c>
      <c r="N388" s="1">
        <v>0</v>
      </c>
      <c r="O388" s="8">
        <v>704</v>
      </c>
      <c r="P388" s="8">
        <v>1160862</v>
      </c>
      <c r="Q388" s="8"/>
    </row>
    <row r="389" spans="1:17" x14ac:dyDescent="0.35">
      <c r="A389" s="1">
        <v>1043</v>
      </c>
      <c r="B389" s="1" t="s">
        <v>988</v>
      </c>
      <c r="C389" s="1" t="s">
        <v>16</v>
      </c>
      <c r="D389" s="1" t="s">
        <v>3</v>
      </c>
      <c r="E389" s="1" t="s">
        <v>10</v>
      </c>
      <c r="F389" s="1" t="s">
        <v>1</v>
      </c>
      <c r="G389" s="1" t="s">
        <v>0</v>
      </c>
      <c r="H389" s="1">
        <v>10081.02</v>
      </c>
      <c r="I389" s="1">
        <v>27.1</v>
      </c>
      <c r="J389" s="1">
        <v>38</v>
      </c>
      <c r="K389" s="1">
        <v>6</v>
      </c>
      <c r="L389" s="1">
        <v>210349</v>
      </c>
      <c r="M389" s="1">
        <v>727056</v>
      </c>
      <c r="N389" s="1">
        <v>0</v>
      </c>
      <c r="O389" s="8">
        <v>738</v>
      </c>
      <c r="P389" s="8">
        <v>2694257</v>
      </c>
      <c r="Q389" s="8">
        <v>769230</v>
      </c>
    </row>
    <row r="390" spans="1:17" x14ac:dyDescent="0.35">
      <c r="A390" s="1">
        <v>407</v>
      </c>
      <c r="B390" s="1" t="s">
        <v>1622</v>
      </c>
      <c r="C390" s="1" t="s">
        <v>16</v>
      </c>
      <c r="D390" s="1" t="s">
        <v>3</v>
      </c>
      <c r="E390" s="1" t="s">
        <v>10</v>
      </c>
      <c r="F390" s="1" t="s">
        <v>1</v>
      </c>
      <c r="G390" s="1" t="s">
        <v>9</v>
      </c>
      <c r="H390" s="1">
        <v>14338.54</v>
      </c>
      <c r="I390" s="1">
        <v>13.9</v>
      </c>
      <c r="J390" s="1"/>
      <c r="K390" s="1">
        <v>7</v>
      </c>
      <c r="L390" s="1">
        <v>256025</v>
      </c>
      <c r="M390" s="1">
        <v>726594</v>
      </c>
      <c r="N390" s="1">
        <v>0</v>
      </c>
      <c r="O390" s="8">
        <v>712</v>
      </c>
      <c r="P390" s="8">
        <v>1154801</v>
      </c>
      <c r="Q390" s="8">
        <v>539176</v>
      </c>
    </row>
    <row r="391" spans="1:17" x14ac:dyDescent="0.35">
      <c r="A391" s="1">
        <v>1271</v>
      </c>
      <c r="B391" s="1" t="s">
        <v>758</v>
      </c>
      <c r="C391" s="1" t="s">
        <v>4</v>
      </c>
      <c r="D391" s="1" t="s">
        <v>11</v>
      </c>
      <c r="E391" s="1" t="s">
        <v>10</v>
      </c>
      <c r="F391" s="1" t="s">
        <v>1</v>
      </c>
      <c r="G391" s="1" t="s">
        <v>0</v>
      </c>
      <c r="H391" s="1">
        <v>20980.75</v>
      </c>
      <c r="I391" s="1">
        <v>17.899999999999999</v>
      </c>
      <c r="J391" s="1">
        <v>34</v>
      </c>
      <c r="K391" s="1">
        <v>7</v>
      </c>
      <c r="L391" s="1">
        <v>527554</v>
      </c>
      <c r="M391" s="1">
        <v>725494</v>
      </c>
      <c r="N391" s="1">
        <v>0</v>
      </c>
      <c r="O391" s="8">
        <v>710</v>
      </c>
      <c r="P391" s="8">
        <v>932482</v>
      </c>
      <c r="Q391" s="8">
        <v>313456</v>
      </c>
    </row>
    <row r="392" spans="1:17" x14ac:dyDescent="0.35">
      <c r="A392" s="1">
        <v>341</v>
      </c>
      <c r="B392" s="1" t="s">
        <v>1688</v>
      </c>
      <c r="C392" s="1" t="s">
        <v>4</v>
      </c>
      <c r="D392" s="1" t="s">
        <v>11</v>
      </c>
      <c r="E392" s="1" t="s">
        <v>7</v>
      </c>
      <c r="F392" s="1" t="s">
        <v>1</v>
      </c>
      <c r="G392" s="1" t="s">
        <v>0</v>
      </c>
      <c r="H392" s="1">
        <v>3407.08</v>
      </c>
      <c r="I392" s="1">
        <v>14.2</v>
      </c>
      <c r="J392" s="1"/>
      <c r="K392" s="1">
        <v>9</v>
      </c>
      <c r="L392" s="1">
        <v>112727</v>
      </c>
      <c r="M392" s="1">
        <v>725098</v>
      </c>
      <c r="N392" s="1">
        <v>0</v>
      </c>
      <c r="O392" s="8">
        <v>741</v>
      </c>
      <c r="P392" s="8">
        <v>825968</v>
      </c>
      <c r="Q392" s="8">
        <v>88198</v>
      </c>
    </row>
    <row r="393" spans="1:17" x14ac:dyDescent="0.35">
      <c r="A393" s="1">
        <v>120</v>
      </c>
      <c r="B393" s="1" t="s">
        <v>1906</v>
      </c>
      <c r="C393" s="1" t="s">
        <v>4</v>
      </c>
      <c r="D393" s="1" t="s">
        <v>11</v>
      </c>
      <c r="E393" s="1" t="s">
        <v>10</v>
      </c>
      <c r="F393" s="1" t="s">
        <v>1</v>
      </c>
      <c r="G393" s="1" t="s">
        <v>0</v>
      </c>
      <c r="H393" s="1">
        <v>29348.92</v>
      </c>
      <c r="I393" s="1">
        <v>16.100000000000001</v>
      </c>
      <c r="J393" s="1">
        <v>25</v>
      </c>
      <c r="K393" s="1">
        <v>22</v>
      </c>
      <c r="L393" s="1">
        <v>492556</v>
      </c>
      <c r="M393" s="1">
        <v>724680</v>
      </c>
      <c r="N393" s="1">
        <v>0</v>
      </c>
      <c r="O393" s="8">
        <v>709</v>
      </c>
      <c r="P393" s="8">
        <v>1806083</v>
      </c>
      <c r="Q393" s="8"/>
    </row>
    <row r="394" spans="1:17" x14ac:dyDescent="0.35">
      <c r="A394" s="1">
        <v>1961</v>
      </c>
      <c r="B394" s="1" t="s">
        <v>64</v>
      </c>
      <c r="C394" s="1" t="s">
        <v>4</v>
      </c>
      <c r="D394" s="1" t="s">
        <v>11</v>
      </c>
      <c r="E394" s="1" t="s">
        <v>41</v>
      </c>
      <c r="F394" s="1" t="s">
        <v>6</v>
      </c>
      <c r="G394" s="1" t="s">
        <v>0</v>
      </c>
      <c r="H394" s="1">
        <v>13605.71</v>
      </c>
      <c r="I394" s="1">
        <v>15.2</v>
      </c>
      <c r="J394" s="1"/>
      <c r="K394" s="1">
        <v>10</v>
      </c>
      <c r="L394" s="1">
        <v>480738</v>
      </c>
      <c r="M394" s="1">
        <v>722920</v>
      </c>
      <c r="N394" s="1">
        <v>0</v>
      </c>
      <c r="O394" s="8">
        <v>717</v>
      </c>
      <c r="P394" s="8">
        <v>2315872</v>
      </c>
      <c r="Q394" s="8"/>
    </row>
    <row r="395" spans="1:17" x14ac:dyDescent="0.35">
      <c r="A395" s="1">
        <v>1013</v>
      </c>
      <c r="B395" s="1" t="s">
        <v>1017</v>
      </c>
      <c r="C395" s="1" t="s">
        <v>4</v>
      </c>
      <c r="D395" s="1" t="s">
        <v>11</v>
      </c>
      <c r="E395" s="1" t="s">
        <v>43</v>
      </c>
      <c r="F395" s="1" t="s">
        <v>6</v>
      </c>
      <c r="G395" s="1" t="s">
        <v>0</v>
      </c>
      <c r="H395" s="1">
        <v>9181.18</v>
      </c>
      <c r="I395" s="1">
        <v>8.6999999999999993</v>
      </c>
      <c r="J395" s="1">
        <v>30</v>
      </c>
      <c r="K395" s="1">
        <v>12</v>
      </c>
      <c r="L395" s="1">
        <v>226974</v>
      </c>
      <c r="M395" s="1">
        <v>722018</v>
      </c>
      <c r="N395" s="1">
        <v>0</v>
      </c>
      <c r="O395" s="8">
        <v>728</v>
      </c>
      <c r="P395" s="8">
        <v>966435</v>
      </c>
      <c r="Q395" s="8">
        <v>335720</v>
      </c>
    </row>
    <row r="396" spans="1:17" x14ac:dyDescent="0.35">
      <c r="A396" s="1">
        <v>842</v>
      </c>
      <c r="B396" s="1" t="s">
        <v>1188</v>
      </c>
      <c r="C396" s="1" t="s">
        <v>4</v>
      </c>
      <c r="D396" s="1" t="s">
        <v>11</v>
      </c>
      <c r="E396" s="1" t="s">
        <v>2</v>
      </c>
      <c r="F396" s="1" t="s">
        <v>31</v>
      </c>
      <c r="G396" s="1" t="s">
        <v>0</v>
      </c>
      <c r="H396" s="1">
        <v>4956.34</v>
      </c>
      <c r="I396" s="1">
        <v>15.4</v>
      </c>
      <c r="J396" s="1">
        <v>15</v>
      </c>
      <c r="K396" s="1">
        <v>8</v>
      </c>
      <c r="L396" s="1">
        <v>159486</v>
      </c>
      <c r="M396" s="1">
        <v>721402</v>
      </c>
      <c r="N396" s="1">
        <v>0</v>
      </c>
      <c r="O396" s="8">
        <v>732</v>
      </c>
      <c r="P396" s="8">
        <v>948575</v>
      </c>
      <c r="Q396" s="8">
        <v>65912</v>
      </c>
    </row>
    <row r="397" spans="1:17" x14ac:dyDescent="0.35">
      <c r="A397" s="1">
        <v>149</v>
      </c>
      <c r="B397" s="1" t="s">
        <v>1877</v>
      </c>
      <c r="C397" s="1" t="s">
        <v>4</v>
      </c>
      <c r="D397" s="1" t="s">
        <v>11</v>
      </c>
      <c r="E397" s="1" t="s">
        <v>13</v>
      </c>
      <c r="F397" s="1" t="s">
        <v>1</v>
      </c>
      <c r="G397" s="1" t="s">
        <v>35</v>
      </c>
      <c r="H397" s="1">
        <v>21678.81</v>
      </c>
      <c r="I397" s="1">
        <v>31.4</v>
      </c>
      <c r="J397" s="1"/>
      <c r="K397" s="1">
        <v>9</v>
      </c>
      <c r="L397" s="1">
        <v>254030</v>
      </c>
      <c r="M397" s="1">
        <v>720918</v>
      </c>
      <c r="N397" s="1">
        <v>0</v>
      </c>
      <c r="O397" s="8"/>
      <c r="P397" s="8"/>
      <c r="Q397" s="8">
        <v>259116</v>
      </c>
    </row>
    <row r="398" spans="1:17" x14ac:dyDescent="0.35">
      <c r="A398" s="1">
        <v>621</v>
      </c>
      <c r="B398" s="1" t="s">
        <v>1409</v>
      </c>
      <c r="C398" s="1" t="s">
        <v>16</v>
      </c>
      <c r="D398" s="1" t="s">
        <v>11</v>
      </c>
      <c r="E398" s="1" t="s">
        <v>10</v>
      </c>
      <c r="F398" s="1" t="s">
        <v>6</v>
      </c>
      <c r="G398" s="1" t="s">
        <v>0</v>
      </c>
      <c r="H398" s="1">
        <v>14783.9</v>
      </c>
      <c r="I398" s="1">
        <v>10.5</v>
      </c>
      <c r="J398" s="1">
        <v>29</v>
      </c>
      <c r="K398" s="1">
        <v>5</v>
      </c>
      <c r="L398" s="1">
        <v>447564</v>
      </c>
      <c r="M398" s="1">
        <v>720764</v>
      </c>
      <c r="N398" s="1">
        <v>0</v>
      </c>
      <c r="O398" s="8">
        <v>729</v>
      </c>
      <c r="P398" s="8">
        <v>1583992</v>
      </c>
      <c r="Q398" s="8">
        <v>215776</v>
      </c>
    </row>
    <row r="399" spans="1:17" x14ac:dyDescent="0.35">
      <c r="A399" s="1">
        <v>648</v>
      </c>
      <c r="B399" s="1" t="s">
        <v>1382</v>
      </c>
      <c r="C399" s="1" t="s">
        <v>4</v>
      </c>
      <c r="D399" s="1" t="s">
        <v>11</v>
      </c>
      <c r="E399" s="1"/>
      <c r="F399" s="1" t="s">
        <v>6</v>
      </c>
      <c r="G399" s="1" t="s">
        <v>0</v>
      </c>
      <c r="H399" s="1">
        <v>2459.36</v>
      </c>
      <c r="I399" s="1">
        <v>13.7</v>
      </c>
      <c r="J399" s="1"/>
      <c r="K399" s="1">
        <v>14</v>
      </c>
      <c r="L399" s="1">
        <v>81472</v>
      </c>
      <c r="M399" s="1">
        <v>720126</v>
      </c>
      <c r="N399" s="1">
        <v>1</v>
      </c>
      <c r="O399" s="8">
        <v>745</v>
      </c>
      <c r="P399" s="8">
        <v>491036</v>
      </c>
      <c r="Q399" s="8"/>
    </row>
    <row r="400" spans="1:17" x14ac:dyDescent="0.35">
      <c r="A400" s="1">
        <v>335</v>
      </c>
      <c r="B400" s="1" t="s">
        <v>1694</v>
      </c>
      <c r="C400" s="1" t="s">
        <v>4</v>
      </c>
      <c r="D400" s="1" t="s">
        <v>11</v>
      </c>
      <c r="E400" s="1" t="s">
        <v>41</v>
      </c>
      <c r="F400" s="1" t="s">
        <v>6</v>
      </c>
      <c r="G400" s="1" t="s">
        <v>0</v>
      </c>
      <c r="H400" s="1">
        <v>11733.07</v>
      </c>
      <c r="I400" s="1">
        <v>23.8</v>
      </c>
      <c r="J400" s="1">
        <v>42</v>
      </c>
      <c r="K400" s="1">
        <v>9</v>
      </c>
      <c r="L400" s="1">
        <v>293683</v>
      </c>
      <c r="M400" s="1">
        <v>717420</v>
      </c>
      <c r="N400" s="1">
        <v>0</v>
      </c>
      <c r="O400" s="8">
        <v>746</v>
      </c>
      <c r="P400" s="8">
        <v>891119</v>
      </c>
      <c r="Q400" s="8">
        <v>332222</v>
      </c>
    </row>
    <row r="401" spans="1:17" x14ac:dyDescent="0.35">
      <c r="A401" s="1">
        <v>1635</v>
      </c>
      <c r="B401" s="1" t="s">
        <v>393</v>
      </c>
      <c r="C401" s="1" t="s">
        <v>4</v>
      </c>
      <c r="D401" s="1" t="s">
        <v>3</v>
      </c>
      <c r="E401" s="1" t="s">
        <v>29</v>
      </c>
      <c r="F401" s="1" t="s">
        <v>6</v>
      </c>
      <c r="G401" s="1" t="s">
        <v>35</v>
      </c>
      <c r="H401" s="1">
        <v>15112.98</v>
      </c>
      <c r="I401" s="1">
        <v>8.5</v>
      </c>
      <c r="J401" s="1"/>
      <c r="K401" s="1">
        <v>10</v>
      </c>
      <c r="L401" s="1">
        <v>292220</v>
      </c>
      <c r="M401" s="1">
        <v>716870</v>
      </c>
      <c r="N401" s="1">
        <v>0</v>
      </c>
      <c r="O401" s="8">
        <v>672</v>
      </c>
      <c r="P401" s="8">
        <v>1277161</v>
      </c>
      <c r="Q401" s="8">
        <v>323840</v>
      </c>
    </row>
    <row r="402" spans="1:17" x14ac:dyDescent="0.35">
      <c r="A402" s="1">
        <v>1569</v>
      </c>
      <c r="B402" s="1" t="s">
        <v>459</v>
      </c>
      <c r="C402" s="1" t="s">
        <v>4</v>
      </c>
      <c r="D402" s="1" t="s">
        <v>11</v>
      </c>
      <c r="E402" s="1" t="s">
        <v>13</v>
      </c>
      <c r="F402" s="1" t="s">
        <v>6</v>
      </c>
      <c r="G402" s="1" t="s">
        <v>0</v>
      </c>
      <c r="H402" s="1">
        <v>24732.49</v>
      </c>
      <c r="I402" s="1">
        <v>28</v>
      </c>
      <c r="J402" s="1">
        <v>44</v>
      </c>
      <c r="K402" s="1">
        <v>19</v>
      </c>
      <c r="L402" s="1">
        <v>334267</v>
      </c>
      <c r="M402" s="1">
        <v>716760</v>
      </c>
      <c r="N402" s="1">
        <v>0</v>
      </c>
      <c r="O402" s="8">
        <v>743</v>
      </c>
      <c r="P402" s="8">
        <v>1216361</v>
      </c>
      <c r="Q402" s="8">
        <v>244310</v>
      </c>
    </row>
    <row r="403" spans="1:17" x14ac:dyDescent="0.35">
      <c r="A403" s="1">
        <v>932</v>
      </c>
      <c r="B403" s="1" t="s">
        <v>1098</v>
      </c>
      <c r="C403" s="1" t="s">
        <v>16</v>
      </c>
      <c r="D403" s="1" t="s">
        <v>11</v>
      </c>
      <c r="E403" s="1" t="s">
        <v>10</v>
      </c>
      <c r="F403" s="1" t="s">
        <v>6</v>
      </c>
      <c r="G403" s="1" t="s">
        <v>0</v>
      </c>
      <c r="H403" s="1">
        <v>26959.48</v>
      </c>
      <c r="I403" s="1">
        <v>17.2</v>
      </c>
      <c r="J403" s="1">
        <v>36</v>
      </c>
      <c r="K403" s="1">
        <v>10</v>
      </c>
      <c r="L403" s="1">
        <v>183844</v>
      </c>
      <c r="M403" s="1">
        <v>716738</v>
      </c>
      <c r="N403" s="1">
        <v>0</v>
      </c>
      <c r="O403" s="8">
        <v>748</v>
      </c>
      <c r="P403" s="8">
        <v>1111728</v>
      </c>
      <c r="Q403" s="8">
        <v>171644</v>
      </c>
    </row>
    <row r="404" spans="1:17" x14ac:dyDescent="0.35">
      <c r="A404" s="1">
        <v>272</v>
      </c>
      <c r="B404" s="1" t="s">
        <v>1756</v>
      </c>
      <c r="C404" s="1" t="s">
        <v>4</v>
      </c>
      <c r="D404" s="1" t="s">
        <v>11</v>
      </c>
      <c r="E404" s="1" t="s">
        <v>10</v>
      </c>
      <c r="F404" s="1" t="s">
        <v>1</v>
      </c>
      <c r="G404" s="1" t="s">
        <v>0</v>
      </c>
      <c r="H404" s="1">
        <v>23782.11</v>
      </c>
      <c r="I404" s="1">
        <v>15.4</v>
      </c>
      <c r="J404" s="1"/>
      <c r="K404" s="1">
        <v>13</v>
      </c>
      <c r="L404" s="1">
        <v>400178</v>
      </c>
      <c r="M404" s="1">
        <v>716188</v>
      </c>
      <c r="N404" s="1">
        <v>0</v>
      </c>
      <c r="O404" s="8">
        <v>739</v>
      </c>
      <c r="P404" s="8">
        <v>1448655</v>
      </c>
      <c r="Q404" s="8">
        <v>430100</v>
      </c>
    </row>
    <row r="405" spans="1:17" x14ac:dyDescent="0.35">
      <c r="A405" s="1">
        <v>1138</v>
      </c>
      <c r="B405" s="1" t="s">
        <v>893</v>
      </c>
      <c r="C405" s="1" t="s">
        <v>16</v>
      </c>
      <c r="D405" s="1" t="s">
        <v>3</v>
      </c>
      <c r="E405" s="1" t="s">
        <v>10</v>
      </c>
      <c r="F405" s="1" t="s">
        <v>1</v>
      </c>
      <c r="G405" s="1" t="s">
        <v>0</v>
      </c>
      <c r="H405" s="1">
        <v>4044.15</v>
      </c>
      <c r="I405" s="1">
        <v>22.7</v>
      </c>
      <c r="J405" s="1">
        <v>8</v>
      </c>
      <c r="K405" s="1">
        <v>5</v>
      </c>
      <c r="L405" s="1">
        <v>160607</v>
      </c>
      <c r="M405" s="1">
        <v>715242</v>
      </c>
      <c r="N405" s="1">
        <v>0</v>
      </c>
      <c r="O405" s="8"/>
      <c r="P405" s="8"/>
      <c r="Q405" s="8">
        <v>348172</v>
      </c>
    </row>
    <row r="406" spans="1:17" x14ac:dyDescent="0.35">
      <c r="A406" s="1">
        <v>152</v>
      </c>
      <c r="B406" s="1" t="s">
        <v>1874</v>
      </c>
      <c r="C406" s="1" t="s">
        <v>4</v>
      </c>
      <c r="D406" s="1" t="s">
        <v>11</v>
      </c>
      <c r="E406" s="1" t="s">
        <v>38</v>
      </c>
      <c r="F406" s="1" t="s">
        <v>31</v>
      </c>
      <c r="G406" s="1" t="s">
        <v>0</v>
      </c>
      <c r="H406" s="1">
        <v>6988.96</v>
      </c>
      <c r="I406" s="1">
        <v>50.1</v>
      </c>
      <c r="J406" s="1">
        <v>56</v>
      </c>
      <c r="K406" s="1">
        <v>16</v>
      </c>
      <c r="L406" s="1">
        <v>96330</v>
      </c>
      <c r="M406" s="1">
        <v>714978</v>
      </c>
      <c r="N406" s="1">
        <v>0</v>
      </c>
      <c r="O406" s="8">
        <v>736</v>
      </c>
      <c r="P406" s="8">
        <v>625879</v>
      </c>
      <c r="Q406" s="8">
        <v>87846</v>
      </c>
    </row>
    <row r="407" spans="1:17" x14ac:dyDescent="0.35">
      <c r="A407" s="1">
        <v>1356</v>
      </c>
      <c r="B407" s="1" t="s">
        <v>673</v>
      </c>
      <c r="C407" s="1" t="s">
        <v>4</v>
      </c>
      <c r="D407" s="1" t="s">
        <v>11</v>
      </c>
      <c r="E407" s="1" t="s">
        <v>38</v>
      </c>
      <c r="F407" s="1" t="s">
        <v>1</v>
      </c>
      <c r="G407" s="1" t="s">
        <v>0</v>
      </c>
      <c r="H407" s="1">
        <v>19174.419999999998</v>
      </c>
      <c r="I407" s="1">
        <v>31.7</v>
      </c>
      <c r="J407" s="1">
        <v>18</v>
      </c>
      <c r="K407" s="1">
        <v>8</v>
      </c>
      <c r="L407" s="1">
        <v>468806</v>
      </c>
      <c r="M407" s="1">
        <v>714252</v>
      </c>
      <c r="N407" s="1">
        <v>0</v>
      </c>
      <c r="O407" s="8">
        <v>746</v>
      </c>
      <c r="P407" s="8">
        <v>1892210</v>
      </c>
      <c r="Q407" s="8">
        <v>153362</v>
      </c>
    </row>
    <row r="408" spans="1:17" x14ac:dyDescent="0.35">
      <c r="A408" s="1">
        <v>1198</v>
      </c>
      <c r="B408" s="1" t="s">
        <v>833</v>
      </c>
      <c r="C408" s="1" t="s">
        <v>4</v>
      </c>
      <c r="D408" s="1" t="s">
        <v>11</v>
      </c>
      <c r="E408" s="1" t="s">
        <v>18</v>
      </c>
      <c r="F408" s="1" t="s">
        <v>6</v>
      </c>
      <c r="G408" s="1" t="s">
        <v>0</v>
      </c>
      <c r="H408" s="1">
        <v>29879.21</v>
      </c>
      <c r="I408" s="1">
        <v>13.7</v>
      </c>
      <c r="J408" s="1"/>
      <c r="K408" s="1">
        <v>14</v>
      </c>
      <c r="L408" s="1">
        <v>286520</v>
      </c>
      <c r="M408" s="1">
        <v>713482</v>
      </c>
      <c r="N408" s="1">
        <v>0</v>
      </c>
      <c r="O408" s="8">
        <v>741</v>
      </c>
      <c r="P408" s="8">
        <v>1652316</v>
      </c>
      <c r="Q408" s="8"/>
    </row>
    <row r="409" spans="1:17" x14ac:dyDescent="0.35">
      <c r="A409" s="1">
        <v>700</v>
      </c>
      <c r="B409" s="1" t="s">
        <v>1331</v>
      </c>
      <c r="C409" s="1" t="s">
        <v>16</v>
      </c>
      <c r="D409" s="1" t="s">
        <v>3</v>
      </c>
      <c r="E409" s="1" t="s">
        <v>43</v>
      </c>
      <c r="F409" s="1" t="s">
        <v>1</v>
      </c>
      <c r="G409" s="1" t="s">
        <v>0</v>
      </c>
      <c r="H409" s="1">
        <v>17259.03</v>
      </c>
      <c r="I409" s="1">
        <v>19.3</v>
      </c>
      <c r="J409" s="1">
        <v>25</v>
      </c>
      <c r="K409" s="1">
        <v>8</v>
      </c>
      <c r="L409" s="1">
        <v>282055</v>
      </c>
      <c r="M409" s="1">
        <v>713064</v>
      </c>
      <c r="N409" s="1">
        <v>0</v>
      </c>
      <c r="O409" s="8"/>
      <c r="P409" s="8"/>
      <c r="Q409" s="8">
        <v>787336</v>
      </c>
    </row>
    <row r="410" spans="1:17" x14ac:dyDescent="0.35">
      <c r="A410" s="1">
        <v>810</v>
      </c>
      <c r="B410" s="1" t="s">
        <v>1221</v>
      </c>
      <c r="C410" s="1" t="s">
        <v>4</v>
      </c>
      <c r="D410" s="1" t="s">
        <v>11</v>
      </c>
      <c r="E410" s="1" t="s">
        <v>21</v>
      </c>
      <c r="F410" s="1" t="s">
        <v>6</v>
      </c>
      <c r="G410" s="1" t="s">
        <v>0</v>
      </c>
      <c r="H410" s="1">
        <v>26404.68</v>
      </c>
      <c r="I410" s="1">
        <v>15</v>
      </c>
      <c r="J410" s="1"/>
      <c r="K410" s="1">
        <v>15</v>
      </c>
      <c r="L410" s="1">
        <v>310118</v>
      </c>
      <c r="M410" s="1">
        <v>712492</v>
      </c>
      <c r="N410" s="1">
        <v>0</v>
      </c>
      <c r="O410" s="8">
        <v>748</v>
      </c>
      <c r="P410" s="8">
        <v>1576411</v>
      </c>
      <c r="Q410" s="8"/>
    </row>
    <row r="411" spans="1:17" x14ac:dyDescent="0.35">
      <c r="A411" s="1">
        <v>721</v>
      </c>
      <c r="B411" s="1" t="s">
        <v>1310</v>
      </c>
      <c r="C411" s="1" t="s">
        <v>4</v>
      </c>
      <c r="D411" s="1" t="s">
        <v>11</v>
      </c>
      <c r="E411" s="1" t="s">
        <v>10</v>
      </c>
      <c r="F411" s="1" t="s">
        <v>6</v>
      </c>
      <c r="G411" s="1" t="s">
        <v>0</v>
      </c>
      <c r="H411" s="1">
        <v>30908.44</v>
      </c>
      <c r="I411" s="1">
        <v>17.600000000000001</v>
      </c>
      <c r="J411" s="1"/>
      <c r="K411" s="1">
        <v>15</v>
      </c>
      <c r="L411" s="1">
        <v>492290</v>
      </c>
      <c r="M411" s="1">
        <v>708994</v>
      </c>
      <c r="N411" s="1">
        <v>0</v>
      </c>
      <c r="O411" s="8"/>
      <c r="P411" s="8"/>
      <c r="Q411" s="8">
        <v>393668</v>
      </c>
    </row>
    <row r="412" spans="1:17" x14ac:dyDescent="0.35">
      <c r="A412" s="1">
        <v>39</v>
      </c>
      <c r="B412" s="1" t="s">
        <v>1987</v>
      </c>
      <c r="C412" s="1" t="s">
        <v>16</v>
      </c>
      <c r="D412" s="1" t="s">
        <v>11</v>
      </c>
      <c r="E412" s="1" t="s">
        <v>43</v>
      </c>
      <c r="F412" s="1" t="s">
        <v>1</v>
      </c>
      <c r="G412" s="1" t="s">
        <v>0</v>
      </c>
      <c r="H412" s="1">
        <v>11792.73</v>
      </c>
      <c r="I412" s="1">
        <v>20.6</v>
      </c>
      <c r="J412" s="1">
        <v>34</v>
      </c>
      <c r="K412" s="1">
        <v>9</v>
      </c>
      <c r="L412" s="1">
        <v>401584</v>
      </c>
      <c r="M412" s="1">
        <v>708818</v>
      </c>
      <c r="N412" s="1">
        <v>0</v>
      </c>
      <c r="O412" s="8"/>
      <c r="P412" s="8"/>
      <c r="Q412" s="8">
        <v>259842</v>
      </c>
    </row>
    <row r="413" spans="1:17" x14ac:dyDescent="0.35">
      <c r="A413" s="1">
        <v>446</v>
      </c>
      <c r="B413" s="1" t="s">
        <v>1584</v>
      </c>
      <c r="C413" s="1" t="s">
        <v>4</v>
      </c>
      <c r="D413" s="1" t="s">
        <v>11</v>
      </c>
      <c r="E413" s="1" t="s">
        <v>2</v>
      </c>
      <c r="F413" s="1" t="s">
        <v>1</v>
      </c>
      <c r="G413" s="1" t="s">
        <v>0</v>
      </c>
      <c r="H413" s="1">
        <v>18308.78</v>
      </c>
      <c r="I413" s="1">
        <v>21.5</v>
      </c>
      <c r="J413" s="1">
        <v>10</v>
      </c>
      <c r="K413" s="1">
        <v>19</v>
      </c>
      <c r="L413" s="1">
        <v>286596</v>
      </c>
      <c r="M413" s="1">
        <v>707586</v>
      </c>
      <c r="N413" s="1">
        <v>0</v>
      </c>
      <c r="O413" s="8">
        <v>723</v>
      </c>
      <c r="P413" s="8">
        <v>1356201</v>
      </c>
      <c r="Q413" s="8">
        <v>134596</v>
      </c>
    </row>
    <row r="414" spans="1:17" x14ac:dyDescent="0.35">
      <c r="A414" s="1">
        <v>1327</v>
      </c>
      <c r="B414" s="1" t="s">
        <v>702</v>
      </c>
      <c r="C414" s="1" t="s">
        <v>4</v>
      </c>
      <c r="D414" s="1" t="s">
        <v>11</v>
      </c>
      <c r="E414" s="1" t="s">
        <v>29</v>
      </c>
      <c r="F414" s="1" t="s">
        <v>1</v>
      </c>
      <c r="G414" s="1" t="s">
        <v>0</v>
      </c>
      <c r="H414" s="1">
        <v>36263.21</v>
      </c>
      <c r="I414" s="1">
        <v>9.9</v>
      </c>
      <c r="J414" s="1">
        <v>45</v>
      </c>
      <c r="K414" s="1">
        <v>15</v>
      </c>
      <c r="L414" s="1">
        <v>313405</v>
      </c>
      <c r="M414" s="1">
        <v>707388</v>
      </c>
      <c r="N414" s="1">
        <v>0</v>
      </c>
      <c r="O414" s="8">
        <v>739</v>
      </c>
      <c r="P414" s="8">
        <v>1747620</v>
      </c>
      <c r="Q414" s="8">
        <v>449680</v>
      </c>
    </row>
    <row r="415" spans="1:17" x14ac:dyDescent="0.35">
      <c r="A415" s="1">
        <v>1917</v>
      </c>
      <c r="B415" s="1" t="s">
        <v>109</v>
      </c>
      <c r="C415" s="1" t="s">
        <v>16</v>
      </c>
      <c r="D415" s="1" t="s">
        <v>11</v>
      </c>
      <c r="E415" s="1" t="s">
        <v>10</v>
      </c>
      <c r="F415" s="1" t="s">
        <v>6</v>
      </c>
      <c r="G415" s="1" t="s">
        <v>0</v>
      </c>
      <c r="H415" s="1">
        <v>24830.34</v>
      </c>
      <c r="I415" s="1">
        <v>19.899999999999999</v>
      </c>
      <c r="J415" s="1">
        <v>51</v>
      </c>
      <c r="K415" s="1">
        <v>8</v>
      </c>
      <c r="L415" s="1">
        <v>483968</v>
      </c>
      <c r="M415" s="1">
        <v>706684</v>
      </c>
      <c r="N415" s="1">
        <v>0</v>
      </c>
      <c r="O415" s="8">
        <v>729</v>
      </c>
      <c r="P415" s="8">
        <v>1683400</v>
      </c>
      <c r="Q415" s="8">
        <v>556292</v>
      </c>
    </row>
    <row r="416" spans="1:17" x14ac:dyDescent="0.35">
      <c r="A416" s="1">
        <v>242</v>
      </c>
      <c r="B416" s="1" t="s">
        <v>1786</v>
      </c>
      <c r="C416" s="1" t="s">
        <v>4</v>
      </c>
      <c r="D416" s="1" t="s">
        <v>11</v>
      </c>
      <c r="E416" s="1" t="s">
        <v>21</v>
      </c>
      <c r="F416" s="1" t="s">
        <v>6</v>
      </c>
      <c r="G416" s="1" t="s">
        <v>128</v>
      </c>
      <c r="H416" s="1">
        <v>47284.160000000003</v>
      </c>
      <c r="I416" s="1">
        <v>15.9</v>
      </c>
      <c r="J416" s="1">
        <v>81</v>
      </c>
      <c r="K416" s="1">
        <v>13</v>
      </c>
      <c r="L416" s="1">
        <v>588449</v>
      </c>
      <c r="M416" s="1">
        <v>703142</v>
      </c>
      <c r="N416" s="1">
        <v>0</v>
      </c>
      <c r="O416" s="8">
        <v>657</v>
      </c>
      <c r="P416" s="8">
        <v>2093762</v>
      </c>
      <c r="Q416" s="8">
        <v>77132</v>
      </c>
    </row>
    <row r="417" spans="1:17" x14ac:dyDescent="0.35">
      <c r="A417" s="1">
        <v>1682</v>
      </c>
      <c r="B417" s="1" t="s">
        <v>346</v>
      </c>
      <c r="C417" s="1" t="s">
        <v>4</v>
      </c>
      <c r="D417" s="1" t="s">
        <v>3</v>
      </c>
      <c r="E417" s="1" t="s">
        <v>33</v>
      </c>
      <c r="F417" s="1" t="s">
        <v>6</v>
      </c>
      <c r="G417" s="1" t="s">
        <v>0</v>
      </c>
      <c r="H417" s="1">
        <v>28772.46</v>
      </c>
      <c r="I417" s="1">
        <v>16.5</v>
      </c>
      <c r="J417" s="1"/>
      <c r="K417" s="1">
        <v>9</v>
      </c>
      <c r="L417" s="1">
        <v>348764</v>
      </c>
      <c r="M417" s="1">
        <v>702328</v>
      </c>
      <c r="N417" s="1">
        <v>0</v>
      </c>
      <c r="O417" s="8">
        <v>670</v>
      </c>
      <c r="P417" s="8">
        <v>1055868</v>
      </c>
      <c r="Q417" s="8">
        <v>352880</v>
      </c>
    </row>
    <row r="418" spans="1:17" x14ac:dyDescent="0.35">
      <c r="A418" s="1">
        <v>1427</v>
      </c>
      <c r="B418" s="1" t="s">
        <v>602</v>
      </c>
      <c r="C418" s="1" t="s">
        <v>4</v>
      </c>
      <c r="D418" s="1" t="s">
        <v>3</v>
      </c>
      <c r="E418" s="1" t="s">
        <v>41</v>
      </c>
      <c r="F418" s="1" t="s">
        <v>1</v>
      </c>
      <c r="G418" s="1" t="s">
        <v>0</v>
      </c>
      <c r="H418" s="1">
        <v>7925.28</v>
      </c>
      <c r="I418" s="1">
        <v>14.9</v>
      </c>
      <c r="J418" s="1">
        <v>15</v>
      </c>
      <c r="K418" s="1">
        <v>5</v>
      </c>
      <c r="L418" s="1">
        <v>160569</v>
      </c>
      <c r="M418" s="1">
        <v>701580</v>
      </c>
      <c r="N418" s="1">
        <v>0</v>
      </c>
      <c r="O418" s="8">
        <v>708</v>
      </c>
      <c r="P418" s="8">
        <v>1124154</v>
      </c>
      <c r="Q418" s="8">
        <v>249480</v>
      </c>
    </row>
    <row r="419" spans="1:17" x14ac:dyDescent="0.35">
      <c r="A419" s="1">
        <v>1857</v>
      </c>
      <c r="B419" s="1" t="s">
        <v>170</v>
      </c>
      <c r="C419" s="1" t="s">
        <v>4</v>
      </c>
      <c r="D419" s="1" t="s">
        <v>11</v>
      </c>
      <c r="E419" s="1" t="s">
        <v>41</v>
      </c>
      <c r="F419" s="1" t="s">
        <v>31</v>
      </c>
      <c r="G419" s="1" t="s">
        <v>0</v>
      </c>
      <c r="H419" s="1">
        <v>26428.62</v>
      </c>
      <c r="I419" s="1">
        <v>23</v>
      </c>
      <c r="J419" s="1">
        <v>51</v>
      </c>
      <c r="K419" s="1">
        <v>9</v>
      </c>
      <c r="L419" s="1">
        <v>393167</v>
      </c>
      <c r="M419" s="1">
        <v>701448</v>
      </c>
      <c r="N419" s="1">
        <v>0</v>
      </c>
      <c r="O419" s="8"/>
      <c r="P419" s="8"/>
      <c r="Q419" s="8">
        <v>77506</v>
      </c>
    </row>
    <row r="420" spans="1:17" x14ac:dyDescent="0.35">
      <c r="A420" s="1">
        <v>503</v>
      </c>
      <c r="B420" s="1" t="s">
        <v>1527</v>
      </c>
      <c r="C420" s="1" t="s">
        <v>16</v>
      </c>
      <c r="D420" s="1" t="s">
        <v>3</v>
      </c>
      <c r="E420" s="1" t="s">
        <v>10</v>
      </c>
      <c r="F420" s="1" t="s">
        <v>6</v>
      </c>
      <c r="G420" s="1" t="s">
        <v>9</v>
      </c>
      <c r="H420" s="1">
        <v>12205.6</v>
      </c>
      <c r="I420" s="1">
        <v>33.5</v>
      </c>
      <c r="J420" s="1">
        <v>12</v>
      </c>
      <c r="K420" s="1">
        <v>9</v>
      </c>
      <c r="L420" s="1">
        <v>344584</v>
      </c>
      <c r="M420" s="1">
        <v>701206</v>
      </c>
      <c r="N420" s="1">
        <v>0</v>
      </c>
      <c r="O420" s="8">
        <v>680</v>
      </c>
      <c r="P420" s="8">
        <v>877059</v>
      </c>
      <c r="Q420" s="8">
        <v>445632</v>
      </c>
    </row>
    <row r="421" spans="1:17" x14ac:dyDescent="0.35">
      <c r="A421" s="1">
        <v>1648</v>
      </c>
      <c r="B421" s="1" t="s">
        <v>380</v>
      </c>
      <c r="C421" s="1" t="s">
        <v>4</v>
      </c>
      <c r="D421" s="1" t="s">
        <v>11</v>
      </c>
      <c r="E421" s="1" t="s">
        <v>10</v>
      </c>
      <c r="F421" s="1" t="s">
        <v>1</v>
      </c>
      <c r="G421" s="1" t="s">
        <v>35</v>
      </c>
      <c r="H421" s="1">
        <v>24788.35</v>
      </c>
      <c r="I421" s="1">
        <v>19.7</v>
      </c>
      <c r="J421" s="1">
        <v>23</v>
      </c>
      <c r="K421" s="1">
        <v>10</v>
      </c>
      <c r="L421" s="1">
        <v>162070</v>
      </c>
      <c r="M421" s="1">
        <v>700260</v>
      </c>
      <c r="N421" s="1">
        <v>0</v>
      </c>
      <c r="O421" s="8">
        <v>721</v>
      </c>
      <c r="P421" s="8">
        <v>1458136</v>
      </c>
      <c r="Q421" s="8">
        <v>108240</v>
      </c>
    </row>
    <row r="422" spans="1:17" x14ac:dyDescent="0.35">
      <c r="A422" s="1">
        <v>1661</v>
      </c>
      <c r="B422" s="1" t="s">
        <v>367</v>
      </c>
      <c r="C422" s="1" t="s">
        <v>4</v>
      </c>
      <c r="D422" s="1" t="s">
        <v>11</v>
      </c>
      <c r="E422" s="1" t="s">
        <v>43</v>
      </c>
      <c r="F422" s="1" t="s">
        <v>1</v>
      </c>
      <c r="G422" s="1" t="s">
        <v>0</v>
      </c>
      <c r="H422" s="1">
        <v>17357.07</v>
      </c>
      <c r="I422" s="1">
        <v>17.100000000000001</v>
      </c>
      <c r="J422" s="1"/>
      <c r="K422" s="1">
        <v>18</v>
      </c>
      <c r="L422" s="1">
        <v>448647</v>
      </c>
      <c r="M422" s="1">
        <v>700128</v>
      </c>
      <c r="N422" s="1">
        <v>0</v>
      </c>
      <c r="O422" s="8">
        <v>720</v>
      </c>
      <c r="P422" s="8">
        <v>909530</v>
      </c>
      <c r="Q422" s="8">
        <v>197472</v>
      </c>
    </row>
    <row r="423" spans="1:17" x14ac:dyDescent="0.35">
      <c r="A423" s="1">
        <v>1691</v>
      </c>
      <c r="B423" s="1" t="s">
        <v>337</v>
      </c>
      <c r="C423" s="1" t="s">
        <v>4</v>
      </c>
      <c r="D423" s="1" t="s">
        <v>11</v>
      </c>
      <c r="E423" s="1" t="s">
        <v>10</v>
      </c>
      <c r="F423" s="1" t="s">
        <v>1</v>
      </c>
      <c r="G423" s="1" t="s">
        <v>0</v>
      </c>
      <c r="H423" s="1">
        <v>17952.72</v>
      </c>
      <c r="I423" s="1">
        <v>23.8</v>
      </c>
      <c r="J423" s="1">
        <v>4</v>
      </c>
      <c r="K423" s="1">
        <v>11</v>
      </c>
      <c r="L423" s="1">
        <v>110523</v>
      </c>
      <c r="M423" s="1">
        <v>699248</v>
      </c>
      <c r="N423" s="1">
        <v>0</v>
      </c>
      <c r="O423" s="8">
        <v>747</v>
      </c>
      <c r="P423" s="8">
        <v>1398913</v>
      </c>
      <c r="Q423" s="8">
        <v>472450</v>
      </c>
    </row>
    <row r="424" spans="1:17" x14ac:dyDescent="0.35">
      <c r="A424" s="1">
        <v>771</v>
      </c>
      <c r="B424" s="1" t="s">
        <v>1260</v>
      </c>
      <c r="C424" s="1" t="s">
        <v>4</v>
      </c>
      <c r="D424" s="1" t="s">
        <v>3</v>
      </c>
      <c r="E424" s="1" t="s">
        <v>41</v>
      </c>
      <c r="F424" s="1" t="s">
        <v>1</v>
      </c>
      <c r="G424" s="1" t="s">
        <v>0</v>
      </c>
      <c r="H424" s="1">
        <v>50339.93</v>
      </c>
      <c r="I424" s="1">
        <v>26.3</v>
      </c>
      <c r="J424" s="1">
        <v>54</v>
      </c>
      <c r="K424" s="1">
        <v>18</v>
      </c>
      <c r="L424" s="1">
        <v>533672</v>
      </c>
      <c r="M424" s="1">
        <v>698258</v>
      </c>
      <c r="N424" s="1">
        <v>0</v>
      </c>
      <c r="O424" s="8">
        <v>612</v>
      </c>
      <c r="P424" s="8">
        <v>2279544</v>
      </c>
      <c r="Q424" s="8"/>
    </row>
    <row r="425" spans="1:17" x14ac:dyDescent="0.35">
      <c r="A425" s="1">
        <v>569</v>
      </c>
      <c r="B425" s="1" t="s">
        <v>1461</v>
      </c>
      <c r="C425" s="1" t="s">
        <v>4</v>
      </c>
      <c r="D425" s="1" t="s">
        <v>11</v>
      </c>
      <c r="E425" s="1" t="s">
        <v>10</v>
      </c>
      <c r="F425" s="1" t="s">
        <v>6</v>
      </c>
      <c r="G425" s="1" t="s">
        <v>0</v>
      </c>
      <c r="H425" s="1">
        <v>25275.51</v>
      </c>
      <c r="I425" s="1">
        <v>18.5</v>
      </c>
      <c r="J425" s="1">
        <v>12</v>
      </c>
      <c r="K425" s="1">
        <v>8</v>
      </c>
      <c r="L425" s="1">
        <v>541386</v>
      </c>
      <c r="M425" s="1">
        <v>698060</v>
      </c>
      <c r="N425" s="1">
        <v>0</v>
      </c>
      <c r="O425" s="8">
        <v>706</v>
      </c>
      <c r="P425" s="8">
        <v>1872260</v>
      </c>
      <c r="Q425" s="8">
        <v>156090</v>
      </c>
    </row>
    <row r="426" spans="1:17" x14ac:dyDescent="0.35">
      <c r="A426" s="1">
        <v>552</v>
      </c>
      <c r="B426" s="1" t="s">
        <v>1478</v>
      </c>
      <c r="C426" s="1" t="s">
        <v>4</v>
      </c>
      <c r="D426" s="1" t="s">
        <v>11</v>
      </c>
      <c r="E426" s="1" t="s">
        <v>38</v>
      </c>
      <c r="F426" s="1" t="s">
        <v>31</v>
      </c>
      <c r="G426" s="1" t="s">
        <v>68</v>
      </c>
      <c r="H426" s="1">
        <v>36467.65</v>
      </c>
      <c r="I426" s="1">
        <v>21.9</v>
      </c>
      <c r="J426" s="1"/>
      <c r="K426" s="1">
        <v>25</v>
      </c>
      <c r="L426" s="1">
        <v>295317</v>
      </c>
      <c r="M426" s="1">
        <v>697818</v>
      </c>
      <c r="N426" s="1">
        <v>0</v>
      </c>
      <c r="O426" s="8">
        <v>740</v>
      </c>
      <c r="P426" s="8">
        <v>1488479</v>
      </c>
      <c r="Q426" s="8">
        <v>131560</v>
      </c>
    </row>
    <row r="427" spans="1:17" x14ac:dyDescent="0.35">
      <c r="A427" s="1">
        <v>1912</v>
      </c>
      <c r="B427" s="1" t="s">
        <v>114</v>
      </c>
      <c r="C427" s="1" t="s">
        <v>4</v>
      </c>
      <c r="D427" s="1" t="s">
        <v>3</v>
      </c>
      <c r="E427" s="1" t="s">
        <v>38</v>
      </c>
      <c r="F427" s="1" t="s">
        <v>6</v>
      </c>
      <c r="G427" s="1" t="s">
        <v>0</v>
      </c>
      <c r="H427" s="1">
        <v>36288.29</v>
      </c>
      <c r="I427" s="1">
        <v>13.9</v>
      </c>
      <c r="J427" s="1"/>
      <c r="K427" s="1">
        <v>14</v>
      </c>
      <c r="L427" s="1">
        <v>160816</v>
      </c>
      <c r="M427" s="1">
        <v>694826</v>
      </c>
      <c r="N427" s="1">
        <v>0</v>
      </c>
      <c r="O427" s="8">
        <v>721</v>
      </c>
      <c r="P427" s="8">
        <v>1770173</v>
      </c>
      <c r="Q427" s="8">
        <v>358688</v>
      </c>
    </row>
    <row r="428" spans="1:17" x14ac:dyDescent="0.35">
      <c r="A428" s="1">
        <v>135</v>
      </c>
      <c r="B428" s="1" t="s">
        <v>1891</v>
      </c>
      <c r="C428" s="1" t="s">
        <v>16</v>
      </c>
      <c r="D428" s="1" t="s">
        <v>3</v>
      </c>
      <c r="E428" s="1" t="s">
        <v>10</v>
      </c>
      <c r="F428" s="1" t="s">
        <v>6</v>
      </c>
      <c r="G428" s="1" t="s">
        <v>0</v>
      </c>
      <c r="H428" s="1">
        <v>23770.71</v>
      </c>
      <c r="I428" s="1">
        <v>23.4</v>
      </c>
      <c r="J428" s="1">
        <v>48</v>
      </c>
      <c r="K428" s="1">
        <v>13</v>
      </c>
      <c r="L428" s="1">
        <v>299706</v>
      </c>
      <c r="M428" s="1">
        <v>694056</v>
      </c>
      <c r="N428" s="1">
        <v>0</v>
      </c>
      <c r="O428" s="8">
        <v>686</v>
      </c>
      <c r="P428" s="8">
        <v>1262151</v>
      </c>
      <c r="Q428" s="8">
        <v>552882</v>
      </c>
    </row>
    <row r="429" spans="1:17" x14ac:dyDescent="0.35">
      <c r="A429" s="1">
        <v>1720</v>
      </c>
      <c r="B429" s="1" t="s">
        <v>308</v>
      </c>
      <c r="C429" s="1" t="s">
        <v>4</v>
      </c>
      <c r="D429" s="1" t="s">
        <v>11</v>
      </c>
      <c r="E429" s="1" t="s">
        <v>33</v>
      </c>
      <c r="F429" s="1" t="s">
        <v>1</v>
      </c>
      <c r="G429" s="1" t="s">
        <v>0</v>
      </c>
      <c r="H429" s="1">
        <v>6852.54</v>
      </c>
      <c r="I429" s="1">
        <v>24.9</v>
      </c>
      <c r="J429" s="1"/>
      <c r="K429" s="1">
        <v>6</v>
      </c>
      <c r="L429" s="1">
        <v>270370</v>
      </c>
      <c r="M429" s="1">
        <v>692648</v>
      </c>
      <c r="N429" s="1">
        <v>0</v>
      </c>
      <c r="O429" s="8">
        <v>748</v>
      </c>
      <c r="P429" s="8">
        <v>2522364</v>
      </c>
      <c r="Q429" s="8">
        <v>404404</v>
      </c>
    </row>
    <row r="430" spans="1:17" x14ac:dyDescent="0.35">
      <c r="A430" s="1">
        <v>886</v>
      </c>
      <c r="B430" s="1" t="s">
        <v>1144</v>
      </c>
      <c r="C430" s="1" t="s">
        <v>4</v>
      </c>
      <c r="D430" s="1" t="s">
        <v>11</v>
      </c>
      <c r="E430" s="1" t="s">
        <v>43</v>
      </c>
      <c r="F430" s="1" t="s">
        <v>1</v>
      </c>
      <c r="G430" s="1" t="s">
        <v>9</v>
      </c>
      <c r="H430" s="1">
        <v>34339.65</v>
      </c>
      <c r="I430" s="1">
        <v>20.3</v>
      </c>
      <c r="J430" s="1"/>
      <c r="K430" s="1">
        <v>23</v>
      </c>
      <c r="L430" s="1">
        <v>365921</v>
      </c>
      <c r="M430" s="1">
        <v>692318</v>
      </c>
      <c r="N430" s="1">
        <v>0</v>
      </c>
      <c r="O430" s="8"/>
      <c r="P430" s="8"/>
      <c r="Q430" s="8">
        <v>181346</v>
      </c>
    </row>
    <row r="431" spans="1:17" x14ac:dyDescent="0.35">
      <c r="A431" s="1">
        <v>676</v>
      </c>
      <c r="B431" s="1" t="s">
        <v>1355</v>
      </c>
      <c r="C431" s="1" t="s">
        <v>4</v>
      </c>
      <c r="D431" s="1" t="s">
        <v>3</v>
      </c>
      <c r="E431" s="1" t="s">
        <v>18</v>
      </c>
      <c r="F431" s="1" t="s">
        <v>6</v>
      </c>
      <c r="G431" s="1" t="s">
        <v>0</v>
      </c>
      <c r="H431" s="1">
        <v>20890.88</v>
      </c>
      <c r="I431" s="1">
        <v>10.8</v>
      </c>
      <c r="J431" s="1"/>
      <c r="K431" s="1">
        <v>13</v>
      </c>
      <c r="L431" s="1">
        <v>246373</v>
      </c>
      <c r="M431" s="1">
        <v>690734</v>
      </c>
      <c r="N431" s="1">
        <v>0</v>
      </c>
      <c r="O431" s="8"/>
      <c r="P431" s="8"/>
      <c r="Q431" s="8">
        <v>329120</v>
      </c>
    </row>
    <row r="432" spans="1:17" x14ac:dyDescent="0.35">
      <c r="A432" s="1">
        <v>702</v>
      </c>
      <c r="B432" s="1" t="s">
        <v>1329</v>
      </c>
      <c r="C432" s="1" t="s">
        <v>4</v>
      </c>
      <c r="D432" s="1" t="s">
        <v>11</v>
      </c>
      <c r="E432" s="1" t="s">
        <v>41</v>
      </c>
      <c r="F432" s="1" t="s">
        <v>1</v>
      </c>
      <c r="G432" s="1" t="s">
        <v>0</v>
      </c>
      <c r="H432" s="1">
        <v>23913.02</v>
      </c>
      <c r="I432" s="1">
        <v>23.4</v>
      </c>
      <c r="J432" s="1">
        <v>22</v>
      </c>
      <c r="K432" s="1">
        <v>11</v>
      </c>
      <c r="L432" s="1">
        <v>499681</v>
      </c>
      <c r="M432" s="1">
        <v>690448</v>
      </c>
      <c r="N432" s="1">
        <v>0</v>
      </c>
      <c r="O432" s="8">
        <v>737</v>
      </c>
      <c r="P432" s="8">
        <v>2913270</v>
      </c>
      <c r="Q432" s="8">
        <v>449768</v>
      </c>
    </row>
    <row r="433" spans="1:17" x14ac:dyDescent="0.35">
      <c r="A433" s="1">
        <v>1886</v>
      </c>
      <c r="B433" s="1" t="s">
        <v>141</v>
      </c>
      <c r="C433" s="1" t="s">
        <v>4</v>
      </c>
      <c r="D433" s="1" t="s">
        <v>11</v>
      </c>
      <c r="E433" s="1" t="s">
        <v>7</v>
      </c>
      <c r="F433" s="1" t="s">
        <v>1</v>
      </c>
      <c r="G433" s="1" t="s">
        <v>0</v>
      </c>
      <c r="H433" s="1">
        <v>29611.69</v>
      </c>
      <c r="I433" s="1">
        <v>17.2</v>
      </c>
      <c r="J433" s="1">
        <v>2</v>
      </c>
      <c r="K433" s="1">
        <v>13</v>
      </c>
      <c r="L433" s="1">
        <v>294728</v>
      </c>
      <c r="M433" s="1">
        <v>689436</v>
      </c>
      <c r="N433" s="1">
        <v>0</v>
      </c>
      <c r="O433" s="8">
        <v>696</v>
      </c>
      <c r="P433" s="8">
        <v>1124496</v>
      </c>
      <c r="Q433" s="8">
        <v>240328</v>
      </c>
    </row>
    <row r="434" spans="1:17" x14ac:dyDescent="0.35">
      <c r="A434" s="1">
        <v>1109</v>
      </c>
      <c r="B434" s="1" t="s">
        <v>922</v>
      </c>
      <c r="C434" s="1" t="s">
        <v>4</v>
      </c>
      <c r="D434" s="1" t="s">
        <v>11</v>
      </c>
      <c r="E434" s="1" t="s">
        <v>10</v>
      </c>
      <c r="F434" s="1" t="s">
        <v>1</v>
      </c>
      <c r="G434" s="1" t="s">
        <v>0</v>
      </c>
      <c r="H434" s="1">
        <v>23336.75</v>
      </c>
      <c r="I434" s="1">
        <v>19.8</v>
      </c>
      <c r="J434" s="1"/>
      <c r="K434" s="1">
        <v>21</v>
      </c>
      <c r="L434" s="1">
        <v>280193</v>
      </c>
      <c r="M434" s="1">
        <v>688820</v>
      </c>
      <c r="N434" s="1">
        <v>1</v>
      </c>
      <c r="O434" s="8">
        <v>732</v>
      </c>
      <c r="P434" s="8">
        <v>1250200</v>
      </c>
      <c r="Q434" s="8">
        <v>111364</v>
      </c>
    </row>
    <row r="435" spans="1:17" x14ac:dyDescent="0.35">
      <c r="A435" s="1">
        <v>380</v>
      </c>
      <c r="B435" s="1" t="s">
        <v>1649</v>
      </c>
      <c r="C435" s="1" t="s">
        <v>4</v>
      </c>
      <c r="D435" s="1" t="s">
        <v>11</v>
      </c>
      <c r="E435" s="1" t="s">
        <v>10</v>
      </c>
      <c r="F435" s="1" t="s">
        <v>6</v>
      </c>
      <c r="G435" s="1" t="s">
        <v>0</v>
      </c>
      <c r="H435" s="1">
        <v>15922</v>
      </c>
      <c r="I435" s="1">
        <v>13</v>
      </c>
      <c r="J435" s="1"/>
      <c r="K435" s="1">
        <v>15</v>
      </c>
      <c r="L435" s="1">
        <v>99788</v>
      </c>
      <c r="M435" s="1">
        <v>687786</v>
      </c>
      <c r="N435" s="1">
        <v>1</v>
      </c>
      <c r="O435" s="8">
        <v>734</v>
      </c>
      <c r="P435" s="8">
        <v>652099</v>
      </c>
      <c r="Q435" s="8"/>
    </row>
    <row r="436" spans="1:17" x14ac:dyDescent="0.35">
      <c r="A436" s="1">
        <v>1542</v>
      </c>
      <c r="B436" s="1" t="s">
        <v>486</v>
      </c>
      <c r="C436" s="1" t="s">
        <v>4</v>
      </c>
      <c r="D436" s="1" t="s">
        <v>11</v>
      </c>
      <c r="E436" s="1" t="s">
        <v>38</v>
      </c>
      <c r="F436" s="1" t="s">
        <v>6</v>
      </c>
      <c r="G436" s="1" t="s">
        <v>0</v>
      </c>
      <c r="H436" s="1">
        <v>28946.5</v>
      </c>
      <c r="I436" s="1">
        <v>10.199999999999999</v>
      </c>
      <c r="J436" s="1"/>
      <c r="K436" s="1">
        <v>13</v>
      </c>
      <c r="L436" s="1">
        <v>579025</v>
      </c>
      <c r="M436" s="1">
        <v>687632</v>
      </c>
      <c r="N436" s="1">
        <v>0</v>
      </c>
      <c r="O436" s="8">
        <v>712</v>
      </c>
      <c r="P436" s="8">
        <v>1335985</v>
      </c>
      <c r="Q436" s="8">
        <v>399630</v>
      </c>
    </row>
    <row r="437" spans="1:17" x14ac:dyDescent="0.35">
      <c r="A437" s="1">
        <v>371</v>
      </c>
      <c r="B437" s="1" t="s">
        <v>1658</v>
      </c>
      <c r="C437" s="1" t="s">
        <v>4</v>
      </c>
      <c r="D437" s="1" t="s">
        <v>11</v>
      </c>
      <c r="E437" s="1" t="s">
        <v>10</v>
      </c>
      <c r="F437" s="1" t="s">
        <v>1</v>
      </c>
      <c r="G437" s="1" t="s">
        <v>9</v>
      </c>
      <c r="H437" s="1">
        <v>31506.37</v>
      </c>
      <c r="I437" s="1">
        <v>20.2</v>
      </c>
      <c r="J437" s="1"/>
      <c r="K437" s="1">
        <v>12</v>
      </c>
      <c r="L437" s="1">
        <v>332918</v>
      </c>
      <c r="M437" s="1">
        <v>687126</v>
      </c>
      <c r="N437" s="1">
        <v>0</v>
      </c>
      <c r="O437" s="8">
        <v>746</v>
      </c>
      <c r="P437" s="8">
        <v>1166904</v>
      </c>
      <c r="Q437" s="8">
        <v>450384</v>
      </c>
    </row>
    <row r="438" spans="1:17" x14ac:dyDescent="0.35">
      <c r="A438" s="1">
        <v>1758</v>
      </c>
      <c r="B438" s="1" t="s">
        <v>270</v>
      </c>
      <c r="C438" s="1" t="s">
        <v>16</v>
      </c>
      <c r="D438" s="1" t="s">
        <v>11</v>
      </c>
      <c r="E438" s="1" t="s">
        <v>38</v>
      </c>
      <c r="F438" s="1" t="s">
        <v>6</v>
      </c>
      <c r="G438" s="1" t="s">
        <v>0</v>
      </c>
      <c r="H438" s="1">
        <v>19049.02</v>
      </c>
      <c r="I438" s="1">
        <v>22.5</v>
      </c>
      <c r="J438" s="1">
        <v>68</v>
      </c>
      <c r="K438" s="1">
        <v>18</v>
      </c>
      <c r="L438" s="1">
        <v>333830</v>
      </c>
      <c r="M438" s="1">
        <v>686576</v>
      </c>
      <c r="N438" s="1">
        <v>1</v>
      </c>
      <c r="O438" s="8">
        <v>747</v>
      </c>
      <c r="P438" s="8">
        <v>1411035</v>
      </c>
      <c r="Q438" s="8">
        <v>313698</v>
      </c>
    </row>
    <row r="439" spans="1:17" x14ac:dyDescent="0.35">
      <c r="A439" s="1">
        <v>96</v>
      </c>
      <c r="B439" s="1" t="s">
        <v>1930</v>
      </c>
      <c r="C439" s="1" t="s">
        <v>4</v>
      </c>
      <c r="D439" s="1" t="s">
        <v>11</v>
      </c>
      <c r="E439" s="1" t="s">
        <v>10</v>
      </c>
      <c r="F439" s="1" t="s">
        <v>6</v>
      </c>
      <c r="G439" s="1" t="s">
        <v>0</v>
      </c>
      <c r="H439" s="1">
        <v>35360.14</v>
      </c>
      <c r="I439" s="1">
        <v>17.899999999999999</v>
      </c>
      <c r="J439" s="1">
        <v>24</v>
      </c>
      <c r="K439" s="1">
        <v>22</v>
      </c>
      <c r="L439" s="1">
        <v>160550</v>
      </c>
      <c r="M439" s="1">
        <v>685982</v>
      </c>
      <c r="N439" s="1">
        <v>0</v>
      </c>
      <c r="O439" s="8"/>
      <c r="P439" s="8"/>
      <c r="Q439" s="8">
        <v>432080</v>
      </c>
    </row>
    <row r="440" spans="1:17" x14ac:dyDescent="0.35">
      <c r="A440" s="1">
        <v>555</v>
      </c>
      <c r="B440" s="1" t="s">
        <v>1475</v>
      </c>
      <c r="C440" s="1" t="s">
        <v>4</v>
      </c>
      <c r="D440" s="1" t="s">
        <v>11</v>
      </c>
      <c r="E440" s="1" t="s">
        <v>10</v>
      </c>
      <c r="F440" s="1" t="s">
        <v>1</v>
      </c>
      <c r="G440" s="1" t="s">
        <v>35</v>
      </c>
      <c r="H440" s="1">
        <v>28916.29</v>
      </c>
      <c r="I440" s="1">
        <v>22.5</v>
      </c>
      <c r="J440" s="1"/>
      <c r="K440" s="1">
        <v>9</v>
      </c>
      <c r="L440" s="1">
        <v>320131</v>
      </c>
      <c r="M440" s="1">
        <v>685168</v>
      </c>
      <c r="N440" s="1">
        <v>0</v>
      </c>
      <c r="O440" s="8">
        <v>722</v>
      </c>
      <c r="P440" s="8">
        <v>1160520</v>
      </c>
      <c r="Q440" s="8">
        <v>111980</v>
      </c>
    </row>
    <row r="441" spans="1:17" x14ac:dyDescent="0.35">
      <c r="A441" s="1">
        <v>1731</v>
      </c>
      <c r="B441" s="1" t="s">
        <v>297</v>
      </c>
      <c r="C441" s="1" t="s">
        <v>4</v>
      </c>
      <c r="D441" s="1" t="s">
        <v>3</v>
      </c>
      <c r="E441" s="1" t="s">
        <v>2</v>
      </c>
      <c r="F441" s="1" t="s">
        <v>6</v>
      </c>
      <c r="G441" s="1" t="s">
        <v>0</v>
      </c>
      <c r="H441" s="1">
        <v>28304.3</v>
      </c>
      <c r="I441" s="1">
        <v>18.8</v>
      </c>
      <c r="J441" s="1"/>
      <c r="K441" s="1">
        <v>25</v>
      </c>
      <c r="L441" s="1">
        <v>43206</v>
      </c>
      <c r="M441" s="1">
        <v>685168</v>
      </c>
      <c r="N441" s="1">
        <v>1</v>
      </c>
      <c r="O441" s="8">
        <v>683</v>
      </c>
      <c r="P441" s="8">
        <v>1257971</v>
      </c>
      <c r="Q441" s="8">
        <v>369754</v>
      </c>
    </row>
    <row r="442" spans="1:17" x14ac:dyDescent="0.35">
      <c r="A442" s="1">
        <v>812</v>
      </c>
      <c r="B442" s="1" t="s">
        <v>1219</v>
      </c>
      <c r="C442" s="1" t="s">
        <v>4</v>
      </c>
      <c r="D442" s="1" t="s">
        <v>11</v>
      </c>
      <c r="E442" s="1"/>
      <c r="F442" s="1" t="s">
        <v>31</v>
      </c>
      <c r="G442" s="1" t="s">
        <v>0</v>
      </c>
      <c r="H442" s="1">
        <v>17327.05</v>
      </c>
      <c r="I442" s="1">
        <v>19.5</v>
      </c>
      <c r="J442" s="1"/>
      <c r="K442" s="1">
        <v>9</v>
      </c>
      <c r="L442" s="1">
        <v>385757</v>
      </c>
      <c r="M442" s="1">
        <v>685058</v>
      </c>
      <c r="N442" s="1">
        <v>0</v>
      </c>
      <c r="O442" s="8">
        <v>690</v>
      </c>
      <c r="P442" s="8">
        <v>595783</v>
      </c>
      <c r="Q442" s="8">
        <v>222530</v>
      </c>
    </row>
    <row r="443" spans="1:17" x14ac:dyDescent="0.35">
      <c r="A443" s="1">
        <v>1627</v>
      </c>
      <c r="B443" s="1" t="s">
        <v>401</v>
      </c>
      <c r="C443" s="1" t="s">
        <v>4</v>
      </c>
      <c r="D443" s="1" t="s">
        <v>11</v>
      </c>
      <c r="E443" s="1" t="s">
        <v>29</v>
      </c>
      <c r="F443" s="1" t="s">
        <v>6</v>
      </c>
      <c r="G443" s="1" t="s">
        <v>0</v>
      </c>
      <c r="H443" s="1">
        <v>28972.34</v>
      </c>
      <c r="I443" s="1">
        <v>18.5</v>
      </c>
      <c r="J443" s="1">
        <v>3</v>
      </c>
      <c r="K443" s="1">
        <v>15</v>
      </c>
      <c r="L443" s="1">
        <v>239020</v>
      </c>
      <c r="M443" s="1">
        <v>685014</v>
      </c>
      <c r="N443" s="1">
        <v>0</v>
      </c>
      <c r="O443" s="8"/>
      <c r="P443" s="8"/>
      <c r="Q443" s="8">
        <v>304678</v>
      </c>
    </row>
    <row r="444" spans="1:17" x14ac:dyDescent="0.35">
      <c r="A444" s="1">
        <v>273</v>
      </c>
      <c r="B444" s="1" t="s">
        <v>1755</v>
      </c>
      <c r="C444" s="1" t="s">
        <v>4</v>
      </c>
      <c r="D444" s="1" t="s">
        <v>11</v>
      </c>
      <c r="E444" s="1" t="s">
        <v>41</v>
      </c>
      <c r="F444" s="1" t="s">
        <v>6</v>
      </c>
      <c r="G444" s="1" t="s">
        <v>0</v>
      </c>
      <c r="H444" s="1">
        <v>12426</v>
      </c>
      <c r="I444" s="1">
        <v>13.1</v>
      </c>
      <c r="J444" s="1"/>
      <c r="K444" s="1">
        <v>8</v>
      </c>
      <c r="L444" s="1">
        <v>478021</v>
      </c>
      <c r="M444" s="1">
        <v>684178</v>
      </c>
      <c r="N444" s="1">
        <v>0</v>
      </c>
      <c r="O444" s="8">
        <v>738</v>
      </c>
      <c r="P444" s="8">
        <v>1263652</v>
      </c>
      <c r="Q444" s="8">
        <v>562760</v>
      </c>
    </row>
    <row r="445" spans="1:17" x14ac:dyDescent="0.35">
      <c r="A445" s="1">
        <v>210</v>
      </c>
      <c r="B445" s="1" t="s">
        <v>1818</v>
      </c>
      <c r="C445" s="1" t="s">
        <v>4</v>
      </c>
      <c r="D445" s="1" t="s">
        <v>3</v>
      </c>
      <c r="E445" s="1" t="s">
        <v>21</v>
      </c>
      <c r="F445" s="1" t="s">
        <v>1</v>
      </c>
      <c r="G445" s="1" t="s">
        <v>0</v>
      </c>
      <c r="H445" s="1">
        <v>21601.48</v>
      </c>
      <c r="I445" s="1">
        <v>13</v>
      </c>
      <c r="J445" s="1"/>
      <c r="K445" s="1">
        <v>19</v>
      </c>
      <c r="L445" s="1">
        <v>332576</v>
      </c>
      <c r="M445" s="1">
        <v>683980</v>
      </c>
      <c r="N445" s="1">
        <v>0</v>
      </c>
      <c r="O445" s="8">
        <v>715</v>
      </c>
      <c r="P445" s="8">
        <v>1515896</v>
      </c>
      <c r="Q445" s="8">
        <v>329120</v>
      </c>
    </row>
    <row r="446" spans="1:17" x14ac:dyDescent="0.35">
      <c r="A446" s="1">
        <v>787</v>
      </c>
      <c r="B446" s="1" t="s">
        <v>1244</v>
      </c>
      <c r="C446" s="1" t="s">
        <v>16</v>
      </c>
      <c r="D446" s="1" t="s">
        <v>3</v>
      </c>
      <c r="E446" s="1" t="s">
        <v>2</v>
      </c>
      <c r="F446" s="1" t="s">
        <v>6</v>
      </c>
      <c r="G446" s="1" t="s">
        <v>0</v>
      </c>
      <c r="H446" s="1">
        <v>11681.39</v>
      </c>
      <c r="I446" s="1">
        <v>13.3</v>
      </c>
      <c r="J446" s="1">
        <v>20</v>
      </c>
      <c r="K446" s="1">
        <v>15</v>
      </c>
      <c r="L446" s="1">
        <v>237937</v>
      </c>
      <c r="M446" s="1">
        <v>683672</v>
      </c>
      <c r="N446" s="1">
        <v>0</v>
      </c>
      <c r="O446" s="8">
        <v>719</v>
      </c>
      <c r="P446" s="8">
        <v>940785</v>
      </c>
      <c r="Q446" s="8">
        <v>261448</v>
      </c>
    </row>
    <row r="447" spans="1:17" x14ac:dyDescent="0.35">
      <c r="A447" s="1">
        <v>1529</v>
      </c>
      <c r="B447" s="1" t="s">
        <v>499</v>
      </c>
      <c r="C447" s="1" t="s">
        <v>4</v>
      </c>
      <c r="D447" s="1" t="s">
        <v>11</v>
      </c>
      <c r="E447" s="1" t="s">
        <v>7</v>
      </c>
      <c r="F447" s="1" t="s">
        <v>6</v>
      </c>
      <c r="G447" s="1" t="s">
        <v>0</v>
      </c>
      <c r="H447" s="1">
        <v>14977.51</v>
      </c>
      <c r="I447" s="1">
        <v>17.8</v>
      </c>
      <c r="J447" s="1"/>
      <c r="K447" s="1">
        <v>7</v>
      </c>
      <c r="L447" s="1">
        <v>423852</v>
      </c>
      <c r="M447" s="1">
        <v>683518</v>
      </c>
      <c r="N447" s="1">
        <v>0</v>
      </c>
      <c r="O447" s="8">
        <v>706</v>
      </c>
      <c r="P447" s="8">
        <v>983744</v>
      </c>
      <c r="Q447" s="8"/>
    </row>
    <row r="448" spans="1:17" x14ac:dyDescent="0.35">
      <c r="A448" s="1">
        <v>1524</v>
      </c>
      <c r="B448" s="1" t="s">
        <v>504</v>
      </c>
      <c r="C448" s="1" t="s">
        <v>4</v>
      </c>
      <c r="D448" s="1" t="s">
        <v>3</v>
      </c>
      <c r="E448" s="1" t="s">
        <v>13</v>
      </c>
      <c r="F448" s="1" t="s">
        <v>1</v>
      </c>
      <c r="G448" s="1" t="s">
        <v>0</v>
      </c>
      <c r="H448" s="1">
        <v>34006.58</v>
      </c>
      <c r="I448" s="1">
        <v>18.100000000000001</v>
      </c>
      <c r="J448" s="1"/>
      <c r="K448" s="1">
        <v>19</v>
      </c>
      <c r="L448" s="1">
        <v>474430</v>
      </c>
      <c r="M448" s="1">
        <v>682396</v>
      </c>
      <c r="N448" s="1">
        <v>0</v>
      </c>
      <c r="O448" s="8">
        <v>712</v>
      </c>
      <c r="P448" s="8">
        <v>1906916</v>
      </c>
      <c r="Q448" s="8">
        <v>568392</v>
      </c>
    </row>
    <row r="449" spans="1:17" x14ac:dyDescent="0.35">
      <c r="A449" s="1">
        <v>1667</v>
      </c>
      <c r="B449" s="1" t="s">
        <v>361</v>
      </c>
      <c r="C449" s="1" t="s">
        <v>16</v>
      </c>
      <c r="D449" s="1" t="s">
        <v>11</v>
      </c>
      <c r="E449" s="1" t="s">
        <v>10</v>
      </c>
      <c r="F449" s="1" t="s">
        <v>1</v>
      </c>
      <c r="G449" s="1" t="s">
        <v>0</v>
      </c>
      <c r="H449" s="1">
        <v>25515.86</v>
      </c>
      <c r="I449" s="1">
        <v>22.2</v>
      </c>
      <c r="J449" s="1"/>
      <c r="K449" s="1">
        <v>14</v>
      </c>
      <c r="L449" s="1">
        <v>444790</v>
      </c>
      <c r="M449" s="1">
        <v>682132</v>
      </c>
      <c r="N449" s="1">
        <v>0</v>
      </c>
      <c r="O449" s="8">
        <v>731</v>
      </c>
      <c r="P449" s="8">
        <v>1297415</v>
      </c>
      <c r="Q449" s="8">
        <v>429220</v>
      </c>
    </row>
    <row r="450" spans="1:17" x14ac:dyDescent="0.35">
      <c r="A450" s="1">
        <v>85</v>
      </c>
      <c r="B450" s="1" t="s">
        <v>1941</v>
      </c>
      <c r="C450" s="1" t="s">
        <v>4</v>
      </c>
      <c r="D450" s="1" t="s">
        <v>11</v>
      </c>
      <c r="E450" s="1"/>
      <c r="F450" s="1" t="s">
        <v>6</v>
      </c>
      <c r="G450" s="1" t="s">
        <v>0</v>
      </c>
      <c r="H450" s="1">
        <v>9348.3799999999992</v>
      </c>
      <c r="I450" s="1">
        <v>28.2</v>
      </c>
      <c r="J450" s="1">
        <v>35</v>
      </c>
      <c r="K450" s="1">
        <v>9</v>
      </c>
      <c r="L450" s="1">
        <v>499548</v>
      </c>
      <c r="M450" s="1">
        <v>681296</v>
      </c>
      <c r="N450" s="1">
        <v>0</v>
      </c>
      <c r="O450" s="8">
        <v>743</v>
      </c>
      <c r="P450" s="8">
        <v>1340279</v>
      </c>
      <c r="Q450" s="8">
        <v>262988</v>
      </c>
    </row>
    <row r="451" spans="1:17" x14ac:dyDescent="0.35">
      <c r="A451" s="1">
        <v>1319</v>
      </c>
      <c r="B451" s="1" t="s">
        <v>710</v>
      </c>
      <c r="C451" s="1" t="s">
        <v>4</v>
      </c>
      <c r="D451" s="1" t="s">
        <v>11</v>
      </c>
      <c r="E451" s="1" t="s">
        <v>10</v>
      </c>
      <c r="F451" s="1" t="s">
        <v>6</v>
      </c>
      <c r="G451" s="1" t="s">
        <v>0</v>
      </c>
      <c r="H451" s="1">
        <v>24274.21</v>
      </c>
      <c r="I451" s="1">
        <v>16.399999999999999</v>
      </c>
      <c r="J451" s="1"/>
      <c r="K451" s="1">
        <v>11</v>
      </c>
      <c r="L451" s="1">
        <v>378670</v>
      </c>
      <c r="M451" s="1">
        <v>680834</v>
      </c>
      <c r="N451" s="1">
        <v>0</v>
      </c>
      <c r="O451" s="8"/>
      <c r="P451" s="8"/>
      <c r="Q451" s="8">
        <v>522500</v>
      </c>
    </row>
    <row r="452" spans="1:17" x14ac:dyDescent="0.35">
      <c r="A452" s="1">
        <v>605</v>
      </c>
      <c r="B452" s="1" t="s">
        <v>1425</v>
      </c>
      <c r="C452" s="1" t="s">
        <v>4</v>
      </c>
      <c r="D452" s="1" t="s">
        <v>3</v>
      </c>
      <c r="E452" s="1" t="s">
        <v>41</v>
      </c>
      <c r="F452" s="1" t="s">
        <v>1</v>
      </c>
      <c r="G452" s="1" t="s">
        <v>0</v>
      </c>
      <c r="H452" s="1">
        <v>29451.14</v>
      </c>
      <c r="I452" s="1">
        <v>27.8</v>
      </c>
      <c r="J452" s="1"/>
      <c r="K452" s="1">
        <v>10</v>
      </c>
      <c r="L452" s="1">
        <v>579443</v>
      </c>
      <c r="M452" s="1">
        <v>680460</v>
      </c>
      <c r="N452" s="1">
        <v>0</v>
      </c>
      <c r="O452" s="8">
        <v>594</v>
      </c>
      <c r="P452" s="8">
        <v>2009174</v>
      </c>
      <c r="Q452" s="8">
        <v>553916</v>
      </c>
    </row>
    <row r="453" spans="1:17" x14ac:dyDescent="0.35">
      <c r="A453" s="1">
        <v>1757</v>
      </c>
      <c r="B453" s="1" t="s">
        <v>271</v>
      </c>
      <c r="C453" s="1" t="s">
        <v>16</v>
      </c>
      <c r="D453" s="1" t="s">
        <v>11</v>
      </c>
      <c r="E453" s="1" t="s">
        <v>10</v>
      </c>
      <c r="F453" s="1" t="s">
        <v>6</v>
      </c>
      <c r="G453" s="1" t="s">
        <v>0</v>
      </c>
      <c r="H453" s="1">
        <v>22140.51</v>
      </c>
      <c r="I453" s="1">
        <v>9.9</v>
      </c>
      <c r="J453" s="1">
        <v>6</v>
      </c>
      <c r="K453" s="1">
        <v>15</v>
      </c>
      <c r="L453" s="1">
        <v>14649</v>
      </c>
      <c r="M453" s="1">
        <v>678744</v>
      </c>
      <c r="N453" s="1">
        <v>0</v>
      </c>
      <c r="O453" s="8">
        <v>738</v>
      </c>
      <c r="P453" s="8">
        <v>932235</v>
      </c>
      <c r="Q453" s="8">
        <v>151118</v>
      </c>
    </row>
    <row r="454" spans="1:17" x14ac:dyDescent="0.35">
      <c r="A454" s="1">
        <v>578</v>
      </c>
      <c r="B454" s="1" t="s">
        <v>1452</v>
      </c>
      <c r="C454" s="1" t="s">
        <v>4</v>
      </c>
      <c r="D454" s="1" t="s">
        <v>11</v>
      </c>
      <c r="E454" s="1" t="s">
        <v>10</v>
      </c>
      <c r="F454" s="1" t="s">
        <v>1</v>
      </c>
      <c r="G454" s="1" t="s">
        <v>9</v>
      </c>
      <c r="H454" s="1">
        <v>10199.01</v>
      </c>
      <c r="I454" s="1">
        <v>17.399999999999999</v>
      </c>
      <c r="J454" s="1">
        <v>54</v>
      </c>
      <c r="K454" s="1">
        <v>6</v>
      </c>
      <c r="L454" s="1">
        <v>129884</v>
      </c>
      <c r="M454" s="1">
        <v>674454</v>
      </c>
      <c r="N454" s="1">
        <v>0</v>
      </c>
      <c r="O454" s="8">
        <v>695</v>
      </c>
      <c r="P454" s="8">
        <v>1467484</v>
      </c>
      <c r="Q454" s="8">
        <v>762454</v>
      </c>
    </row>
    <row r="455" spans="1:17" x14ac:dyDescent="0.35">
      <c r="A455" s="1">
        <v>536</v>
      </c>
      <c r="B455" s="1" t="s">
        <v>1494</v>
      </c>
      <c r="C455" s="1" t="s">
        <v>16</v>
      </c>
      <c r="D455" s="1" t="s">
        <v>3</v>
      </c>
      <c r="E455" s="1" t="s">
        <v>18</v>
      </c>
      <c r="F455" s="1" t="s">
        <v>6</v>
      </c>
      <c r="G455" s="1" t="s">
        <v>807</v>
      </c>
      <c r="H455" s="1">
        <v>7883.48</v>
      </c>
      <c r="I455" s="1">
        <v>13.4</v>
      </c>
      <c r="J455" s="1">
        <v>53</v>
      </c>
      <c r="K455" s="1">
        <v>6</v>
      </c>
      <c r="L455" s="1">
        <v>216068</v>
      </c>
      <c r="M455" s="1">
        <v>674366</v>
      </c>
      <c r="N455" s="1">
        <v>0</v>
      </c>
      <c r="O455" s="8">
        <v>730</v>
      </c>
      <c r="P455" s="8">
        <v>672372</v>
      </c>
      <c r="Q455" s="8">
        <v>108130</v>
      </c>
    </row>
    <row r="456" spans="1:17" x14ac:dyDescent="0.35">
      <c r="A456" s="1">
        <v>701</v>
      </c>
      <c r="B456" s="1" t="s">
        <v>1330</v>
      </c>
      <c r="C456" s="1" t="s">
        <v>16</v>
      </c>
      <c r="D456" s="1" t="s">
        <v>11</v>
      </c>
      <c r="E456" s="1" t="s">
        <v>29</v>
      </c>
      <c r="F456" s="1" t="s">
        <v>6</v>
      </c>
      <c r="G456" s="1" t="s">
        <v>15</v>
      </c>
      <c r="H456" s="1">
        <v>14293.89</v>
      </c>
      <c r="I456" s="1">
        <v>24.5</v>
      </c>
      <c r="J456" s="1">
        <v>57</v>
      </c>
      <c r="K456" s="1">
        <v>14</v>
      </c>
      <c r="L456" s="1">
        <v>272916</v>
      </c>
      <c r="M456" s="1">
        <v>673772</v>
      </c>
      <c r="N456" s="1">
        <v>0</v>
      </c>
      <c r="O456" s="8">
        <v>696</v>
      </c>
      <c r="P456" s="8">
        <v>675298</v>
      </c>
      <c r="Q456" s="8">
        <v>271700</v>
      </c>
    </row>
    <row r="457" spans="1:17" x14ac:dyDescent="0.35">
      <c r="A457" s="1">
        <v>562</v>
      </c>
      <c r="B457" s="1" t="s">
        <v>1468</v>
      </c>
      <c r="C457" s="1" t="s">
        <v>4</v>
      </c>
      <c r="D457" s="1" t="s">
        <v>11</v>
      </c>
      <c r="E457" s="1" t="s">
        <v>13</v>
      </c>
      <c r="F457" s="1" t="s">
        <v>1</v>
      </c>
      <c r="G457" s="1" t="s">
        <v>0</v>
      </c>
      <c r="H457" s="1">
        <v>10066.58</v>
      </c>
      <c r="I457" s="1">
        <v>38.299999999999997</v>
      </c>
      <c r="J457" s="1">
        <v>70</v>
      </c>
      <c r="K457" s="1">
        <v>17</v>
      </c>
      <c r="L457" s="1">
        <v>234346</v>
      </c>
      <c r="M457" s="1">
        <v>673332</v>
      </c>
      <c r="N457" s="1">
        <v>0</v>
      </c>
      <c r="O457" s="8">
        <v>749</v>
      </c>
      <c r="P457" s="8">
        <v>922127</v>
      </c>
      <c r="Q457" s="8">
        <v>266926</v>
      </c>
    </row>
    <row r="458" spans="1:17" x14ac:dyDescent="0.35">
      <c r="A458" s="1">
        <v>1091</v>
      </c>
      <c r="B458" s="1" t="s">
        <v>940</v>
      </c>
      <c r="C458" s="1" t="s">
        <v>4</v>
      </c>
      <c r="D458" s="1" t="s">
        <v>11</v>
      </c>
      <c r="E458" s="1" t="s">
        <v>10</v>
      </c>
      <c r="F458" s="1" t="s">
        <v>1</v>
      </c>
      <c r="G458" s="1" t="s">
        <v>0</v>
      </c>
      <c r="H458" s="1">
        <v>20001.3</v>
      </c>
      <c r="I458" s="1">
        <v>32.700000000000003</v>
      </c>
      <c r="J458" s="1">
        <v>75</v>
      </c>
      <c r="K458" s="1">
        <v>20</v>
      </c>
      <c r="L458" s="1">
        <v>434131</v>
      </c>
      <c r="M458" s="1">
        <v>672914</v>
      </c>
      <c r="N458" s="1">
        <v>0</v>
      </c>
      <c r="O458" s="8">
        <v>742</v>
      </c>
      <c r="P458" s="8">
        <v>1875110</v>
      </c>
      <c r="Q458" s="8">
        <v>564498</v>
      </c>
    </row>
    <row r="459" spans="1:17" x14ac:dyDescent="0.35">
      <c r="A459" s="1">
        <v>1086</v>
      </c>
      <c r="B459" s="1" t="s">
        <v>945</v>
      </c>
      <c r="C459" s="1" t="s">
        <v>16</v>
      </c>
      <c r="D459" s="1" t="s">
        <v>3</v>
      </c>
      <c r="E459" s="1" t="s">
        <v>21</v>
      </c>
      <c r="F459" s="1" t="s">
        <v>6</v>
      </c>
      <c r="G459" s="1" t="s">
        <v>0</v>
      </c>
      <c r="H459" s="1">
        <v>18631.400000000001</v>
      </c>
      <c r="I459" s="1">
        <v>10.199999999999999</v>
      </c>
      <c r="J459" s="1"/>
      <c r="K459" s="1">
        <v>14</v>
      </c>
      <c r="L459" s="1">
        <v>181013</v>
      </c>
      <c r="M459" s="1">
        <v>671814</v>
      </c>
      <c r="N459" s="1">
        <v>1</v>
      </c>
      <c r="O459" s="8">
        <v>707</v>
      </c>
      <c r="P459" s="8">
        <v>1338778</v>
      </c>
      <c r="Q459" s="8">
        <v>230318</v>
      </c>
    </row>
    <row r="460" spans="1:17" x14ac:dyDescent="0.35">
      <c r="A460" s="1">
        <v>118</v>
      </c>
      <c r="B460" s="1" t="s">
        <v>1908</v>
      </c>
      <c r="C460" s="1" t="s">
        <v>16</v>
      </c>
      <c r="D460" s="1" t="s">
        <v>11</v>
      </c>
      <c r="E460" s="1" t="s">
        <v>2</v>
      </c>
      <c r="F460" s="1" t="s">
        <v>1</v>
      </c>
      <c r="G460" s="1" t="s">
        <v>0</v>
      </c>
      <c r="H460" s="1">
        <v>10884.91</v>
      </c>
      <c r="I460" s="1">
        <v>13.6</v>
      </c>
      <c r="J460" s="1">
        <v>82</v>
      </c>
      <c r="K460" s="1">
        <v>15</v>
      </c>
      <c r="L460" s="1">
        <v>360867</v>
      </c>
      <c r="M460" s="1">
        <v>671770</v>
      </c>
      <c r="N460" s="1">
        <v>0</v>
      </c>
      <c r="O460" s="8">
        <v>721</v>
      </c>
      <c r="P460" s="8">
        <v>837311</v>
      </c>
      <c r="Q460" s="8">
        <v>86174</v>
      </c>
    </row>
    <row r="461" spans="1:17" x14ac:dyDescent="0.35">
      <c r="A461" s="1">
        <v>319</v>
      </c>
      <c r="B461" s="1" t="s">
        <v>1710</v>
      </c>
      <c r="C461" s="1" t="s">
        <v>16</v>
      </c>
      <c r="D461" s="1" t="s">
        <v>11</v>
      </c>
      <c r="E461" s="1" t="s">
        <v>10</v>
      </c>
      <c r="F461" s="1" t="s">
        <v>6</v>
      </c>
      <c r="G461" s="1" t="s">
        <v>0</v>
      </c>
      <c r="H461" s="1">
        <v>7256.67</v>
      </c>
      <c r="I461" s="1">
        <v>13.5</v>
      </c>
      <c r="J461" s="1"/>
      <c r="K461" s="1">
        <v>15</v>
      </c>
      <c r="L461" s="1">
        <v>263321</v>
      </c>
      <c r="M461" s="1">
        <v>671572</v>
      </c>
      <c r="N461" s="1">
        <v>0</v>
      </c>
      <c r="O461" s="8">
        <v>744</v>
      </c>
      <c r="P461" s="8">
        <v>576688</v>
      </c>
      <c r="Q461" s="8">
        <v>107712</v>
      </c>
    </row>
    <row r="462" spans="1:17" x14ac:dyDescent="0.35">
      <c r="A462" s="1">
        <v>979</v>
      </c>
      <c r="B462" s="1" t="s">
        <v>1051</v>
      </c>
      <c r="C462" s="1" t="s">
        <v>4</v>
      </c>
      <c r="D462" s="1" t="s">
        <v>3</v>
      </c>
      <c r="E462" s="1" t="s">
        <v>10</v>
      </c>
      <c r="F462" s="1" t="s">
        <v>1</v>
      </c>
      <c r="G462" s="1" t="s">
        <v>0</v>
      </c>
      <c r="H462" s="1">
        <v>24634.07</v>
      </c>
      <c r="I462" s="1">
        <v>22.1</v>
      </c>
      <c r="J462" s="1">
        <v>5</v>
      </c>
      <c r="K462" s="1">
        <v>17</v>
      </c>
      <c r="L462" s="1">
        <v>362406</v>
      </c>
      <c r="M462" s="1">
        <v>670340</v>
      </c>
      <c r="N462" s="1">
        <v>0</v>
      </c>
      <c r="O462" s="8">
        <v>683</v>
      </c>
      <c r="P462" s="8">
        <v>1749159</v>
      </c>
      <c r="Q462" s="8">
        <v>787644</v>
      </c>
    </row>
    <row r="463" spans="1:17" x14ac:dyDescent="0.35">
      <c r="A463" s="1">
        <v>1203</v>
      </c>
      <c r="B463" s="1" t="s">
        <v>828</v>
      </c>
      <c r="C463" s="1" t="s">
        <v>4</v>
      </c>
      <c r="D463" s="1" t="s">
        <v>3</v>
      </c>
      <c r="E463" s="1"/>
      <c r="F463" s="1" t="s">
        <v>31</v>
      </c>
      <c r="G463" s="1" t="s">
        <v>0</v>
      </c>
      <c r="H463" s="1">
        <v>15509.13</v>
      </c>
      <c r="I463" s="1">
        <v>22</v>
      </c>
      <c r="J463" s="1">
        <v>78</v>
      </c>
      <c r="K463" s="1">
        <v>9</v>
      </c>
      <c r="L463" s="1">
        <v>247646</v>
      </c>
      <c r="M463" s="1">
        <v>669966</v>
      </c>
      <c r="N463" s="1">
        <v>0</v>
      </c>
      <c r="O463" s="8">
        <v>683</v>
      </c>
      <c r="P463" s="8">
        <v>699656</v>
      </c>
      <c r="Q463" s="8">
        <v>324060</v>
      </c>
    </row>
    <row r="464" spans="1:17" x14ac:dyDescent="0.35">
      <c r="A464" s="1">
        <v>983</v>
      </c>
      <c r="B464" s="1" t="s">
        <v>1047</v>
      </c>
      <c r="C464" s="1" t="s">
        <v>4</v>
      </c>
      <c r="D464" s="1" t="s">
        <v>11</v>
      </c>
      <c r="E464" s="1" t="s">
        <v>13</v>
      </c>
      <c r="F464" s="1" t="s">
        <v>6</v>
      </c>
      <c r="G464" s="1" t="s">
        <v>0</v>
      </c>
      <c r="H464" s="1">
        <v>18186.04</v>
      </c>
      <c r="I464" s="1">
        <v>12.9</v>
      </c>
      <c r="J464" s="1"/>
      <c r="K464" s="1">
        <v>10</v>
      </c>
      <c r="L464" s="1">
        <v>131917</v>
      </c>
      <c r="M464" s="1">
        <v>669922</v>
      </c>
      <c r="N464" s="1">
        <v>0</v>
      </c>
      <c r="O464" s="8"/>
      <c r="P464" s="8"/>
      <c r="Q464" s="8">
        <v>225214</v>
      </c>
    </row>
    <row r="465" spans="1:17" x14ac:dyDescent="0.35">
      <c r="A465" s="1">
        <v>1129</v>
      </c>
      <c r="B465" s="1" t="s">
        <v>902</v>
      </c>
      <c r="C465" s="1" t="s">
        <v>4</v>
      </c>
      <c r="D465" s="1" t="s">
        <v>11</v>
      </c>
      <c r="E465" s="1" t="s">
        <v>29</v>
      </c>
      <c r="F465" s="1" t="s">
        <v>1</v>
      </c>
      <c r="G465" s="1" t="s">
        <v>0</v>
      </c>
      <c r="H465" s="1">
        <v>32745.93</v>
      </c>
      <c r="I465" s="1">
        <v>16</v>
      </c>
      <c r="J465" s="1"/>
      <c r="K465" s="1">
        <v>12</v>
      </c>
      <c r="L465" s="1">
        <v>377758</v>
      </c>
      <c r="M465" s="1">
        <v>669834</v>
      </c>
      <c r="N465" s="1">
        <v>0</v>
      </c>
      <c r="O465" s="8">
        <v>744</v>
      </c>
      <c r="P465" s="8">
        <v>3387510</v>
      </c>
      <c r="Q465" s="8"/>
    </row>
    <row r="466" spans="1:17" x14ac:dyDescent="0.35">
      <c r="A466" s="1">
        <v>1670</v>
      </c>
      <c r="B466" s="3" t="s">
        <v>358</v>
      </c>
      <c r="C466" s="1" t="s">
        <v>16</v>
      </c>
      <c r="D466" s="1" t="s">
        <v>11</v>
      </c>
      <c r="E466" s="1" t="s">
        <v>10</v>
      </c>
      <c r="F466" s="1" t="s">
        <v>6</v>
      </c>
      <c r="G466" s="1" t="s">
        <v>0</v>
      </c>
      <c r="H466" s="1">
        <v>13371.82</v>
      </c>
      <c r="I466" s="1">
        <v>17.600000000000001</v>
      </c>
      <c r="J466" s="1">
        <v>40</v>
      </c>
      <c r="K466" s="1">
        <v>9</v>
      </c>
      <c r="L466" s="1">
        <v>80978</v>
      </c>
      <c r="M466" s="1">
        <v>669812</v>
      </c>
      <c r="N466" s="1">
        <v>0</v>
      </c>
      <c r="O466" s="8"/>
      <c r="P466" s="8"/>
      <c r="Q466" s="8">
        <v>99594</v>
      </c>
    </row>
    <row r="467" spans="1:17" x14ac:dyDescent="0.35">
      <c r="A467" s="1">
        <v>315</v>
      </c>
      <c r="B467" s="1" t="s">
        <v>1714</v>
      </c>
      <c r="C467" s="1" t="s">
        <v>4</v>
      </c>
      <c r="D467" s="1" t="s">
        <v>11</v>
      </c>
      <c r="E467" s="1" t="s">
        <v>21</v>
      </c>
      <c r="F467" s="1" t="s">
        <v>6</v>
      </c>
      <c r="G467" s="1" t="s">
        <v>35</v>
      </c>
      <c r="H467" s="1">
        <v>27041.75</v>
      </c>
      <c r="I467" s="1">
        <v>19.5</v>
      </c>
      <c r="J467" s="1">
        <v>31</v>
      </c>
      <c r="K467" s="1">
        <v>18</v>
      </c>
      <c r="L467" s="1">
        <v>247342</v>
      </c>
      <c r="M467" s="1">
        <v>667568</v>
      </c>
      <c r="N467" s="1">
        <v>1</v>
      </c>
      <c r="O467" s="8"/>
      <c r="P467" s="8"/>
      <c r="Q467" s="8">
        <v>125004</v>
      </c>
    </row>
    <row r="468" spans="1:17" x14ac:dyDescent="0.35">
      <c r="A468" s="1">
        <v>824</v>
      </c>
      <c r="B468" s="1" t="s">
        <v>1206</v>
      </c>
      <c r="C468" s="1" t="s">
        <v>4</v>
      </c>
      <c r="D468" s="1" t="s">
        <v>11</v>
      </c>
      <c r="E468" s="1" t="s">
        <v>43</v>
      </c>
      <c r="F468" s="1" t="s">
        <v>1</v>
      </c>
      <c r="G468" s="1" t="s">
        <v>9</v>
      </c>
      <c r="H468" s="1">
        <v>10859.26</v>
      </c>
      <c r="I468" s="1">
        <v>20.7</v>
      </c>
      <c r="J468" s="1">
        <v>68</v>
      </c>
      <c r="K468" s="1">
        <v>12</v>
      </c>
      <c r="L468" s="1">
        <v>289180</v>
      </c>
      <c r="M468" s="1">
        <v>667018</v>
      </c>
      <c r="N468" s="1">
        <v>0</v>
      </c>
      <c r="O468" s="8">
        <v>750</v>
      </c>
      <c r="P468" s="8">
        <v>2129273</v>
      </c>
      <c r="Q468" s="8">
        <v>352220</v>
      </c>
    </row>
    <row r="469" spans="1:17" x14ac:dyDescent="0.35">
      <c r="A469" s="1">
        <v>1881</v>
      </c>
      <c r="B469" s="1" t="s">
        <v>146</v>
      </c>
      <c r="C469" s="1" t="s">
        <v>4</v>
      </c>
      <c r="D469" s="1" t="s">
        <v>11</v>
      </c>
      <c r="E469" s="1" t="s">
        <v>10</v>
      </c>
      <c r="F469" s="1" t="s">
        <v>6</v>
      </c>
      <c r="G469" s="1" t="s">
        <v>0</v>
      </c>
      <c r="H469" s="1">
        <v>12816.83</v>
      </c>
      <c r="I469" s="1">
        <v>22.5</v>
      </c>
      <c r="J469" s="1">
        <v>71</v>
      </c>
      <c r="K469" s="1">
        <v>13</v>
      </c>
      <c r="L469" s="1">
        <v>247608</v>
      </c>
      <c r="M469" s="1">
        <v>666754</v>
      </c>
      <c r="N469" s="1">
        <v>0</v>
      </c>
      <c r="O469" s="8">
        <v>735</v>
      </c>
      <c r="P469" s="8">
        <v>488262</v>
      </c>
      <c r="Q469" s="8">
        <v>189310</v>
      </c>
    </row>
    <row r="470" spans="1:17" x14ac:dyDescent="0.35">
      <c r="A470" s="1">
        <v>988</v>
      </c>
      <c r="B470" s="1" t="s">
        <v>1042</v>
      </c>
      <c r="C470" s="1" t="s">
        <v>4</v>
      </c>
      <c r="D470" s="1" t="s">
        <v>11</v>
      </c>
      <c r="E470" s="1" t="s">
        <v>38</v>
      </c>
      <c r="F470" s="1" t="s">
        <v>1</v>
      </c>
      <c r="G470" s="1" t="s">
        <v>0</v>
      </c>
      <c r="H470" s="1">
        <v>14285.34</v>
      </c>
      <c r="I470" s="1">
        <v>12</v>
      </c>
      <c r="J470" s="1">
        <v>5</v>
      </c>
      <c r="K470" s="1">
        <v>14</v>
      </c>
      <c r="L470" s="1">
        <v>192584</v>
      </c>
      <c r="M470" s="1">
        <v>665676</v>
      </c>
      <c r="N470" s="1">
        <v>0</v>
      </c>
      <c r="O470" s="8">
        <v>726</v>
      </c>
      <c r="P470" s="8">
        <v>1058167</v>
      </c>
      <c r="Q470" s="8"/>
    </row>
    <row r="471" spans="1:17" x14ac:dyDescent="0.35">
      <c r="A471" s="1">
        <v>1335</v>
      </c>
      <c r="B471" s="1" t="s">
        <v>694</v>
      </c>
      <c r="C471" s="1" t="s">
        <v>4</v>
      </c>
      <c r="D471" s="1" t="s">
        <v>3</v>
      </c>
      <c r="E471" s="1" t="s">
        <v>10</v>
      </c>
      <c r="F471" s="1" t="s">
        <v>31</v>
      </c>
      <c r="G471" s="1" t="s">
        <v>0</v>
      </c>
      <c r="H471" s="1">
        <v>35214.980000000003</v>
      </c>
      <c r="I471" s="1">
        <v>17.600000000000001</v>
      </c>
      <c r="J471" s="1"/>
      <c r="K471" s="1">
        <v>13</v>
      </c>
      <c r="L471" s="1">
        <v>424555</v>
      </c>
      <c r="M471" s="1">
        <v>664334</v>
      </c>
      <c r="N471" s="1">
        <v>1</v>
      </c>
      <c r="O471" s="8">
        <v>660</v>
      </c>
      <c r="P471" s="8">
        <v>3084536</v>
      </c>
      <c r="Q471" s="8">
        <v>519508</v>
      </c>
    </row>
    <row r="472" spans="1:17" x14ac:dyDescent="0.35">
      <c r="A472" s="1">
        <v>706</v>
      </c>
      <c r="B472" s="1" t="s">
        <v>1325</v>
      </c>
      <c r="C472" s="1" t="s">
        <v>16</v>
      </c>
      <c r="D472" s="1" t="s">
        <v>11</v>
      </c>
      <c r="E472" s="1" t="s">
        <v>10</v>
      </c>
      <c r="F472" s="1" t="s">
        <v>1</v>
      </c>
      <c r="G472" s="1" t="s">
        <v>35</v>
      </c>
      <c r="H472" s="1">
        <v>11603.49</v>
      </c>
      <c r="I472" s="1">
        <v>21</v>
      </c>
      <c r="J472" s="1"/>
      <c r="K472" s="1">
        <v>9</v>
      </c>
      <c r="L472" s="1">
        <v>79572</v>
      </c>
      <c r="M472" s="1">
        <v>662882</v>
      </c>
      <c r="N472" s="1">
        <v>0</v>
      </c>
      <c r="O472" s="8">
        <v>751</v>
      </c>
      <c r="P472" s="8">
        <v>1611618</v>
      </c>
      <c r="Q472" s="8">
        <v>219538</v>
      </c>
    </row>
    <row r="473" spans="1:17" x14ac:dyDescent="0.35">
      <c r="A473" s="1">
        <v>600</v>
      </c>
      <c r="B473" s="1" t="s">
        <v>1430</v>
      </c>
      <c r="C473" s="1" t="s">
        <v>4</v>
      </c>
      <c r="D473" s="1" t="s">
        <v>3</v>
      </c>
      <c r="E473" s="1" t="s">
        <v>10</v>
      </c>
      <c r="F473" s="1" t="s">
        <v>1</v>
      </c>
      <c r="G473" s="1" t="s">
        <v>0</v>
      </c>
      <c r="H473" s="1">
        <v>38292.79</v>
      </c>
      <c r="I473" s="1">
        <v>29.8</v>
      </c>
      <c r="J473" s="1">
        <v>49</v>
      </c>
      <c r="K473" s="1">
        <v>13</v>
      </c>
      <c r="L473" s="1">
        <v>429115</v>
      </c>
      <c r="M473" s="1">
        <v>661628</v>
      </c>
      <c r="N473" s="1">
        <v>0</v>
      </c>
      <c r="O473" s="8">
        <v>713</v>
      </c>
      <c r="P473" s="8">
        <v>3676101</v>
      </c>
      <c r="Q473" s="8">
        <v>327426</v>
      </c>
    </row>
    <row r="474" spans="1:17" x14ac:dyDescent="0.35">
      <c r="A474" s="1">
        <v>113</v>
      </c>
      <c r="B474" s="1" t="s">
        <v>1913</v>
      </c>
      <c r="C474" s="1" t="s">
        <v>16</v>
      </c>
      <c r="D474" s="1" t="s">
        <v>3</v>
      </c>
      <c r="E474" s="1" t="s">
        <v>41</v>
      </c>
      <c r="F474" s="1" t="s">
        <v>6</v>
      </c>
      <c r="G474" s="1" t="s">
        <v>0</v>
      </c>
      <c r="H474" s="1">
        <v>23258.28</v>
      </c>
      <c r="I474" s="1">
        <v>21.5</v>
      </c>
      <c r="J474" s="1"/>
      <c r="K474" s="1">
        <v>7</v>
      </c>
      <c r="L474" s="1">
        <v>270332</v>
      </c>
      <c r="M474" s="1">
        <v>660396</v>
      </c>
      <c r="N474" s="1">
        <v>0</v>
      </c>
      <c r="O474" s="8">
        <v>737</v>
      </c>
      <c r="P474" s="8">
        <v>2491945</v>
      </c>
      <c r="Q474" s="8">
        <v>349756</v>
      </c>
    </row>
    <row r="475" spans="1:17" x14ac:dyDescent="0.35">
      <c r="A475" s="1">
        <v>781</v>
      </c>
      <c r="B475" s="1" t="s">
        <v>1250</v>
      </c>
      <c r="C475" s="1" t="s">
        <v>4</v>
      </c>
      <c r="D475" s="1" t="s">
        <v>11</v>
      </c>
      <c r="E475" s="1" t="s">
        <v>13</v>
      </c>
      <c r="F475" s="1" t="s">
        <v>1</v>
      </c>
      <c r="G475" s="1" t="s">
        <v>9</v>
      </c>
      <c r="H475" s="1">
        <v>28173.96</v>
      </c>
      <c r="I475" s="1">
        <v>28.5</v>
      </c>
      <c r="J475" s="1"/>
      <c r="K475" s="1">
        <v>9</v>
      </c>
      <c r="L475" s="1">
        <v>521322</v>
      </c>
      <c r="M475" s="1">
        <v>658988</v>
      </c>
      <c r="N475" s="1">
        <v>0</v>
      </c>
      <c r="O475" s="8">
        <v>735</v>
      </c>
      <c r="P475" s="8">
        <v>1211782</v>
      </c>
      <c r="Q475" s="8">
        <v>107932</v>
      </c>
    </row>
    <row r="476" spans="1:17" x14ac:dyDescent="0.35">
      <c r="A476" s="1">
        <v>1419</v>
      </c>
      <c r="B476" s="1" t="s">
        <v>610</v>
      </c>
      <c r="C476" s="1" t="s">
        <v>16</v>
      </c>
      <c r="D476" s="1" t="s">
        <v>3</v>
      </c>
      <c r="E476" s="1" t="s">
        <v>41</v>
      </c>
      <c r="F476" s="1" t="s">
        <v>6</v>
      </c>
      <c r="G476" s="1" t="s">
        <v>0</v>
      </c>
      <c r="H476" s="1">
        <v>22921.79</v>
      </c>
      <c r="I476" s="1">
        <v>14.5</v>
      </c>
      <c r="J476" s="1"/>
      <c r="K476" s="1">
        <v>9</v>
      </c>
      <c r="L476" s="1">
        <v>255341</v>
      </c>
      <c r="M476" s="1">
        <v>658482</v>
      </c>
      <c r="N476" s="1">
        <v>0</v>
      </c>
      <c r="O476" s="8"/>
      <c r="P476" s="8"/>
      <c r="Q476" s="8">
        <v>776710</v>
      </c>
    </row>
    <row r="477" spans="1:17" x14ac:dyDescent="0.35">
      <c r="A477" s="1">
        <v>941</v>
      </c>
      <c r="B477" s="1" t="s">
        <v>1089</v>
      </c>
      <c r="C477" s="1" t="s">
        <v>4</v>
      </c>
      <c r="D477" s="1" t="s">
        <v>3</v>
      </c>
      <c r="E477" s="1" t="s">
        <v>10</v>
      </c>
      <c r="F477" s="1" t="s">
        <v>1</v>
      </c>
      <c r="G477" s="1" t="s">
        <v>128</v>
      </c>
      <c r="H477" s="1">
        <v>35721.519999999997</v>
      </c>
      <c r="I477" s="1">
        <v>23</v>
      </c>
      <c r="J477" s="1"/>
      <c r="K477" s="1">
        <v>9</v>
      </c>
      <c r="L477" s="1">
        <v>243637</v>
      </c>
      <c r="M477" s="1">
        <v>657602</v>
      </c>
      <c r="N477" s="1">
        <v>0</v>
      </c>
      <c r="O477" s="8">
        <v>725</v>
      </c>
      <c r="P477" s="8">
        <v>2878842</v>
      </c>
      <c r="Q477" s="8">
        <v>551166</v>
      </c>
    </row>
    <row r="478" spans="1:17" x14ac:dyDescent="0.35">
      <c r="A478" s="1">
        <v>241</v>
      </c>
      <c r="B478" s="1" t="s">
        <v>1787</v>
      </c>
      <c r="C478" s="1" t="s">
        <v>4</v>
      </c>
      <c r="D478" s="1" t="s">
        <v>11</v>
      </c>
      <c r="E478" s="1" t="s">
        <v>7</v>
      </c>
      <c r="F478" s="1" t="s">
        <v>1</v>
      </c>
      <c r="G478" s="1" t="s">
        <v>9</v>
      </c>
      <c r="H478" s="1">
        <v>35698.910000000003</v>
      </c>
      <c r="I478" s="1">
        <v>21.5</v>
      </c>
      <c r="J478" s="1">
        <v>47</v>
      </c>
      <c r="K478" s="1">
        <v>17</v>
      </c>
      <c r="L478" s="1">
        <v>305349</v>
      </c>
      <c r="M478" s="1">
        <v>657184</v>
      </c>
      <c r="N478" s="1">
        <v>0</v>
      </c>
      <c r="O478" s="8"/>
      <c r="P478" s="8"/>
      <c r="Q478" s="8">
        <v>553366</v>
      </c>
    </row>
    <row r="479" spans="1:17" x14ac:dyDescent="0.35">
      <c r="A479" s="1">
        <v>342</v>
      </c>
      <c r="B479" s="1" t="s">
        <v>1687</v>
      </c>
      <c r="C479" s="1" t="s">
        <v>4</v>
      </c>
      <c r="D479" s="1" t="s">
        <v>3</v>
      </c>
      <c r="E479" s="1" t="s">
        <v>13</v>
      </c>
      <c r="F479" s="1" t="s">
        <v>1</v>
      </c>
      <c r="G479" s="1" t="s">
        <v>9</v>
      </c>
      <c r="H479" s="1">
        <v>17685.96</v>
      </c>
      <c r="I479" s="1">
        <v>25.5</v>
      </c>
      <c r="J479" s="1">
        <v>31</v>
      </c>
      <c r="K479" s="1">
        <v>10</v>
      </c>
      <c r="L479" s="1">
        <v>300789</v>
      </c>
      <c r="M479" s="1">
        <v>657118</v>
      </c>
      <c r="N479" s="1">
        <v>1</v>
      </c>
      <c r="O479" s="8">
        <v>703</v>
      </c>
      <c r="P479" s="8">
        <v>1697859</v>
      </c>
      <c r="Q479" s="8">
        <v>764544</v>
      </c>
    </row>
    <row r="480" spans="1:17" x14ac:dyDescent="0.35">
      <c r="A480" s="1">
        <v>1746</v>
      </c>
      <c r="B480" s="1" t="s">
        <v>282</v>
      </c>
      <c r="C480" s="1" t="s">
        <v>4</v>
      </c>
      <c r="D480" s="1" t="s">
        <v>11</v>
      </c>
      <c r="E480" s="1" t="s">
        <v>33</v>
      </c>
      <c r="F480" s="1" t="s">
        <v>6</v>
      </c>
      <c r="G480" s="1" t="s">
        <v>0</v>
      </c>
      <c r="H480" s="1">
        <v>23418.26</v>
      </c>
      <c r="I480" s="1">
        <v>15.4</v>
      </c>
      <c r="J480" s="1">
        <v>7</v>
      </c>
      <c r="K480" s="1">
        <v>11</v>
      </c>
      <c r="L480" s="1">
        <v>445341</v>
      </c>
      <c r="M480" s="1">
        <v>656898</v>
      </c>
      <c r="N480" s="1">
        <v>1</v>
      </c>
      <c r="O480" s="8">
        <v>725</v>
      </c>
      <c r="P480" s="8">
        <v>2531712</v>
      </c>
      <c r="Q480" s="8"/>
    </row>
    <row r="481" spans="1:17" x14ac:dyDescent="0.35">
      <c r="A481" s="1">
        <v>611</v>
      </c>
      <c r="B481" s="1" t="s">
        <v>1419</v>
      </c>
      <c r="C481" s="1" t="s">
        <v>4</v>
      </c>
      <c r="D481" s="1" t="s">
        <v>11</v>
      </c>
      <c r="E481" s="1" t="s">
        <v>10</v>
      </c>
      <c r="F481" s="1" t="s">
        <v>1</v>
      </c>
      <c r="G481" s="1" t="s">
        <v>0</v>
      </c>
      <c r="H481" s="1">
        <v>41541.980000000003</v>
      </c>
      <c r="I481" s="1">
        <v>25</v>
      </c>
      <c r="J481" s="1">
        <v>38</v>
      </c>
      <c r="K481" s="1">
        <v>9</v>
      </c>
      <c r="L481" s="1">
        <v>311201</v>
      </c>
      <c r="M481" s="1">
        <v>655160</v>
      </c>
      <c r="N481" s="1">
        <v>1</v>
      </c>
      <c r="O481" s="8">
        <v>734</v>
      </c>
      <c r="P481" s="8">
        <v>2178787</v>
      </c>
      <c r="Q481" s="8"/>
    </row>
    <row r="482" spans="1:17" x14ac:dyDescent="0.35">
      <c r="A482" s="1">
        <v>1212</v>
      </c>
      <c r="B482" s="1" t="s">
        <v>819</v>
      </c>
      <c r="C482" s="1" t="s">
        <v>4</v>
      </c>
      <c r="D482" s="1" t="s">
        <v>11</v>
      </c>
      <c r="E482" s="1" t="s">
        <v>13</v>
      </c>
      <c r="F482" s="1" t="s">
        <v>6</v>
      </c>
      <c r="G482" s="1" t="s">
        <v>0</v>
      </c>
      <c r="H482" s="1">
        <v>21040.6</v>
      </c>
      <c r="I482" s="1">
        <v>19.2</v>
      </c>
      <c r="J482" s="1"/>
      <c r="K482" s="1">
        <v>14</v>
      </c>
      <c r="L482" s="1">
        <v>524533</v>
      </c>
      <c r="M482" s="1">
        <v>654478</v>
      </c>
      <c r="N482" s="1">
        <v>0</v>
      </c>
      <c r="O482" s="8">
        <v>695</v>
      </c>
      <c r="P482" s="8">
        <v>753692</v>
      </c>
      <c r="Q482" s="8">
        <v>338162</v>
      </c>
    </row>
    <row r="483" spans="1:17" x14ac:dyDescent="0.35">
      <c r="A483" s="1">
        <v>1473</v>
      </c>
      <c r="B483" s="1" t="s">
        <v>555</v>
      </c>
      <c r="C483" s="1" t="s">
        <v>4</v>
      </c>
      <c r="D483" s="1" t="s">
        <v>11</v>
      </c>
      <c r="E483" s="1" t="s">
        <v>10</v>
      </c>
      <c r="F483" s="1" t="s">
        <v>6</v>
      </c>
      <c r="G483" s="1" t="s">
        <v>0</v>
      </c>
      <c r="H483" s="1">
        <v>10894.98</v>
      </c>
      <c r="I483" s="1">
        <v>17.100000000000001</v>
      </c>
      <c r="J483" s="1"/>
      <c r="K483" s="1">
        <v>9</v>
      </c>
      <c r="L483" s="1">
        <v>415226</v>
      </c>
      <c r="M483" s="1">
        <v>654126</v>
      </c>
      <c r="N483" s="1">
        <v>0</v>
      </c>
      <c r="O483" s="8"/>
      <c r="P483" s="8"/>
      <c r="Q483" s="8">
        <v>197516</v>
      </c>
    </row>
    <row r="484" spans="1:17" x14ac:dyDescent="0.35">
      <c r="A484" s="1">
        <v>695</v>
      </c>
      <c r="B484" s="1" t="s">
        <v>1336</v>
      </c>
      <c r="C484" s="1" t="s">
        <v>4</v>
      </c>
      <c r="D484" s="1" t="s">
        <v>11</v>
      </c>
      <c r="E484" s="1" t="s">
        <v>10</v>
      </c>
      <c r="F484" s="1" t="s">
        <v>6</v>
      </c>
      <c r="G484" s="1" t="s">
        <v>0</v>
      </c>
      <c r="H484" s="1">
        <v>56924.76</v>
      </c>
      <c r="I484" s="1">
        <v>22.5</v>
      </c>
      <c r="J484" s="1">
        <v>13</v>
      </c>
      <c r="K484" s="1">
        <v>12</v>
      </c>
      <c r="L484" s="1">
        <v>245575</v>
      </c>
      <c r="M484" s="1">
        <v>653708</v>
      </c>
      <c r="N484" s="1">
        <v>0</v>
      </c>
      <c r="O484" s="8"/>
      <c r="P484" s="8"/>
      <c r="Q484" s="8">
        <v>303380</v>
      </c>
    </row>
    <row r="485" spans="1:17" x14ac:dyDescent="0.35">
      <c r="A485" s="1">
        <v>1449</v>
      </c>
      <c r="B485" s="1" t="s">
        <v>579</v>
      </c>
      <c r="C485" s="1" t="s">
        <v>4</v>
      </c>
      <c r="D485" s="1" t="s">
        <v>11</v>
      </c>
      <c r="E485" s="1" t="s">
        <v>21</v>
      </c>
      <c r="F485" s="1" t="s">
        <v>31</v>
      </c>
      <c r="G485" s="1" t="s">
        <v>0</v>
      </c>
      <c r="H485" s="1">
        <v>14511.82</v>
      </c>
      <c r="I485" s="1">
        <v>31</v>
      </c>
      <c r="J485" s="1"/>
      <c r="K485" s="1">
        <v>10</v>
      </c>
      <c r="L485" s="1">
        <v>262789</v>
      </c>
      <c r="M485" s="1">
        <v>652982</v>
      </c>
      <c r="N485" s="1">
        <v>0</v>
      </c>
      <c r="O485" s="8"/>
      <c r="P485" s="8"/>
      <c r="Q485" s="8">
        <v>150788</v>
      </c>
    </row>
    <row r="486" spans="1:17" x14ac:dyDescent="0.35">
      <c r="A486" s="1">
        <v>1573</v>
      </c>
      <c r="B486" s="1" t="s">
        <v>455</v>
      </c>
      <c r="C486" s="1" t="s">
        <v>4</v>
      </c>
      <c r="D486" s="1" t="s">
        <v>11</v>
      </c>
      <c r="E486" s="1" t="s">
        <v>10</v>
      </c>
      <c r="F486" s="1" t="s">
        <v>6</v>
      </c>
      <c r="G486" s="1" t="s">
        <v>0</v>
      </c>
      <c r="H486" s="1">
        <v>11653.84</v>
      </c>
      <c r="I486" s="1">
        <v>29</v>
      </c>
      <c r="J486" s="1">
        <v>65</v>
      </c>
      <c r="K486" s="1">
        <v>9</v>
      </c>
      <c r="L486" s="1">
        <v>412680</v>
      </c>
      <c r="M486" s="1">
        <v>651882</v>
      </c>
      <c r="N486" s="1">
        <v>0</v>
      </c>
      <c r="O486" s="8">
        <v>723</v>
      </c>
      <c r="P486" s="8">
        <v>1013384</v>
      </c>
      <c r="Q486" s="8">
        <v>422092</v>
      </c>
    </row>
    <row r="487" spans="1:17" x14ac:dyDescent="0.35">
      <c r="A487" s="1">
        <v>1094</v>
      </c>
      <c r="B487" s="1" t="s">
        <v>937</v>
      </c>
      <c r="C487" s="1" t="s">
        <v>4</v>
      </c>
      <c r="D487" s="1" t="s">
        <v>11</v>
      </c>
      <c r="E487" s="1" t="s">
        <v>10</v>
      </c>
      <c r="F487" s="1" t="s">
        <v>6</v>
      </c>
      <c r="G487" s="1" t="s">
        <v>35</v>
      </c>
      <c r="H487" s="1">
        <v>20821.34</v>
      </c>
      <c r="I487" s="1">
        <v>16</v>
      </c>
      <c r="J487" s="1"/>
      <c r="K487" s="1">
        <v>13</v>
      </c>
      <c r="L487" s="1">
        <v>310289</v>
      </c>
      <c r="M487" s="1">
        <v>650870</v>
      </c>
      <c r="N487" s="1">
        <v>0</v>
      </c>
      <c r="O487" s="8">
        <v>678</v>
      </c>
      <c r="P487" s="8">
        <v>1665692</v>
      </c>
      <c r="Q487" s="8">
        <v>612260</v>
      </c>
    </row>
    <row r="488" spans="1:17" x14ac:dyDescent="0.35">
      <c r="A488" s="1">
        <v>1947</v>
      </c>
      <c r="B488" s="1" t="s">
        <v>79</v>
      </c>
      <c r="C488" s="1" t="s">
        <v>4</v>
      </c>
      <c r="D488" s="1" t="s">
        <v>11</v>
      </c>
      <c r="E488" s="1" t="s">
        <v>38</v>
      </c>
      <c r="F488" s="1" t="s">
        <v>1</v>
      </c>
      <c r="G488" s="1" t="s">
        <v>0</v>
      </c>
      <c r="H488" s="1">
        <v>36405.9</v>
      </c>
      <c r="I488" s="1">
        <v>20.8</v>
      </c>
      <c r="J488" s="1"/>
      <c r="K488" s="1">
        <v>8</v>
      </c>
      <c r="L488" s="1">
        <v>448305</v>
      </c>
      <c r="M488" s="1">
        <v>650496</v>
      </c>
      <c r="N488" s="1">
        <v>0</v>
      </c>
      <c r="O488" s="8">
        <v>703</v>
      </c>
      <c r="P488" s="8">
        <v>2510755</v>
      </c>
      <c r="Q488" s="8">
        <v>782716</v>
      </c>
    </row>
    <row r="489" spans="1:17" x14ac:dyDescent="0.35">
      <c r="A489" s="1">
        <v>943</v>
      </c>
      <c r="B489" s="1" t="s">
        <v>1087</v>
      </c>
      <c r="C489" s="1" t="s">
        <v>16</v>
      </c>
      <c r="D489" s="1" t="s">
        <v>11</v>
      </c>
      <c r="E489" s="1" t="s">
        <v>18</v>
      </c>
      <c r="F489" s="1" t="s">
        <v>6</v>
      </c>
      <c r="G489" s="1" t="s">
        <v>0</v>
      </c>
      <c r="H489" s="1">
        <v>17254.66</v>
      </c>
      <c r="I489" s="1">
        <v>19.899999999999999</v>
      </c>
      <c r="J489" s="1"/>
      <c r="K489" s="1">
        <v>17</v>
      </c>
      <c r="L489" s="1">
        <v>497135</v>
      </c>
      <c r="M489" s="1">
        <v>650452</v>
      </c>
      <c r="N489" s="1">
        <v>0</v>
      </c>
      <c r="O489" s="8"/>
      <c r="P489" s="8"/>
      <c r="Q489" s="8">
        <v>349360</v>
      </c>
    </row>
    <row r="490" spans="1:17" x14ac:dyDescent="0.35">
      <c r="A490" s="1">
        <v>237</v>
      </c>
      <c r="B490" s="1" t="s">
        <v>1791</v>
      </c>
      <c r="C490" s="1" t="s">
        <v>4</v>
      </c>
      <c r="D490" s="1" t="s">
        <v>3</v>
      </c>
      <c r="E490" s="1" t="s">
        <v>10</v>
      </c>
      <c r="F490" s="1" t="s">
        <v>1</v>
      </c>
      <c r="G490" s="1" t="s">
        <v>0</v>
      </c>
      <c r="H490" s="1">
        <v>15356.37</v>
      </c>
      <c r="I490" s="1">
        <v>20.5</v>
      </c>
      <c r="J490" s="1"/>
      <c r="K490" s="1">
        <v>13</v>
      </c>
      <c r="L490" s="1">
        <v>326857</v>
      </c>
      <c r="M490" s="1">
        <v>650276</v>
      </c>
      <c r="N490" s="1">
        <v>0</v>
      </c>
      <c r="O490" s="8">
        <v>715</v>
      </c>
      <c r="P490" s="8">
        <v>975004</v>
      </c>
      <c r="Q490" s="8">
        <v>398464</v>
      </c>
    </row>
    <row r="491" spans="1:17" x14ac:dyDescent="0.35">
      <c r="A491" s="1">
        <v>391</v>
      </c>
      <c r="B491" s="1" t="s">
        <v>1638</v>
      </c>
      <c r="C491" s="1" t="s">
        <v>4</v>
      </c>
      <c r="D491" s="1" t="s">
        <v>3</v>
      </c>
      <c r="E491" s="1" t="s">
        <v>10</v>
      </c>
      <c r="F491" s="1" t="s">
        <v>1</v>
      </c>
      <c r="G491" s="1" t="s">
        <v>0</v>
      </c>
      <c r="H491" s="1">
        <v>18093.32</v>
      </c>
      <c r="I491" s="1">
        <v>26.9</v>
      </c>
      <c r="J491" s="1"/>
      <c r="K491" s="1">
        <v>9</v>
      </c>
      <c r="L491" s="1">
        <v>324539</v>
      </c>
      <c r="M491" s="1">
        <v>650122</v>
      </c>
      <c r="N491" s="1">
        <v>0</v>
      </c>
      <c r="O491" s="8"/>
      <c r="P491" s="8"/>
      <c r="Q491" s="8">
        <v>332552</v>
      </c>
    </row>
    <row r="492" spans="1:17" x14ac:dyDescent="0.35">
      <c r="A492" s="1">
        <v>907</v>
      </c>
      <c r="B492" s="1" t="s">
        <v>1123</v>
      </c>
      <c r="C492" s="1" t="s">
        <v>4</v>
      </c>
      <c r="D492" s="1" t="s">
        <v>3</v>
      </c>
      <c r="E492" s="1" t="s">
        <v>29</v>
      </c>
      <c r="F492" s="1" t="s">
        <v>6</v>
      </c>
      <c r="G492" s="1" t="s">
        <v>0</v>
      </c>
      <c r="H492" s="1">
        <v>39489.03</v>
      </c>
      <c r="I492" s="1">
        <v>14.2</v>
      </c>
      <c r="J492" s="1"/>
      <c r="K492" s="1">
        <v>14</v>
      </c>
      <c r="L492" s="1">
        <v>343425</v>
      </c>
      <c r="M492" s="1">
        <v>649770</v>
      </c>
      <c r="N492" s="1">
        <v>0</v>
      </c>
      <c r="O492" s="8">
        <v>682</v>
      </c>
      <c r="P492" s="8">
        <v>1444722</v>
      </c>
      <c r="Q492" s="8">
        <v>614108</v>
      </c>
    </row>
    <row r="493" spans="1:17" x14ac:dyDescent="0.35">
      <c r="A493" s="1">
        <v>573</v>
      </c>
      <c r="B493" s="1" t="s">
        <v>1457</v>
      </c>
      <c r="C493" s="1" t="s">
        <v>16</v>
      </c>
      <c r="D493" s="1" t="s">
        <v>11</v>
      </c>
      <c r="E493" s="1" t="s">
        <v>38</v>
      </c>
      <c r="F493" s="1" t="s">
        <v>31</v>
      </c>
      <c r="G493" s="1" t="s">
        <v>0</v>
      </c>
      <c r="H493" s="1">
        <v>10241.19</v>
      </c>
      <c r="I493" s="1">
        <v>29.9</v>
      </c>
      <c r="J493" s="1"/>
      <c r="K493" s="1">
        <v>9</v>
      </c>
      <c r="L493" s="1">
        <v>297540</v>
      </c>
      <c r="M493" s="1">
        <v>648824</v>
      </c>
      <c r="N493" s="1">
        <v>0</v>
      </c>
      <c r="O493" s="8"/>
      <c r="P493" s="8"/>
      <c r="Q493" s="8">
        <v>214698</v>
      </c>
    </row>
    <row r="494" spans="1:17" x14ac:dyDescent="0.35">
      <c r="A494" s="1">
        <v>1242</v>
      </c>
      <c r="B494" s="1" t="s">
        <v>787</v>
      </c>
      <c r="C494" s="1" t="s">
        <v>16</v>
      </c>
      <c r="D494" s="1" t="s">
        <v>3</v>
      </c>
      <c r="E494" s="1" t="s">
        <v>7</v>
      </c>
      <c r="F494" s="1" t="s">
        <v>1</v>
      </c>
      <c r="G494" s="1" t="s">
        <v>0</v>
      </c>
      <c r="H494" s="1">
        <v>21271.07</v>
      </c>
      <c r="I494" s="1">
        <v>15</v>
      </c>
      <c r="J494" s="1"/>
      <c r="K494" s="1">
        <v>16</v>
      </c>
      <c r="L494" s="1">
        <v>156997</v>
      </c>
      <c r="M494" s="1">
        <v>646932</v>
      </c>
      <c r="N494" s="1">
        <v>0</v>
      </c>
      <c r="O494" s="8">
        <v>726</v>
      </c>
      <c r="P494" s="8">
        <v>1072493</v>
      </c>
      <c r="Q494" s="8">
        <v>366014</v>
      </c>
    </row>
    <row r="495" spans="1:17" x14ac:dyDescent="0.35">
      <c r="A495" s="1">
        <v>598</v>
      </c>
      <c r="B495" s="1" t="s">
        <v>1432</v>
      </c>
      <c r="C495" s="1" t="s">
        <v>16</v>
      </c>
      <c r="D495" s="1" t="s">
        <v>11</v>
      </c>
      <c r="E495" s="1" t="s">
        <v>38</v>
      </c>
      <c r="F495" s="1" t="s">
        <v>6</v>
      </c>
      <c r="G495" s="1" t="s">
        <v>0</v>
      </c>
      <c r="H495" s="1">
        <v>9317.2199999999993</v>
      </c>
      <c r="I495" s="1">
        <v>11.4</v>
      </c>
      <c r="J495" s="1"/>
      <c r="K495" s="1">
        <v>6</v>
      </c>
      <c r="L495" s="1">
        <v>379601</v>
      </c>
      <c r="M495" s="1">
        <v>646404</v>
      </c>
      <c r="N495" s="1">
        <v>0</v>
      </c>
      <c r="O495" s="8">
        <v>741</v>
      </c>
      <c r="P495" s="8">
        <v>669503</v>
      </c>
      <c r="Q495" s="8">
        <v>341308</v>
      </c>
    </row>
    <row r="496" spans="1:17" x14ac:dyDescent="0.35">
      <c r="A496" s="1">
        <v>1454</v>
      </c>
      <c r="B496" s="1" t="s">
        <v>574</v>
      </c>
      <c r="C496" s="1" t="s">
        <v>4</v>
      </c>
      <c r="D496" s="1" t="s">
        <v>11</v>
      </c>
      <c r="E496" s="1" t="s">
        <v>10</v>
      </c>
      <c r="F496" s="1" t="s">
        <v>6</v>
      </c>
      <c r="G496" s="1" t="s">
        <v>0</v>
      </c>
      <c r="H496" s="1">
        <v>20686.439999999999</v>
      </c>
      <c r="I496" s="1">
        <v>16.399999999999999</v>
      </c>
      <c r="J496" s="1"/>
      <c r="K496" s="1">
        <v>12</v>
      </c>
      <c r="L496" s="1">
        <v>505343</v>
      </c>
      <c r="M496" s="1">
        <v>645854</v>
      </c>
      <c r="N496" s="1">
        <v>0</v>
      </c>
      <c r="O496" s="8">
        <v>706</v>
      </c>
      <c r="P496" s="8">
        <v>1273000</v>
      </c>
      <c r="Q496" s="8">
        <v>585266</v>
      </c>
    </row>
    <row r="497" spans="1:17" x14ac:dyDescent="0.35">
      <c r="A497" s="1">
        <v>1347</v>
      </c>
      <c r="B497" s="1" t="s">
        <v>682</v>
      </c>
      <c r="C497" s="1" t="s">
        <v>4</v>
      </c>
      <c r="D497" s="1" t="s">
        <v>3</v>
      </c>
      <c r="E497" s="1" t="s">
        <v>13</v>
      </c>
      <c r="F497" s="1" t="s">
        <v>1</v>
      </c>
      <c r="G497" s="1" t="s">
        <v>9</v>
      </c>
      <c r="H497" s="1">
        <v>12581.42</v>
      </c>
      <c r="I497" s="1">
        <v>16.899999999999999</v>
      </c>
      <c r="J497" s="1"/>
      <c r="K497" s="1">
        <v>7</v>
      </c>
      <c r="L497" s="1">
        <v>129276</v>
      </c>
      <c r="M497" s="1">
        <v>645194</v>
      </c>
      <c r="N497" s="1">
        <v>0</v>
      </c>
      <c r="O497" s="8">
        <v>691</v>
      </c>
      <c r="P497" s="8">
        <v>1207830</v>
      </c>
      <c r="Q497" s="8">
        <v>642246</v>
      </c>
    </row>
    <row r="498" spans="1:17" x14ac:dyDescent="0.35">
      <c r="A498" s="1">
        <v>1646</v>
      </c>
      <c r="B498" s="1" t="s">
        <v>382</v>
      </c>
      <c r="C498" s="1" t="s">
        <v>4</v>
      </c>
      <c r="D498" s="1" t="s">
        <v>11</v>
      </c>
      <c r="E498" s="1" t="s">
        <v>10</v>
      </c>
      <c r="F498" s="1" t="s">
        <v>6</v>
      </c>
      <c r="G498" s="1" t="s">
        <v>0</v>
      </c>
      <c r="H498" s="1">
        <v>27693.45</v>
      </c>
      <c r="I498" s="1">
        <v>20.3</v>
      </c>
      <c r="J498" s="1"/>
      <c r="K498" s="1">
        <v>5</v>
      </c>
      <c r="L498" s="1">
        <v>439584</v>
      </c>
      <c r="M498" s="1">
        <v>643478</v>
      </c>
      <c r="N498" s="1">
        <v>0</v>
      </c>
      <c r="O498" s="8">
        <v>740</v>
      </c>
      <c r="P498" s="8">
        <v>1305262</v>
      </c>
      <c r="Q498" s="8"/>
    </row>
    <row r="499" spans="1:17" x14ac:dyDescent="0.35">
      <c r="A499" s="1">
        <v>320</v>
      </c>
      <c r="B499" s="1" t="s">
        <v>1709</v>
      </c>
      <c r="C499" s="1" t="s">
        <v>4</v>
      </c>
      <c r="D499" s="1" t="s">
        <v>11</v>
      </c>
      <c r="E499" s="1" t="s">
        <v>13</v>
      </c>
      <c r="F499" s="1" t="s">
        <v>1</v>
      </c>
      <c r="G499" s="1" t="s">
        <v>0</v>
      </c>
      <c r="H499" s="1">
        <v>17466.509999999998</v>
      </c>
      <c r="I499" s="1">
        <v>13.3</v>
      </c>
      <c r="J499" s="1"/>
      <c r="K499" s="1">
        <v>8</v>
      </c>
      <c r="L499" s="1">
        <v>492841</v>
      </c>
      <c r="M499" s="1">
        <v>640464</v>
      </c>
      <c r="N499" s="1">
        <v>0</v>
      </c>
      <c r="O499" s="8">
        <v>744</v>
      </c>
      <c r="P499" s="8">
        <v>1053265</v>
      </c>
      <c r="Q499" s="8">
        <v>155210</v>
      </c>
    </row>
    <row r="500" spans="1:17" x14ac:dyDescent="0.35">
      <c r="A500" s="1">
        <v>153</v>
      </c>
      <c r="B500" s="1" t="s">
        <v>1873</v>
      </c>
      <c r="C500" s="1" t="s">
        <v>16</v>
      </c>
      <c r="D500" s="1" t="s">
        <v>3</v>
      </c>
      <c r="E500" s="1" t="s">
        <v>10</v>
      </c>
      <c r="F500" s="1" t="s">
        <v>1</v>
      </c>
      <c r="G500" s="1" t="s">
        <v>0</v>
      </c>
      <c r="H500" s="1">
        <v>12702.26</v>
      </c>
      <c r="I500" s="1">
        <v>14.5</v>
      </c>
      <c r="J500" s="1"/>
      <c r="K500" s="1">
        <v>9</v>
      </c>
      <c r="L500" s="1">
        <v>472226</v>
      </c>
      <c r="M500" s="1">
        <v>640266</v>
      </c>
      <c r="N500" s="1">
        <v>0</v>
      </c>
      <c r="O500" s="8">
        <v>722</v>
      </c>
      <c r="P500" s="8">
        <v>881087</v>
      </c>
      <c r="Q500" s="8">
        <v>332684</v>
      </c>
    </row>
    <row r="501" spans="1:17" x14ac:dyDescent="0.35">
      <c r="A501" s="1">
        <v>413</v>
      </c>
      <c r="B501" s="1" t="s">
        <v>1616</v>
      </c>
      <c r="C501" s="1" t="s">
        <v>16</v>
      </c>
      <c r="D501" s="1" t="s">
        <v>11</v>
      </c>
      <c r="E501" s="1" t="s">
        <v>41</v>
      </c>
      <c r="F501" s="1" t="s">
        <v>6</v>
      </c>
      <c r="G501" s="1" t="s">
        <v>0</v>
      </c>
      <c r="H501" s="1">
        <v>13052.24</v>
      </c>
      <c r="I501" s="1">
        <v>12.8</v>
      </c>
      <c r="J501" s="1">
        <v>64</v>
      </c>
      <c r="K501" s="1">
        <v>13</v>
      </c>
      <c r="L501" s="1">
        <v>240863</v>
      </c>
      <c r="M501" s="1">
        <v>639650</v>
      </c>
      <c r="N501" s="1">
        <v>0</v>
      </c>
      <c r="O501" s="8">
        <v>700</v>
      </c>
      <c r="P501" s="8">
        <v>678034</v>
      </c>
      <c r="Q501" s="8">
        <v>224312</v>
      </c>
    </row>
    <row r="502" spans="1:17" x14ac:dyDescent="0.35">
      <c r="A502" s="1">
        <v>217</v>
      </c>
      <c r="B502" s="1" t="s">
        <v>1811</v>
      </c>
      <c r="C502" s="1" t="s">
        <v>16</v>
      </c>
      <c r="D502" s="1" t="s">
        <v>11</v>
      </c>
      <c r="E502" s="1" t="s">
        <v>10</v>
      </c>
      <c r="F502" s="1" t="s">
        <v>1</v>
      </c>
      <c r="G502" s="1" t="s">
        <v>0</v>
      </c>
      <c r="H502" s="1">
        <v>15110.51</v>
      </c>
      <c r="I502" s="1">
        <v>10.199999999999999</v>
      </c>
      <c r="J502" s="1"/>
      <c r="K502" s="1">
        <v>9</v>
      </c>
      <c r="L502" s="1">
        <v>392730</v>
      </c>
      <c r="M502" s="1">
        <v>639584</v>
      </c>
      <c r="N502" s="1">
        <v>1</v>
      </c>
      <c r="O502" s="8">
        <v>714</v>
      </c>
      <c r="P502" s="8">
        <v>1259206</v>
      </c>
      <c r="Q502" s="8">
        <v>269170</v>
      </c>
    </row>
    <row r="503" spans="1:17" x14ac:dyDescent="0.35">
      <c r="A503" s="1">
        <v>1078</v>
      </c>
      <c r="B503" s="1" t="s">
        <v>953</v>
      </c>
      <c r="C503" s="1" t="s">
        <v>4</v>
      </c>
      <c r="D503" s="1" t="s">
        <v>3</v>
      </c>
      <c r="E503" s="1" t="s">
        <v>2</v>
      </c>
      <c r="F503" s="1" t="s">
        <v>6</v>
      </c>
      <c r="G503" s="1" t="s">
        <v>35</v>
      </c>
      <c r="H503" s="1">
        <v>12442.15</v>
      </c>
      <c r="I503" s="1">
        <v>15</v>
      </c>
      <c r="J503" s="1">
        <v>76</v>
      </c>
      <c r="K503" s="1">
        <v>9</v>
      </c>
      <c r="L503" s="1">
        <v>256652</v>
      </c>
      <c r="M503" s="1">
        <v>639078</v>
      </c>
      <c r="N503" s="1">
        <v>0</v>
      </c>
      <c r="O503" s="8">
        <v>702</v>
      </c>
      <c r="P503" s="8">
        <v>1532920</v>
      </c>
      <c r="Q503" s="8"/>
    </row>
    <row r="504" spans="1:17" x14ac:dyDescent="0.35">
      <c r="A504" s="1">
        <v>1938</v>
      </c>
      <c r="B504" s="1" t="s">
        <v>88</v>
      </c>
      <c r="C504" s="1" t="s">
        <v>4</v>
      </c>
      <c r="D504" s="1" t="s">
        <v>11</v>
      </c>
      <c r="E504" s="1" t="s">
        <v>41</v>
      </c>
      <c r="F504" s="1" t="s">
        <v>6</v>
      </c>
      <c r="G504" s="1" t="s">
        <v>15</v>
      </c>
      <c r="H504" s="1">
        <v>11831.11</v>
      </c>
      <c r="I504" s="1">
        <v>28.3</v>
      </c>
      <c r="J504" s="1"/>
      <c r="K504" s="1">
        <v>10</v>
      </c>
      <c r="L504" s="1">
        <v>423605</v>
      </c>
      <c r="M504" s="1">
        <v>638660</v>
      </c>
      <c r="N504" s="1">
        <v>0</v>
      </c>
      <c r="O504" s="8">
        <v>715</v>
      </c>
      <c r="P504" s="8">
        <v>692550</v>
      </c>
      <c r="Q504" s="8">
        <v>66836</v>
      </c>
    </row>
    <row r="505" spans="1:17" x14ac:dyDescent="0.35">
      <c r="A505" s="1">
        <v>58</v>
      </c>
      <c r="B505" s="1" t="s">
        <v>1968</v>
      </c>
      <c r="C505" s="1" t="s">
        <v>4</v>
      </c>
      <c r="D505" s="1" t="s">
        <v>11</v>
      </c>
      <c r="E505" s="1" t="s">
        <v>29</v>
      </c>
      <c r="F505" s="1" t="s">
        <v>1</v>
      </c>
      <c r="G505" s="1" t="s">
        <v>0</v>
      </c>
      <c r="H505" s="1">
        <v>34711.29</v>
      </c>
      <c r="I505" s="1">
        <v>9.1999999999999993</v>
      </c>
      <c r="J505" s="1"/>
      <c r="K505" s="1">
        <v>17</v>
      </c>
      <c r="L505" s="1">
        <v>496052</v>
      </c>
      <c r="M505" s="1">
        <v>638176</v>
      </c>
      <c r="N505" s="1">
        <v>0</v>
      </c>
      <c r="O505" s="8">
        <v>725</v>
      </c>
      <c r="P505" s="8">
        <v>2158210</v>
      </c>
      <c r="Q505" s="8">
        <v>669372</v>
      </c>
    </row>
    <row r="506" spans="1:17" x14ac:dyDescent="0.35">
      <c r="A506" s="1">
        <v>206</v>
      </c>
      <c r="B506" s="1" t="s">
        <v>1822</v>
      </c>
      <c r="C506" s="1" t="s">
        <v>16</v>
      </c>
      <c r="D506" s="1" t="s">
        <v>11</v>
      </c>
      <c r="E506" s="1" t="s">
        <v>10</v>
      </c>
      <c r="F506" s="1" t="s">
        <v>1</v>
      </c>
      <c r="G506" s="1" t="s">
        <v>0</v>
      </c>
      <c r="H506" s="1">
        <v>16305.8</v>
      </c>
      <c r="I506" s="1">
        <v>17.399999999999999</v>
      </c>
      <c r="J506" s="1"/>
      <c r="K506" s="1">
        <v>11</v>
      </c>
      <c r="L506" s="1">
        <v>316331</v>
      </c>
      <c r="M506" s="1">
        <v>638088</v>
      </c>
      <c r="N506" s="1">
        <v>0</v>
      </c>
      <c r="O506" s="8">
        <v>737</v>
      </c>
      <c r="P506" s="8">
        <v>2053216</v>
      </c>
      <c r="Q506" s="8">
        <v>432256</v>
      </c>
    </row>
    <row r="507" spans="1:17" x14ac:dyDescent="0.35">
      <c r="A507" s="1">
        <v>1493</v>
      </c>
      <c r="B507" s="1" t="s">
        <v>535</v>
      </c>
      <c r="C507" s="1" t="s">
        <v>4</v>
      </c>
      <c r="D507" s="1" t="s">
        <v>3</v>
      </c>
      <c r="E507" s="1" t="s">
        <v>18</v>
      </c>
      <c r="F507" s="1" t="s">
        <v>6</v>
      </c>
      <c r="G507" s="1" t="s">
        <v>0</v>
      </c>
      <c r="H507" s="1">
        <v>28031.27</v>
      </c>
      <c r="I507" s="1">
        <v>14.5</v>
      </c>
      <c r="J507" s="1"/>
      <c r="K507" s="1">
        <v>16</v>
      </c>
      <c r="L507" s="1">
        <v>34713</v>
      </c>
      <c r="M507" s="1">
        <v>638066</v>
      </c>
      <c r="N507" s="1">
        <v>0</v>
      </c>
      <c r="O507" s="8"/>
      <c r="P507" s="8"/>
      <c r="Q507" s="8">
        <v>258500</v>
      </c>
    </row>
    <row r="508" spans="1:17" x14ac:dyDescent="0.35">
      <c r="A508" s="1">
        <v>1893</v>
      </c>
      <c r="B508" s="1" t="s">
        <v>134</v>
      </c>
      <c r="C508" s="1" t="s">
        <v>4</v>
      </c>
      <c r="D508" s="1" t="s">
        <v>3</v>
      </c>
      <c r="E508" s="1" t="s">
        <v>29</v>
      </c>
      <c r="F508" s="1" t="s">
        <v>1</v>
      </c>
      <c r="G508" s="1" t="s">
        <v>0</v>
      </c>
      <c r="H508" s="1">
        <v>23457.02</v>
      </c>
      <c r="I508" s="1">
        <v>18.7</v>
      </c>
      <c r="J508" s="1">
        <v>23</v>
      </c>
      <c r="K508" s="1">
        <v>19</v>
      </c>
      <c r="L508" s="1">
        <v>270921</v>
      </c>
      <c r="M508" s="1">
        <v>637582</v>
      </c>
      <c r="N508" s="1">
        <v>0</v>
      </c>
      <c r="O508" s="8">
        <v>657</v>
      </c>
      <c r="P508" s="8">
        <v>1139601</v>
      </c>
      <c r="Q508" s="8">
        <v>474144</v>
      </c>
    </row>
    <row r="509" spans="1:17" x14ac:dyDescent="0.35">
      <c r="A509" s="1">
        <v>1014</v>
      </c>
      <c r="B509" s="1" t="s">
        <v>1016</v>
      </c>
      <c r="C509" s="1" t="s">
        <v>4</v>
      </c>
      <c r="D509" s="1" t="s">
        <v>11</v>
      </c>
      <c r="E509" s="1" t="s">
        <v>2</v>
      </c>
      <c r="F509" s="1" t="s">
        <v>31</v>
      </c>
      <c r="G509" s="1" t="s">
        <v>0</v>
      </c>
      <c r="H509" s="1">
        <v>21777.040000000001</v>
      </c>
      <c r="I509" s="1">
        <v>21.3</v>
      </c>
      <c r="J509" s="1">
        <v>18</v>
      </c>
      <c r="K509" s="1">
        <v>9</v>
      </c>
      <c r="L509" s="1">
        <v>134216</v>
      </c>
      <c r="M509" s="1">
        <v>636878</v>
      </c>
      <c r="N509" s="1">
        <v>0</v>
      </c>
      <c r="O509" s="8">
        <v>739</v>
      </c>
      <c r="P509" s="8">
        <v>2312604</v>
      </c>
      <c r="Q509" s="8">
        <v>178508</v>
      </c>
    </row>
    <row r="510" spans="1:17" x14ac:dyDescent="0.35">
      <c r="A510" s="1">
        <v>1591</v>
      </c>
      <c r="B510" s="1" t="s">
        <v>437</v>
      </c>
      <c r="C510" s="1" t="s">
        <v>4</v>
      </c>
      <c r="D510" s="1" t="s">
        <v>3</v>
      </c>
      <c r="E510" s="1" t="s">
        <v>41</v>
      </c>
      <c r="F510" s="1" t="s">
        <v>1</v>
      </c>
      <c r="G510" s="1" t="s">
        <v>0</v>
      </c>
      <c r="H510" s="1">
        <v>27233.84</v>
      </c>
      <c r="I510" s="1">
        <v>26.6</v>
      </c>
      <c r="J510" s="1"/>
      <c r="K510" s="1">
        <v>12</v>
      </c>
      <c r="L510" s="1">
        <v>427177</v>
      </c>
      <c r="M510" s="1">
        <v>635778</v>
      </c>
      <c r="N510" s="1">
        <v>0</v>
      </c>
      <c r="O510" s="8">
        <v>685</v>
      </c>
      <c r="P510" s="8">
        <v>1835989</v>
      </c>
      <c r="Q510" s="8">
        <v>558866</v>
      </c>
    </row>
    <row r="511" spans="1:17" x14ac:dyDescent="0.35">
      <c r="A511" s="1">
        <v>1674</v>
      </c>
      <c r="B511" s="1" t="s">
        <v>354</v>
      </c>
      <c r="C511" s="1" t="s">
        <v>4</v>
      </c>
      <c r="D511" s="1" t="s">
        <v>11</v>
      </c>
      <c r="E511" s="1" t="s">
        <v>33</v>
      </c>
      <c r="F511" s="1" t="s">
        <v>1</v>
      </c>
      <c r="G511" s="1" t="s">
        <v>0</v>
      </c>
      <c r="H511" s="1">
        <v>27462.41</v>
      </c>
      <c r="I511" s="1">
        <v>13.2</v>
      </c>
      <c r="J511" s="1"/>
      <c r="K511" s="1">
        <v>13</v>
      </c>
      <c r="L511" s="1">
        <v>194313</v>
      </c>
      <c r="M511" s="1">
        <v>635558</v>
      </c>
      <c r="N511" s="1">
        <v>0</v>
      </c>
      <c r="O511" s="8">
        <v>740</v>
      </c>
      <c r="P511" s="8">
        <v>1102171</v>
      </c>
      <c r="Q511" s="8">
        <v>268664</v>
      </c>
    </row>
    <row r="512" spans="1:17" x14ac:dyDescent="0.35">
      <c r="A512" s="1">
        <v>901</v>
      </c>
      <c r="B512" s="1" t="s">
        <v>1129</v>
      </c>
      <c r="C512" s="1" t="s">
        <v>4</v>
      </c>
      <c r="D512" s="1" t="s">
        <v>11</v>
      </c>
      <c r="E512" s="1" t="s">
        <v>10</v>
      </c>
      <c r="F512" s="1" t="s">
        <v>1</v>
      </c>
      <c r="G512" s="1" t="s">
        <v>0</v>
      </c>
      <c r="H512" s="1">
        <v>21325.41</v>
      </c>
      <c r="I512" s="1">
        <v>12.7</v>
      </c>
      <c r="J512" s="1"/>
      <c r="K512" s="1">
        <v>8</v>
      </c>
      <c r="L512" s="1">
        <v>423339</v>
      </c>
      <c r="M512" s="1">
        <v>634128</v>
      </c>
      <c r="N512" s="1">
        <v>0</v>
      </c>
      <c r="O512" s="8"/>
      <c r="P512" s="8"/>
      <c r="Q512" s="8">
        <v>485782</v>
      </c>
    </row>
    <row r="513" spans="1:17" x14ac:dyDescent="0.35">
      <c r="A513" s="1">
        <v>1752</v>
      </c>
      <c r="B513" s="1" t="s">
        <v>276</v>
      </c>
      <c r="C513" s="1" t="s">
        <v>4</v>
      </c>
      <c r="D513" s="1" t="s">
        <v>3</v>
      </c>
      <c r="E513" s="1" t="s">
        <v>10</v>
      </c>
      <c r="F513" s="1" t="s">
        <v>1</v>
      </c>
      <c r="G513" s="1" t="s">
        <v>0</v>
      </c>
      <c r="H513" s="1">
        <v>7535.78</v>
      </c>
      <c r="I513" s="1">
        <v>39.9</v>
      </c>
      <c r="J513" s="1"/>
      <c r="K513" s="1">
        <v>5</v>
      </c>
      <c r="L513" s="1">
        <v>245423</v>
      </c>
      <c r="M513" s="1">
        <v>631488</v>
      </c>
      <c r="N513" s="1">
        <v>0</v>
      </c>
      <c r="O513" s="8">
        <v>733</v>
      </c>
      <c r="P513" s="8">
        <v>1996197</v>
      </c>
      <c r="Q513" s="8">
        <v>550330</v>
      </c>
    </row>
    <row r="514" spans="1:17" x14ac:dyDescent="0.35">
      <c r="A514" s="1">
        <v>1261</v>
      </c>
      <c r="B514" s="1" t="s">
        <v>768</v>
      </c>
      <c r="C514" s="1" t="s">
        <v>4</v>
      </c>
      <c r="D514" s="1" t="s">
        <v>3</v>
      </c>
      <c r="E514" s="1" t="s">
        <v>10</v>
      </c>
      <c r="F514" s="1" t="s">
        <v>1</v>
      </c>
      <c r="G514" s="1" t="s">
        <v>0</v>
      </c>
      <c r="H514" s="1">
        <v>55460.05</v>
      </c>
      <c r="I514" s="1">
        <v>21.3</v>
      </c>
      <c r="J514" s="1">
        <v>37</v>
      </c>
      <c r="K514" s="1">
        <v>22</v>
      </c>
      <c r="L514" s="1">
        <v>350151</v>
      </c>
      <c r="M514" s="1">
        <v>630542</v>
      </c>
      <c r="N514" s="1">
        <v>0</v>
      </c>
      <c r="O514" s="8">
        <v>673</v>
      </c>
      <c r="P514" s="8">
        <v>2957863</v>
      </c>
      <c r="Q514" s="8">
        <v>693660</v>
      </c>
    </row>
    <row r="515" spans="1:17" x14ac:dyDescent="0.35">
      <c r="A515" s="1">
        <v>737</v>
      </c>
      <c r="B515" s="1" t="s">
        <v>1294</v>
      </c>
      <c r="C515" s="1" t="s">
        <v>16</v>
      </c>
      <c r="D515" s="1" t="s">
        <v>11</v>
      </c>
      <c r="E515" s="1" t="s">
        <v>18</v>
      </c>
      <c r="F515" s="1" t="s">
        <v>6</v>
      </c>
      <c r="G515" s="1" t="s">
        <v>0</v>
      </c>
      <c r="H515" s="1">
        <v>17820.099999999999</v>
      </c>
      <c r="I515" s="1">
        <v>15</v>
      </c>
      <c r="J515" s="1"/>
      <c r="K515" s="1">
        <v>27</v>
      </c>
      <c r="L515" s="1">
        <v>448647</v>
      </c>
      <c r="M515" s="1">
        <v>630454</v>
      </c>
      <c r="N515" s="1">
        <v>0</v>
      </c>
      <c r="O515" s="8"/>
      <c r="P515" s="8"/>
      <c r="Q515" s="8">
        <v>623436</v>
      </c>
    </row>
    <row r="516" spans="1:17" x14ac:dyDescent="0.35">
      <c r="A516" s="1">
        <v>263</v>
      </c>
      <c r="B516" s="1" t="s">
        <v>1765</v>
      </c>
      <c r="C516" s="1" t="s">
        <v>16</v>
      </c>
      <c r="D516" s="1" t="s">
        <v>3</v>
      </c>
      <c r="E516" s="1" t="s">
        <v>10</v>
      </c>
      <c r="F516" s="1" t="s">
        <v>1</v>
      </c>
      <c r="G516" s="1" t="s">
        <v>0</v>
      </c>
      <c r="H516" s="1">
        <v>20455.02</v>
      </c>
      <c r="I516" s="1">
        <v>17.5</v>
      </c>
      <c r="J516" s="1"/>
      <c r="K516" s="1">
        <v>13</v>
      </c>
      <c r="L516" s="1">
        <v>363983</v>
      </c>
      <c r="M516" s="1">
        <v>629970</v>
      </c>
      <c r="N516" s="1">
        <v>0</v>
      </c>
      <c r="O516" s="8"/>
      <c r="P516" s="8"/>
      <c r="Q516" s="8">
        <v>581592</v>
      </c>
    </row>
    <row r="517" spans="1:17" x14ac:dyDescent="0.35">
      <c r="A517" s="1">
        <v>1288</v>
      </c>
      <c r="B517" s="1" t="s">
        <v>741</v>
      </c>
      <c r="C517" s="1" t="s">
        <v>4</v>
      </c>
      <c r="D517" s="1" t="s">
        <v>3</v>
      </c>
      <c r="E517" s="1" t="s">
        <v>2</v>
      </c>
      <c r="F517" s="1" t="s">
        <v>6</v>
      </c>
      <c r="G517" s="1" t="s">
        <v>0</v>
      </c>
      <c r="H517" s="1">
        <v>16571.23</v>
      </c>
      <c r="I517" s="1">
        <v>18.7</v>
      </c>
      <c r="J517" s="1">
        <v>50</v>
      </c>
      <c r="K517" s="1">
        <v>12</v>
      </c>
      <c r="L517" s="1">
        <v>353875</v>
      </c>
      <c r="M517" s="1">
        <v>628430</v>
      </c>
      <c r="N517" s="1">
        <v>0</v>
      </c>
      <c r="O517" s="8">
        <v>667</v>
      </c>
      <c r="P517" s="8">
        <v>1506472</v>
      </c>
      <c r="Q517" s="8">
        <v>453530</v>
      </c>
    </row>
    <row r="518" spans="1:17" x14ac:dyDescent="0.35">
      <c r="A518" s="1">
        <v>1558</v>
      </c>
      <c r="B518" s="1" t="s">
        <v>470</v>
      </c>
      <c r="C518" s="1" t="s">
        <v>4</v>
      </c>
      <c r="D518" s="1" t="s">
        <v>11</v>
      </c>
      <c r="E518" s="1" t="s">
        <v>33</v>
      </c>
      <c r="F518" s="1" t="s">
        <v>1</v>
      </c>
      <c r="G518" s="1" t="s">
        <v>0</v>
      </c>
      <c r="H518" s="1">
        <v>11193.28</v>
      </c>
      <c r="I518" s="1">
        <v>14</v>
      </c>
      <c r="J518" s="1"/>
      <c r="K518" s="1">
        <v>7</v>
      </c>
      <c r="L518" s="1">
        <v>203984</v>
      </c>
      <c r="M518" s="1">
        <v>628188</v>
      </c>
      <c r="N518" s="1">
        <v>0</v>
      </c>
      <c r="O518" s="8">
        <v>744</v>
      </c>
      <c r="P518" s="8">
        <v>1232283</v>
      </c>
      <c r="Q518" s="8"/>
    </row>
    <row r="519" spans="1:17" x14ac:dyDescent="0.35">
      <c r="A519" s="1">
        <v>1802</v>
      </c>
      <c r="B519" s="1" t="s">
        <v>225</v>
      </c>
      <c r="C519" s="1" t="s">
        <v>4</v>
      </c>
      <c r="D519" s="1" t="s">
        <v>11</v>
      </c>
      <c r="E519" s="1" t="s">
        <v>13</v>
      </c>
      <c r="F519" s="1" t="s">
        <v>1</v>
      </c>
      <c r="G519" s="1" t="s">
        <v>0</v>
      </c>
      <c r="H519" s="1">
        <v>12162.47</v>
      </c>
      <c r="I519" s="1">
        <v>15.9</v>
      </c>
      <c r="J519" s="1">
        <v>58</v>
      </c>
      <c r="K519" s="1">
        <v>11</v>
      </c>
      <c r="L519" s="1">
        <v>255683</v>
      </c>
      <c r="M519" s="1">
        <v>627198</v>
      </c>
      <c r="N519" s="1">
        <v>0</v>
      </c>
      <c r="O519" s="8">
        <v>748</v>
      </c>
      <c r="P519" s="8">
        <v>947720</v>
      </c>
      <c r="Q519" s="8">
        <v>433466</v>
      </c>
    </row>
    <row r="520" spans="1:17" x14ac:dyDescent="0.35">
      <c r="A520" s="1">
        <v>405</v>
      </c>
      <c r="B520" s="1" t="s">
        <v>1624</v>
      </c>
      <c r="C520" s="1" t="s">
        <v>4</v>
      </c>
      <c r="D520" s="1" t="s">
        <v>3</v>
      </c>
      <c r="E520" s="1" t="s">
        <v>10</v>
      </c>
      <c r="F520" s="1" t="s">
        <v>1</v>
      </c>
      <c r="G520" s="1" t="s">
        <v>0</v>
      </c>
      <c r="H520" s="1">
        <v>11924.21</v>
      </c>
      <c r="I520" s="1">
        <v>28.4</v>
      </c>
      <c r="J520" s="1">
        <v>26</v>
      </c>
      <c r="K520" s="1">
        <v>12</v>
      </c>
      <c r="L520" s="1">
        <v>189696</v>
      </c>
      <c r="M520" s="1">
        <v>625812</v>
      </c>
      <c r="N520" s="1">
        <v>0</v>
      </c>
      <c r="O520" s="8">
        <v>734</v>
      </c>
      <c r="P520" s="8">
        <v>1244272</v>
      </c>
      <c r="Q520" s="8">
        <v>260436</v>
      </c>
    </row>
    <row r="521" spans="1:17" x14ac:dyDescent="0.35">
      <c r="A521" s="1">
        <v>597</v>
      </c>
      <c r="B521" s="1" t="s">
        <v>1433</v>
      </c>
      <c r="C521" s="1" t="s">
        <v>4</v>
      </c>
      <c r="D521" s="1" t="s">
        <v>3</v>
      </c>
      <c r="E521" s="1" t="s">
        <v>10</v>
      </c>
      <c r="F521" s="1" t="s">
        <v>1</v>
      </c>
      <c r="G521" s="1" t="s">
        <v>0</v>
      </c>
      <c r="H521" s="1">
        <v>20938.759999999998</v>
      </c>
      <c r="I521" s="1">
        <v>31.3</v>
      </c>
      <c r="J521" s="1">
        <v>49</v>
      </c>
      <c r="K521" s="1">
        <v>17</v>
      </c>
      <c r="L521" s="1">
        <v>310802</v>
      </c>
      <c r="M521" s="1">
        <v>624800</v>
      </c>
      <c r="N521" s="1">
        <v>0</v>
      </c>
      <c r="O521" s="8">
        <v>731</v>
      </c>
      <c r="P521" s="8">
        <v>1213853</v>
      </c>
      <c r="Q521" s="8">
        <v>483604</v>
      </c>
    </row>
    <row r="522" spans="1:17" x14ac:dyDescent="0.35">
      <c r="A522" s="1">
        <v>768</v>
      </c>
      <c r="B522" s="1" t="s">
        <v>1263</v>
      </c>
      <c r="C522" s="1" t="s">
        <v>4</v>
      </c>
      <c r="D522" s="1" t="s">
        <v>3</v>
      </c>
      <c r="E522" s="1" t="s">
        <v>29</v>
      </c>
      <c r="F522" s="1" t="s">
        <v>1</v>
      </c>
      <c r="G522" s="1" t="s">
        <v>0</v>
      </c>
      <c r="H522" s="1">
        <v>14815.63</v>
      </c>
      <c r="I522" s="1">
        <v>21.9</v>
      </c>
      <c r="J522" s="1">
        <v>25</v>
      </c>
      <c r="K522" s="1">
        <v>17</v>
      </c>
      <c r="L522" s="1">
        <v>489782</v>
      </c>
      <c r="M522" s="1">
        <v>624580</v>
      </c>
      <c r="N522" s="1">
        <v>0</v>
      </c>
      <c r="O522" s="8">
        <v>704</v>
      </c>
      <c r="P522" s="8">
        <v>1139658</v>
      </c>
      <c r="Q522" s="8"/>
    </row>
    <row r="523" spans="1:17" x14ac:dyDescent="0.35">
      <c r="A523" s="1">
        <v>1477</v>
      </c>
      <c r="B523" s="1" t="s">
        <v>551</v>
      </c>
      <c r="C523" s="1" t="s">
        <v>16</v>
      </c>
      <c r="D523" s="1" t="s">
        <v>11</v>
      </c>
      <c r="E523" s="1" t="s">
        <v>10</v>
      </c>
      <c r="F523" s="1" t="s">
        <v>1</v>
      </c>
      <c r="G523" s="1" t="s">
        <v>0</v>
      </c>
      <c r="H523" s="1">
        <v>21805.35</v>
      </c>
      <c r="I523" s="1">
        <v>29</v>
      </c>
      <c r="J523" s="1">
        <v>40</v>
      </c>
      <c r="K523" s="1">
        <v>13</v>
      </c>
      <c r="L523" s="1">
        <v>281371</v>
      </c>
      <c r="M523" s="1">
        <v>624140</v>
      </c>
      <c r="N523" s="1">
        <v>0</v>
      </c>
      <c r="O523" s="8"/>
      <c r="P523" s="8"/>
      <c r="Q523" s="8">
        <v>162580</v>
      </c>
    </row>
    <row r="524" spans="1:17" x14ac:dyDescent="0.35">
      <c r="A524" s="1">
        <v>585</v>
      </c>
      <c r="B524" s="1" t="s">
        <v>1445</v>
      </c>
      <c r="C524" s="1" t="s">
        <v>4</v>
      </c>
      <c r="D524" s="1" t="s">
        <v>11</v>
      </c>
      <c r="E524" s="1" t="s">
        <v>10</v>
      </c>
      <c r="F524" s="1" t="s">
        <v>1</v>
      </c>
      <c r="G524" s="1" t="s">
        <v>0</v>
      </c>
      <c r="H524" s="1">
        <v>13009.49</v>
      </c>
      <c r="I524" s="1">
        <v>18.399999999999999</v>
      </c>
      <c r="J524" s="1"/>
      <c r="K524" s="1">
        <v>8</v>
      </c>
      <c r="L524" s="1">
        <v>411464</v>
      </c>
      <c r="M524" s="1">
        <v>622776</v>
      </c>
      <c r="N524" s="1">
        <v>0</v>
      </c>
      <c r="O524" s="8">
        <v>733</v>
      </c>
      <c r="P524" s="8">
        <v>1381528</v>
      </c>
      <c r="Q524" s="8"/>
    </row>
    <row r="525" spans="1:17" x14ac:dyDescent="0.35">
      <c r="A525" s="1">
        <v>808</v>
      </c>
      <c r="B525" s="1" t="s">
        <v>1223</v>
      </c>
      <c r="C525" s="1" t="s">
        <v>4</v>
      </c>
      <c r="D525" s="1" t="s">
        <v>3</v>
      </c>
      <c r="E525" s="1" t="s">
        <v>21</v>
      </c>
      <c r="F525" s="1" t="s">
        <v>1</v>
      </c>
      <c r="G525" s="1" t="s">
        <v>0</v>
      </c>
      <c r="H525" s="1">
        <v>24049.63</v>
      </c>
      <c r="I525" s="1">
        <v>12.8</v>
      </c>
      <c r="J525" s="1"/>
      <c r="K525" s="1">
        <v>9</v>
      </c>
      <c r="L525" s="1">
        <v>441009</v>
      </c>
      <c r="M525" s="1">
        <v>622732</v>
      </c>
      <c r="N525" s="1">
        <v>0</v>
      </c>
      <c r="O525" s="8">
        <v>716</v>
      </c>
      <c r="P525" s="8">
        <v>1323825</v>
      </c>
      <c r="Q525" s="8">
        <v>520454</v>
      </c>
    </row>
    <row r="526" spans="1:17" x14ac:dyDescent="0.35">
      <c r="A526" s="1">
        <v>332</v>
      </c>
      <c r="B526" s="3" t="s">
        <v>1697</v>
      </c>
      <c r="C526" s="1" t="s">
        <v>4</v>
      </c>
      <c r="D526" s="1" t="s">
        <v>11</v>
      </c>
      <c r="E526" s="1" t="s">
        <v>13</v>
      </c>
      <c r="F526" s="1" t="s">
        <v>6</v>
      </c>
      <c r="G526" s="1" t="s">
        <v>0</v>
      </c>
      <c r="H526" s="1">
        <v>7426.15</v>
      </c>
      <c r="I526" s="1">
        <v>12.8</v>
      </c>
      <c r="J526" s="1">
        <v>5</v>
      </c>
      <c r="K526" s="1">
        <v>14</v>
      </c>
      <c r="L526" s="1">
        <v>117211</v>
      </c>
      <c r="M526" s="1">
        <v>622534</v>
      </c>
      <c r="N526" s="1">
        <v>0</v>
      </c>
      <c r="O526" s="8">
        <v>710</v>
      </c>
      <c r="P526" s="8">
        <v>598082</v>
      </c>
      <c r="Q526" s="8">
        <v>170962</v>
      </c>
    </row>
    <row r="527" spans="1:17" x14ac:dyDescent="0.35">
      <c r="A527" s="1">
        <v>929</v>
      </c>
      <c r="B527" s="1" t="s">
        <v>1101</v>
      </c>
      <c r="C527" s="1" t="s">
        <v>4</v>
      </c>
      <c r="D527" s="1" t="s">
        <v>11</v>
      </c>
      <c r="E527" s="1" t="s">
        <v>33</v>
      </c>
      <c r="F527" s="1" t="s">
        <v>6</v>
      </c>
      <c r="G527" s="1" t="s">
        <v>0</v>
      </c>
      <c r="H527" s="1">
        <v>18437.98</v>
      </c>
      <c r="I527" s="1">
        <v>16.5</v>
      </c>
      <c r="J527" s="1"/>
      <c r="K527" s="1">
        <v>8</v>
      </c>
      <c r="L527" s="1">
        <v>101004</v>
      </c>
      <c r="M527" s="1">
        <v>622072</v>
      </c>
      <c r="N527" s="1">
        <v>1</v>
      </c>
      <c r="O527" s="8">
        <v>747</v>
      </c>
      <c r="P527" s="8">
        <v>1134642</v>
      </c>
      <c r="Q527" s="8">
        <v>151096</v>
      </c>
    </row>
    <row r="528" spans="1:17" x14ac:dyDescent="0.35">
      <c r="A528" s="1">
        <v>189</v>
      </c>
      <c r="B528" s="1" t="s">
        <v>1838</v>
      </c>
      <c r="C528" s="1" t="s">
        <v>4</v>
      </c>
      <c r="D528" s="1" t="s">
        <v>11</v>
      </c>
      <c r="E528" s="1" t="s">
        <v>10</v>
      </c>
      <c r="F528" s="1" t="s">
        <v>1</v>
      </c>
      <c r="G528" s="1" t="s">
        <v>9</v>
      </c>
      <c r="H528" s="1">
        <v>7319.18</v>
      </c>
      <c r="I528" s="1">
        <v>16.899999999999999</v>
      </c>
      <c r="J528" s="1"/>
      <c r="K528" s="1">
        <v>17</v>
      </c>
      <c r="L528" s="1">
        <v>169100</v>
      </c>
      <c r="M528" s="1">
        <v>621610</v>
      </c>
      <c r="N528" s="1">
        <v>1</v>
      </c>
      <c r="O528" s="8"/>
      <c r="P528" s="8"/>
      <c r="Q528" s="8">
        <v>263450</v>
      </c>
    </row>
    <row r="529" spans="1:17" x14ac:dyDescent="0.35">
      <c r="A529" s="1">
        <v>896</v>
      </c>
      <c r="B529" s="1" t="s">
        <v>1134</v>
      </c>
      <c r="C529" s="1" t="s">
        <v>4</v>
      </c>
      <c r="D529" s="1" t="s">
        <v>11</v>
      </c>
      <c r="E529" s="1" t="s">
        <v>21</v>
      </c>
      <c r="F529" s="1" t="s">
        <v>1</v>
      </c>
      <c r="G529" s="1" t="s">
        <v>0</v>
      </c>
      <c r="H529" s="1">
        <v>10356.52</v>
      </c>
      <c r="I529" s="1">
        <v>15.3</v>
      </c>
      <c r="J529" s="1">
        <v>58</v>
      </c>
      <c r="K529" s="1">
        <v>22</v>
      </c>
      <c r="L529" s="1">
        <v>357485</v>
      </c>
      <c r="M529" s="1">
        <v>621500</v>
      </c>
      <c r="N529" s="1">
        <v>0</v>
      </c>
      <c r="O529" s="8">
        <v>714</v>
      </c>
      <c r="P529" s="8">
        <v>1421941</v>
      </c>
      <c r="Q529" s="8">
        <v>401038</v>
      </c>
    </row>
    <row r="530" spans="1:17" x14ac:dyDescent="0.35">
      <c r="A530" s="1">
        <v>56</v>
      </c>
      <c r="B530" s="3" t="s">
        <v>1970</v>
      </c>
      <c r="C530" s="1" t="s">
        <v>16</v>
      </c>
      <c r="D530" s="1" t="s">
        <v>11</v>
      </c>
      <c r="E530" s="1" t="s">
        <v>10</v>
      </c>
      <c r="F530" s="1" t="s">
        <v>1</v>
      </c>
      <c r="G530" s="1" t="s">
        <v>0</v>
      </c>
      <c r="H530" s="1">
        <v>28372.89</v>
      </c>
      <c r="I530" s="1">
        <v>15.4</v>
      </c>
      <c r="J530" s="1">
        <v>7</v>
      </c>
      <c r="K530" s="1">
        <v>9</v>
      </c>
      <c r="L530" s="1">
        <v>206872</v>
      </c>
      <c r="M530" s="1">
        <v>620554</v>
      </c>
      <c r="N530" s="1">
        <v>0</v>
      </c>
      <c r="O530" s="8">
        <v>736</v>
      </c>
      <c r="P530" s="8">
        <v>1902090</v>
      </c>
      <c r="Q530" s="8">
        <v>176198</v>
      </c>
    </row>
    <row r="531" spans="1:17" x14ac:dyDescent="0.35">
      <c r="A531" s="1">
        <v>199</v>
      </c>
      <c r="B531" s="1" t="s">
        <v>1828</v>
      </c>
      <c r="C531" s="1" t="s">
        <v>16</v>
      </c>
      <c r="D531" s="1" t="s">
        <v>11</v>
      </c>
      <c r="E531" s="1" t="s">
        <v>2</v>
      </c>
      <c r="F531" s="1" t="s">
        <v>6</v>
      </c>
      <c r="G531" s="1" t="s">
        <v>0</v>
      </c>
      <c r="H531" s="1">
        <v>28960.18</v>
      </c>
      <c r="I531" s="1">
        <v>19.7</v>
      </c>
      <c r="J531" s="1"/>
      <c r="K531" s="1">
        <v>9</v>
      </c>
      <c r="L531" s="1">
        <v>314830</v>
      </c>
      <c r="M531" s="1">
        <v>619982</v>
      </c>
      <c r="N531" s="1">
        <v>0</v>
      </c>
      <c r="O531" s="8">
        <v>746</v>
      </c>
      <c r="P531" s="8">
        <v>1202510</v>
      </c>
      <c r="Q531" s="8">
        <v>304590</v>
      </c>
    </row>
    <row r="532" spans="1:17" x14ac:dyDescent="0.35">
      <c r="A532" s="1">
        <v>108</v>
      </c>
      <c r="B532" s="1" t="s">
        <v>1918</v>
      </c>
      <c r="C532" s="1" t="s">
        <v>4</v>
      </c>
      <c r="D532" s="1" t="s">
        <v>11</v>
      </c>
      <c r="E532" s="1" t="s">
        <v>2</v>
      </c>
      <c r="F532" s="1" t="s">
        <v>1</v>
      </c>
      <c r="G532" s="1" t="s">
        <v>0</v>
      </c>
      <c r="H532" s="1">
        <v>52733.36</v>
      </c>
      <c r="I532" s="1">
        <v>17.899999999999999</v>
      </c>
      <c r="J532" s="1">
        <v>35</v>
      </c>
      <c r="K532" s="1">
        <v>13</v>
      </c>
      <c r="L532" s="1">
        <v>356288</v>
      </c>
      <c r="M532" s="1">
        <v>619432</v>
      </c>
      <c r="N532" s="1">
        <v>0</v>
      </c>
      <c r="O532" s="8">
        <v>722</v>
      </c>
      <c r="P532" s="8">
        <v>1682982</v>
      </c>
      <c r="Q532" s="8">
        <v>541310</v>
      </c>
    </row>
    <row r="533" spans="1:17" x14ac:dyDescent="0.35">
      <c r="A533" s="1">
        <v>1981</v>
      </c>
      <c r="B533" s="1" t="s">
        <v>40</v>
      </c>
      <c r="C533" s="1" t="s">
        <v>4</v>
      </c>
      <c r="D533" s="1" t="s">
        <v>11</v>
      </c>
      <c r="E533" s="1" t="s">
        <v>10</v>
      </c>
      <c r="F533" s="1" t="s">
        <v>6</v>
      </c>
      <c r="G533" s="1" t="s">
        <v>0</v>
      </c>
      <c r="H533" s="1">
        <v>8622.77</v>
      </c>
      <c r="I533" s="1">
        <v>38.299999999999997</v>
      </c>
      <c r="J533" s="1">
        <v>73</v>
      </c>
      <c r="K533" s="1">
        <v>11</v>
      </c>
      <c r="L533" s="1">
        <v>297654</v>
      </c>
      <c r="M533" s="1">
        <v>618772</v>
      </c>
      <c r="N533" s="1">
        <v>1</v>
      </c>
      <c r="O533" s="8">
        <v>737</v>
      </c>
      <c r="P533" s="8">
        <v>862277</v>
      </c>
      <c r="Q533" s="8">
        <v>255156</v>
      </c>
    </row>
    <row r="534" spans="1:17" x14ac:dyDescent="0.35">
      <c r="A534" s="1">
        <v>1386</v>
      </c>
      <c r="B534" s="1" t="s">
        <v>643</v>
      </c>
      <c r="C534" s="1" t="s">
        <v>16</v>
      </c>
      <c r="D534" s="1" t="s">
        <v>3</v>
      </c>
      <c r="E534" s="1" t="s">
        <v>21</v>
      </c>
      <c r="F534" s="1" t="s">
        <v>31</v>
      </c>
      <c r="G534" s="1" t="s">
        <v>9</v>
      </c>
      <c r="H534" s="1">
        <v>43383.839999999997</v>
      </c>
      <c r="I534" s="1">
        <v>25.7</v>
      </c>
      <c r="J534" s="1">
        <v>30</v>
      </c>
      <c r="K534" s="1">
        <v>10</v>
      </c>
      <c r="L534" s="1">
        <v>265354</v>
      </c>
      <c r="M534" s="1">
        <v>618200</v>
      </c>
      <c r="N534" s="1">
        <v>1</v>
      </c>
      <c r="O534" s="8">
        <v>614</v>
      </c>
      <c r="P534" s="8">
        <v>1637135</v>
      </c>
      <c r="Q534" s="8">
        <v>780560</v>
      </c>
    </row>
    <row r="535" spans="1:17" x14ac:dyDescent="0.35">
      <c r="A535" s="1">
        <v>1694</v>
      </c>
      <c r="B535" s="1" t="s">
        <v>334</v>
      </c>
      <c r="C535" s="1" t="s">
        <v>4</v>
      </c>
      <c r="D535" s="1" t="s">
        <v>11</v>
      </c>
      <c r="E535" s="1" t="s">
        <v>2</v>
      </c>
      <c r="F535" s="1" t="s">
        <v>1</v>
      </c>
      <c r="G535" s="1" t="s">
        <v>0</v>
      </c>
      <c r="H535" s="1">
        <v>19689.7</v>
      </c>
      <c r="I535" s="1">
        <v>22.1</v>
      </c>
      <c r="J535" s="1">
        <v>6</v>
      </c>
      <c r="K535" s="1">
        <v>11</v>
      </c>
      <c r="L535" s="1">
        <v>203889</v>
      </c>
      <c r="M535" s="1">
        <v>618002</v>
      </c>
      <c r="N535" s="1">
        <v>1</v>
      </c>
      <c r="O535" s="8">
        <v>743</v>
      </c>
      <c r="P535" s="8">
        <v>1400566</v>
      </c>
      <c r="Q535" s="8">
        <v>240240</v>
      </c>
    </row>
    <row r="536" spans="1:17" x14ac:dyDescent="0.35">
      <c r="A536" s="1">
        <v>519</v>
      </c>
      <c r="B536" s="1" t="s">
        <v>1511</v>
      </c>
      <c r="C536" s="1" t="s">
        <v>4</v>
      </c>
      <c r="D536" s="1" t="s">
        <v>11</v>
      </c>
      <c r="E536" s="1" t="s">
        <v>41</v>
      </c>
      <c r="F536" s="1" t="s">
        <v>1</v>
      </c>
      <c r="G536" s="1" t="s">
        <v>0</v>
      </c>
      <c r="H536" s="1">
        <v>6654.56</v>
      </c>
      <c r="I536" s="1">
        <v>15.3</v>
      </c>
      <c r="J536" s="1"/>
      <c r="K536" s="1">
        <v>9</v>
      </c>
      <c r="L536" s="1">
        <v>278103</v>
      </c>
      <c r="M536" s="1">
        <v>615692</v>
      </c>
      <c r="N536" s="1">
        <v>0</v>
      </c>
      <c r="O536" s="8">
        <v>747</v>
      </c>
      <c r="P536" s="8">
        <v>812364</v>
      </c>
      <c r="Q536" s="8">
        <v>268752</v>
      </c>
    </row>
    <row r="537" spans="1:17" x14ac:dyDescent="0.35">
      <c r="A537" s="1">
        <v>1213</v>
      </c>
      <c r="B537" s="1" t="s">
        <v>818</v>
      </c>
      <c r="C537" s="1" t="s">
        <v>4</v>
      </c>
      <c r="D537" s="1" t="s">
        <v>3</v>
      </c>
      <c r="E537" s="1" t="s">
        <v>7</v>
      </c>
      <c r="F537" s="1" t="s">
        <v>6</v>
      </c>
      <c r="G537" s="1" t="s">
        <v>0</v>
      </c>
      <c r="H537" s="1">
        <v>24866.63</v>
      </c>
      <c r="I537" s="1">
        <v>18</v>
      </c>
      <c r="J537" s="1"/>
      <c r="K537" s="1">
        <v>12</v>
      </c>
      <c r="L537" s="1">
        <v>511917</v>
      </c>
      <c r="M537" s="1">
        <v>614240</v>
      </c>
      <c r="N537" s="1">
        <v>0</v>
      </c>
      <c r="O537" s="8">
        <v>688</v>
      </c>
      <c r="P537" s="8">
        <v>1217957</v>
      </c>
      <c r="Q537" s="8">
        <v>486002</v>
      </c>
    </row>
    <row r="538" spans="1:17" x14ac:dyDescent="0.35">
      <c r="A538" s="1">
        <v>1389</v>
      </c>
      <c r="B538" s="1" t="s">
        <v>640</v>
      </c>
      <c r="C538" s="1" t="s">
        <v>4</v>
      </c>
      <c r="D538" s="1" t="s">
        <v>3</v>
      </c>
      <c r="E538" s="1" t="s">
        <v>21</v>
      </c>
      <c r="F538" s="1" t="s">
        <v>1</v>
      </c>
      <c r="G538" s="1" t="s">
        <v>0</v>
      </c>
      <c r="H538" s="1">
        <v>10995.3</v>
      </c>
      <c r="I538" s="1">
        <v>7.8</v>
      </c>
      <c r="J538" s="1"/>
      <c r="K538" s="1">
        <v>8</v>
      </c>
      <c r="L538" s="1">
        <v>354692</v>
      </c>
      <c r="M538" s="1">
        <v>613910</v>
      </c>
      <c r="N538" s="1">
        <v>0</v>
      </c>
      <c r="O538" s="8">
        <v>728</v>
      </c>
      <c r="P538" s="8">
        <v>916275</v>
      </c>
      <c r="Q538" s="8">
        <v>444840</v>
      </c>
    </row>
    <row r="539" spans="1:17" x14ac:dyDescent="0.35">
      <c r="A539" s="1">
        <v>1101</v>
      </c>
      <c r="B539" s="1" t="s">
        <v>930</v>
      </c>
      <c r="C539" s="1" t="s">
        <v>4</v>
      </c>
      <c r="D539" s="1" t="s">
        <v>11</v>
      </c>
      <c r="E539" s="1" t="s">
        <v>7</v>
      </c>
      <c r="F539" s="1" t="s">
        <v>6</v>
      </c>
      <c r="G539" s="1" t="s">
        <v>15</v>
      </c>
      <c r="H539" s="1">
        <v>17931.82</v>
      </c>
      <c r="I539" s="1">
        <v>14.1</v>
      </c>
      <c r="J539" s="1">
        <v>72</v>
      </c>
      <c r="K539" s="1">
        <v>11</v>
      </c>
      <c r="L539" s="1">
        <v>78926</v>
      </c>
      <c r="M539" s="1">
        <v>613360</v>
      </c>
      <c r="N539" s="1">
        <v>0</v>
      </c>
      <c r="O539" s="8">
        <v>747</v>
      </c>
      <c r="P539" s="8">
        <v>982566</v>
      </c>
      <c r="Q539" s="8">
        <v>437580</v>
      </c>
    </row>
    <row r="540" spans="1:17" x14ac:dyDescent="0.35">
      <c r="A540" s="1">
        <v>79</v>
      </c>
      <c r="B540" s="1" t="s">
        <v>1947</v>
      </c>
      <c r="C540" s="1" t="s">
        <v>4</v>
      </c>
      <c r="D540" s="1" t="s">
        <v>11</v>
      </c>
      <c r="E540" s="1" t="s">
        <v>29</v>
      </c>
      <c r="F540" s="1" t="s">
        <v>1</v>
      </c>
      <c r="G540" s="1" t="s">
        <v>0</v>
      </c>
      <c r="H540" s="1">
        <v>22228.86</v>
      </c>
      <c r="I540" s="1">
        <v>16.100000000000001</v>
      </c>
      <c r="J540" s="1">
        <v>11</v>
      </c>
      <c r="K540" s="1">
        <v>19</v>
      </c>
      <c r="L540" s="1">
        <v>201780</v>
      </c>
      <c r="M540" s="1">
        <v>613228</v>
      </c>
      <c r="N540" s="1">
        <v>0</v>
      </c>
      <c r="O540" s="8">
        <v>736</v>
      </c>
      <c r="P540" s="8">
        <v>1010401</v>
      </c>
      <c r="Q540" s="8">
        <v>433312</v>
      </c>
    </row>
    <row r="541" spans="1:17" x14ac:dyDescent="0.35">
      <c r="A541" s="1">
        <v>1300</v>
      </c>
      <c r="B541" s="1" t="s">
        <v>729</v>
      </c>
      <c r="C541" s="1" t="s">
        <v>4</v>
      </c>
      <c r="D541" s="1" t="s">
        <v>11</v>
      </c>
      <c r="E541" s="1" t="s">
        <v>13</v>
      </c>
      <c r="F541" s="1" t="s">
        <v>6</v>
      </c>
      <c r="G541" s="1" t="s">
        <v>0</v>
      </c>
      <c r="H541" s="1">
        <v>15878.87</v>
      </c>
      <c r="I541" s="1">
        <v>9.1</v>
      </c>
      <c r="J541" s="1">
        <v>54</v>
      </c>
      <c r="K541" s="1">
        <v>12</v>
      </c>
      <c r="L541" s="1">
        <v>8987</v>
      </c>
      <c r="M541" s="1">
        <v>611688</v>
      </c>
      <c r="N541" s="1">
        <v>0</v>
      </c>
      <c r="O541" s="8">
        <v>747</v>
      </c>
      <c r="P541" s="8">
        <v>1686269</v>
      </c>
      <c r="Q541" s="8">
        <v>394900</v>
      </c>
    </row>
    <row r="542" spans="1:17" x14ac:dyDescent="0.35">
      <c r="A542" s="1">
        <v>411</v>
      </c>
      <c r="B542" s="1" t="s">
        <v>1618</v>
      </c>
      <c r="C542" s="1" t="s">
        <v>16</v>
      </c>
      <c r="D542" s="1" t="s">
        <v>3</v>
      </c>
      <c r="E542" s="1" t="s">
        <v>21</v>
      </c>
      <c r="F542" s="1" t="s">
        <v>6</v>
      </c>
      <c r="G542" s="1" t="s">
        <v>0</v>
      </c>
      <c r="H542" s="1">
        <v>43371.68</v>
      </c>
      <c r="I542" s="1">
        <v>16.100000000000001</v>
      </c>
      <c r="J542" s="1">
        <v>72</v>
      </c>
      <c r="K542" s="1">
        <v>22</v>
      </c>
      <c r="L542" s="1">
        <v>353362</v>
      </c>
      <c r="M542" s="1">
        <v>611578</v>
      </c>
      <c r="N542" s="1">
        <v>0</v>
      </c>
      <c r="O542" s="8">
        <v>706</v>
      </c>
      <c r="P542" s="8">
        <v>1920520</v>
      </c>
      <c r="Q542" s="8">
        <v>444752</v>
      </c>
    </row>
    <row r="543" spans="1:17" x14ac:dyDescent="0.35">
      <c r="A543" s="1">
        <v>257</v>
      </c>
      <c r="B543" s="1" t="s">
        <v>1771</v>
      </c>
      <c r="C543" s="1" t="s">
        <v>4</v>
      </c>
      <c r="D543" s="1" t="s">
        <v>11</v>
      </c>
      <c r="E543" s="1" t="s">
        <v>10</v>
      </c>
      <c r="F543" s="1" t="s">
        <v>1</v>
      </c>
      <c r="G543" s="1" t="s">
        <v>0</v>
      </c>
      <c r="H543" s="1">
        <v>15069.09</v>
      </c>
      <c r="I543" s="1">
        <v>15.4</v>
      </c>
      <c r="J543" s="1"/>
      <c r="K543" s="1">
        <v>10</v>
      </c>
      <c r="L543" s="1">
        <v>404073</v>
      </c>
      <c r="M543" s="1">
        <v>609994</v>
      </c>
      <c r="N543" s="1">
        <v>0</v>
      </c>
      <c r="O543" s="8">
        <v>709</v>
      </c>
      <c r="P543" s="8">
        <v>848958</v>
      </c>
      <c r="Q543" s="8">
        <v>117854</v>
      </c>
    </row>
    <row r="544" spans="1:17" x14ac:dyDescent="0.35">
      <c r="A544" s="1">
        <v>965</v>
      </c>
      <c r="B544" s="1" t="s">
        <v>1065</v>
      </c>
      <c r="C544" s="1" t="s">
        <v>4</v>
      </c>
      <c r="D544" s="1" t="s">
        <v>3</v>
      </c>
      <c r="E544" s="1" t="s">
        <v>10</v>
      </c>
      <c r="F544" s="1" t="s">
        <v>1</v>
      </c>
      <c r="G544" s="1" t="s">
        <v>9</v>
      </c>
      <c r="H544" s="1">
        <v>13624.52</v>
      </c>
      <c r="I544" s="1">
        <v>20.3</v>
      </c>
      <c r="J544" s="1">
        <v>48</v>
      </c>
      <c r="K544" s="1">
        <v>20</v>
      </c>
      <c r="L544" s="1">
        <v>182020</v>
      </c>
      <c r="M544" s="1">
        <v>609158</v>
      </c>
      <c r="N544" s="1">
        <v>1</v>
      </c>
      <c r="O544" s="8">
        <v>715</v>
      </c>
      <c r="P544" s="8">
        <v>1297567</v>
      </c>
      <c r="Q544" s="8">
        <v>269104</v>
      </c>
    </row>
    <row r="545" spans="1:17" x14ac:dyDescent="0.35">
      <c r="A545" s="1">
        <v>972</v>
      </c>
      <c r="B545" s="1" t="s">
        <v>1058</v>
      </c>
      <c r="C545" s="1" t="s">
        <v>4</v>
      </c>
      <c r="D545" s="1" t="s">
        <v>11</v>
      </c>
      <c r="E545" s="1" t="s">
        <v>18</v>
      </c>
      <c r="F545" s="1" t="s">
        <v>1</v>
      </c>
      <c r="G545" s="1" t="s">
        <v>0</v>
      </c>
      <c r="H545" s="1">
        <v>16121.88</v>
      </c>
      <c r="I545" s="1">
        <v>14.6</v>
      </c>
      <c r="J545" s="1"/>
      <c r="K545" s="1">
        <v>9</v>
      </c>
      <c r="L545" s="1">
        <v>315609</v>
      </c>
      <c r="M545" s="1">
        <v>609070</v>
      </c>
      <c r="N545" s="1">
        <v>0</v>
      </c>
      <c r="O545" s="8">
        <v>746</v>
      </c>
      <c r="P545" s="8">
        <v>1789667</v>
      </c>
      <c r="Q545" s="8">
        <v>87252</v>
      </c>
    </row>
    <row r="546" spans="1:17" x14ac:dyDescent="0.35">
      <c r="A546" s="1">
        <v>730</v>
      </c>
      <c r="B546" s="1" t="s">
        <v>1301</v>
      </c>
      <c r="C546" s="1" t="s">
        <v>4</v>
      </c>
      <c r="D546" s="1" t="s">
        <v>11</v>
      </c>
      <c r="E546" s="1" t="s">
        <v>10</v>
      </c>
      <c r="F546" s="1" t="s">
        <v>1</v>
      </c>
      <c r="G546" s="1" t="s">
        <v>0</v>
      </c>
      <c r="H546" s="1">
        <v>33090.21</v>
      </c>
      <c r="I546" s="1">
        <v>21</v>
      </c>
      <c r="J546" s="1"/>
      <c r="K546" s="1">
        <v>10</v>
      </c>
      <c r="L546" s="1">
        <v>498579</v>
      </c>
      <c r="M546" s="1">
        <v>607046</v>
      </c>
      <c r="N546" s="1">
        <v>0</v>
      </c>
      <c r="O546" s="8">
        <v>741</v>
      </c>
      <c r="P546" s="8">
        <v>1306193</v>
      </c>
      <c r="Q546" s="8">
        <v>259270</v>
      </c>
    </row>
    <row r="547" spans="1:17" x14ac:dyDescent="0.35">
      <c r="A547" s="1">
        <v>305</v>
      </c>
      <c r="B547" s="1" t="s">
        <v>1723</v>
      </c>
      <c r="C547" s="1" t="s">
        <v>4</v>
      </c>
      <c r="D547" s="1" t="s">
        <v>3</v>
      </c>
      <c r="E547" s="1" t="s">
        <v>10</v>
      </c>
      <c r="F547" s="1" t="s">
        <v>1</v>
      </c>
      <c r="G547" s="1" t="s">
        <v>0</v>
      </c>
      <c r="H547" s="1">
        <v>26568.46</v>
      </c>
      <c r="I547" s="1">
        <v>26.5</v>
      </c>
      <c r="J547" s="1">
        <v>7</v>
      </c>
      <c r="K547" s="1">
        <v>12</v>
      </c>
      <c r="L547" s="1">
        <v>252871</v>
      </c>
      <c r="M547" s="1">
        <v>603702</v>
      </c>
      <c r="N547" s="1">
        <v>0</v>
      </c>
      <c r="O547" s="8">
        <v>676</v>
      </c>
      <c r="P547" s="8">
        <v>1235741</v>
      </c>
      <c r="Q547" s="8">
        <v>628474</v>
      </c>
    </row>
    <row r="548" spans="1:17" x14ac:dyDescent="0.35">
      <c r="A548" s="1">
        <v>1918</v>
      </c>
      <c r="B548" s="1" t="s">
        <v>108</v>
      </c>
      <c r="C548" s="1" t="s">
        <v>4</v>
      </c>
      <c r="D548" s="1" t="s">
        <v>11</v>
      </c>
      <c r="E548" s="1" t="s">
        <v>43</v>
      </c>
      <c r="F548" s="1" t="s">
        <v>1</v>
      </c>
      <c r="G548" s="1" t="s">
        <v>0</v>
      </c>
      <c r="H548" s="1">
        <v>10307.69</v>
      </c>
      <c r="I548" s="1">
        <v>20.100000000000001</v>
      </c>
      <c r="J548" s="1">
        <v>45</v>
      </c>
      <c r="K548" s="1">
        <v>14</v>
      </c>
      <c r="L548" s="1">
        <v>431319</v>
      </c>
      <c r="M548" s="1">
        <v>603174</v>
      </c>
      <c r="N548" s="1">
        <v>0</v>
      </c>
      <c r="O548" s="8">
        <v>710</v>
      </c>
      <c r="P548" s="8">
        <v>1166904</v>
      </c>
      <c r="Q548" s="8">
        <v>225192</v>
      </c>
    </row>
    <row r="549" spans="1:17" x14ac:dyDescent="0.35">
      <c r="A549" s="1">
        <v>1170</v>
      </c>
      <c r="B549" s="1" t="s">
        <v>861</v>
      </c>
      <c r="C549" s="1" t="s">
        <v>16</v>
      </c>
      <c r="D549" s="1" t="s">
        <v>3</v>
      </c>
      <c r="E549" s="1" t="s">
        <v>10</v>
      </c>
      <c r="F549" s="1" t="s">
        <v>1</v>
      </c>
      <c r="G549" s="1" t="s">
        <v>0</v>
      </c>
      <c r="H549" s="1">
        <v>35242.910000000003</v>
      </c>
      <c r="I549" s="1">
        <v>30</v>
      </c>
      <c r="J549" s="1">
        <v>14</v>
      </c>
      <c r="K549" s="1">
        <v>13</v>
      </c>
      <c r="L549" s="1">
        <v>184889</v>
      </c>
      <c r="M549" s="1">
        <v>601326</v>
      </c>
      <c r="N549" s="1">
        <v>0</v>
      </c>
      <c r="O549" s="8">
        <v>691</v>
      </c>
      <c r="P549" s="8">
        <v>2311008</v>
      </c>
      <c r="Q549" s="8">
        <v>668976</v>
      </c>
    </row>
    <row r="550" spans="1:17" x14ac:dyDescent="0.35">
      <c r="A550" s="1">
        <v>387</v>
      </c>
      <c r="B550" s="1" t="s">
        <v>1642</v>
      </c>
      <c r="C550" s="1" t="s">
        <v>4</v>
      </c>
      <c r="D550" s="1" t="s">
        <v>11</v>
      </c>
      <c r="E550" s="1" t="s">
        <v>10</v>
      </c>
      <c r="F550" s="1" t="s">
        <v>1</v>
      </c>
      <c r="G550" s="1" t="s">
        <v>0</v>
      </c>
      <c r="H550" s="1">
        <v>11529.39</v>
      </c>
      <c r="I550" s="1">
        <v>19.399999999999999</v>
      </c>
      <c r="J550" s="1"/>
      <c r="K550" s="1">
        <v>7</v>
      </c>
      <c r="L550" s="1">
        <v>373958</v>
      </c>
      <c r="M550" s="1">
        <v>600578</v>
      </c>
      <c r="N550" s="1">
        <v>0</v>
      </c>
      <c r="O550" s="8">
        <v>745</v>
      </c>
      <c r="P550" s="8">
        <v>1343243</v>
      </c>
      <c r="Q550" s="8">
        <v>328350</v>
      </c>
    </row>
    <row r="551" spans="1:17" x14ac:dyDescent="0.35">
      <c r="A551" s="1">
        <v>667</v>
      </c>
      <c r="B551" s="1" t="s">
        <v>1364</v>
      </c>
      <c r="C551" s="1" t="s">
        <v>4</v>
      </c>
      <c r="D551" s="1" t="s">
        <v>11</v>
      </c>
      <c r="E551" s="1" t="s">
        <v>43</v>
      </c>
      <c r="F551" s="1" t="s">
        <v>6</v>
      </c>
      <c r="G551" s="1" t="s">
        <v>0</v>
      </c>
      <c r="H551" s="1">
        <v>5264.14</v>
      </c>
      <c r="I551" s="1">
        <v>16.8</v>
      </c>
      <c r="J551" s="1"/>
      <c r="K551" s="1">
        <v>6</v>
      </c>
      <c r="L551" s="1">
        <v>213199</v>
      </c>
      <c r="M551" s="1">
        <v>599192</v>
      </c>
      <c r="N551" s="1">
        <v>0</v>
      </c>
      <c r="O551" s="8">
        <v>749</v>
      </c>
      <c r="P551" s="8">
        <v>1623892</v>
      </c>
      <c r="Q551" s="8">
        <v>318538</v>
      </c>
    </row>
    <row r="552" spans="1:17" x14ac:dyDescent="0.35">
      <c r="A552" s="1">
        <v>1668</v>
      </c>
      <c r="B552" s="1" t="s">
        <v>360</v>
      </c>
      <c r="C552" s="1" t="s">
        <v>4</v>
      </c>
      <c r="D552" s="1" t="s">
        <v>11</v>
      </c>
      <c r="E552" s="1" t="s">
        <v>41</v>
      </c>
      <c r="F552" s="1" t="s">
        <v>1</v>
      </c>
      <c r="G552" s="1" t="s">
        <v>0</v>
      </c>
      <c r="H552" s="1">
        <v>53859.68</v>
      </c>
      <c r="I552" s="1">
        <v>15.6</v>
      </c>
      <c r="J552" s="1"/>
      <c r="K552" s="1">
        <v>13</v>
      </c>
      <c r="L552" s="1">
        <v>261231</v>
      </c>
      <c r="M552" s="1">
        <v>598972</v>
      </c>
      <c r="N552" s="1">
        <v>0</v>
      </c>
      <c r="O552" s="8">
        <v>745</v>
      </c>
      <c r="P552" s="8">
        <v>2885340</v>
      </c>
      <c r="Q552" s="8">
        <v>445456</v>
      </c>
    </row>
    <row r="553" spans="1:17" x14ac:dyDescent="0.35">
      <c r="A553" s="1">
        <v>1683</v>
      </c>
      <c r="B553" s="1" t="s">
        <v>345</v>
      </c>
      <c r="C553" s="1" t="s">
        <v>16</v>
      </c>
      <c r="D553" s="1" t="s">
        <v>3</v>
      </c>
      <c r="E553" s="1" t="s">
        <v>29</v>
      </c>
      <c r="F553" s="1" t="s">
        <v>1</v>
      </c>
      <c r="G553" s="1" t="s">
        <v>0</v>
      </c>
      <c r="H553" s="1">
        <v>20983.599999999999</v>
      </c>
      <c r="I553" s="1">
        <v>17.5</v>
      </c>
      <c r="J553" s="1"/>
      <c r="K553" s="1">
        <v>13</v>
      </c>
      <c r="L553" s="1">
        <v>381691</v>
      </c>
      <c r="M553" s="1">
        <v>598862</v>
      </c>
      <c r="N553" s="1">
        <v>1</v>
      </c>
      <c r="O553" s="8">
        <v>681</v>
      </c>
      <c r="P553" s="8">
        <v>1936955</v>
      </c>
      <c r="Q553" s="8">
        <v>335060</v>
      </c>
    </row>
    <row r="554" spans="1:17" x14ac:dyDescent="0.35">
      <c r="A554" s="1">
        <v>1586</v>
      </c>
      <c r="B554" s="1" t="s">
        <v>442</v>
      </c>
      <c r="C554" s="1" t="s">
        <v>4</v>
      </c>
      <c r="D554" s="1" t="s">
        <v>11</v>
      </c>
      <c r="E554" s="1" t="s">
        <v>33</v>
      </c>
      <c r="F554" s="1" t="s">
        <v>1</v>
      </c>
      <c r="G554" s="1" t="s">
        <v>0</v>
      </c>
      <c r="H554" s="1">
        <v>44290.71</v>
      </c>
      <c r="I554" s="1">
        <v>24.5</v>
      </c>
      <c r="J554" s="1">
        <v>39</v>
      </c>
      <c r="K554" s="1">
        <v>16</v>
      </c>
      <c r="L554" s="1">
        <v>392502</v>
      </c>
      <c r="M554" s="1">
        <v>598774</v>
      </c>
      <c r="N554" s="1">
        <v>0</v>
      </c>
      <c r="O554" s="8">
        <v>735</v>
      </c>
      <c r="P554" s="8">
        <v>2068055</v>
      </c>
      <c r="Q554" s="8">
        <v>522456</v>
      </c>
    </row>
    <row r="555" spans="1:17" x14ac:dyDescent="0.35">
      <c r="A555" s="1">
        <v>1854</v>
      </c>
      <c r="B555" s="1" t="s">
        <v>173</v>
      </c>
      <c r="C555" s="1" t="s">
        <v>16</v>
      </c>
      <c r="D555" s="1" t="s">
        <v>3</v>
      </c>
      <c r="E555" s="1" t="s">
        <v>29</v>
      </c>
      <c r="F555" s="1" t="s">
        <v>1</v>
      </c>
      <c r="G555" s="1" t="s">
        <v>0</v>
      </c>
      <c r="H555" s="1">
        <v>32346.36</v>
      </c>
      <c r="I555" s="1">
        <v>17.5</v>
      </c>
      <c r="J555" s="1"/>
      <c r="K555" s="1">
        <v>12</v>
      </c>
      <c r="L555" s="1">
        <v>380893</v>
      </c>
      <c r="M555" s="1">
        <v>598422</v>
      </c>
      <c r="N555" s="1">
        <v>0</v>
      </c>
      <c r="O555" s="8"/>
      <c r="P555" s="8"/>
      <c r="Q555" s="8">
        <v>380314</v>
      </c>
    </row>
    <row r="556" spans="1:17" x14ac:dyDescent="0.35">
      <c r="A556" s="1">
        <v>1111</v>
      </c>
      <c r="B556" s="1" t="s">
        <v>920</v>
      </c>
      <c r="C556" s="1" t="s">
        <v>4</v>
      </c>
      <c r="D556" s="1" t="s">
        <v>11</v>
      </c>
      <c r="E556" s="1" t="s">
        <v>13</v>
      </c>
      <c r="F556" s="1" t="s">
        <v>31</v>
      </c>
      <c r="G556" s="1" t="s">
        <v>0</v>
      </c>
      <c r="H556" s="1">
        <v>10035.040000000001</v>
      </c>
      <c r="I556" s="1">
        <v>8.3000000000000007</v>
      </c>
      <c r="J556" s="1"/>
      <c r="K556" s="1">
        <v>9</v>
      </c>
      <c r="L556" s="1">
        <v>97052</v>
      </c>
      <c r="M556" s="1">
        <v>597784</v>
      </c>
      <c r="N556" s="1">
        <v>0</v>
      </c>
      <c r="O556" s="8">
        <v>736</v>
      </c>
      <c r="P556" s="8">
        <v>734274</v>
      </c>
      <c r="Q556" s="8">
        <v>44748</v>
      </c>
    </row>
    <row r="557" spans="1:17" x14ac:dyDescent="0.35">
      <c r="A557" s="1">
        <v>1089</v>
      </c>
      <c r="B557" s="1" t="s">
        <v>942</v>
      </c>
      <c r="C557" s="1" t="s">
        <v>4</v>
      </c>
      <c r="D557" s="1" t="s">
        <v>11</v>
      </c>
      <c r="E557" s="1" t="s">
        <v>7</v>
      </c>
      <c r="F557" s="1" t="s">
        <v>31</v>
      </c>
      <c r="G557" s="1" t="s">
        <v>0</v>
      </c>
      <c r="H557" s="1">
        <v>34123.620000000003</v>
      </c>
      <c r="I557" s="1">
        <v>27</v>
      </c>
      <c r="J557" s="1">
        <v>34</v>
      </c>
      <c r="K557" s="1">
        <v>18</v>
      </c>
      <c r="L557" s="1">
        <v>372058</v>
      </c>
      <c r="M557" s="1">
        <v>596706</v>
      </c>
      <c r="N557" s="1">
        <v>0</v>
      </c>
      <c r="O557" s="8"/>
      <c r="P557" s="8"/>
      <c r="Q557" s="8">
        <v>216304</v>
      </c>
    </row>
    <row r="558" spans="1:17" x14ac:dyDescent="0.35">
      <c r="A558" s="1">
        <v>1830</v>
      </c>
      <c r="B558" s="1" t="s">
        <v>197</v>
      </c>
      <c r="C558" s="1" t="s">
        <v>16</v>
      </c>
      <c r="D558" s="1" t="s">
        <v>3</v>
      </c>
      <c r="E558" s="1" t="s">
        <v>10</v>
      </c>
      <c r="F558" s="1" t="s">
        <v>1</v>
      </c>
      <c r="G558" s="1" t="s">
        <v>0</v>
      </c>
      <c r="H558" s="1">
        <v>31668.44</v>
      </c>
      <c r="I558" s="1">
        <v>21.5</v>
      </c>
      <c r="J558" s="1">
        <v>36</v>
      </c>
      <c r="K558" s="1">
        <v>13</v>
      </c>
      <c r="L558" s="1">
        <v>298813</v>
      </c>
      <c r="M558" s="1">
        <v>596530</v>
      </c>
      <c r="N558" s="1">
        <v>0</v>
      </c>
      <c r="O558" s="8"/>
      <c r="P558" s="8"/>
      <c r="Q558" s="8">
        <v>446952</v>
      </c>
    </row>
    <row r="559" spans="1:17" x14ac:dyDescent="0.35">
      <c r="A559" s="1">
        <v>1688</v>
      </c>
      <c r="B559" s="1" t="s">
        <v>340</v>
      </c>
      <c r="C559" s="1" t="s">
        <v>4</v>
      </c>
      <c r="D559" s="1" t="s">
        <v>11</v>
      </c>
      <c r="E559" s="1" t="s">
        <v>29</v>
      </c>
      <c r="F559" s="1" t="s">
        <v>6</v>
      </c>
      <c r="G559" s="1" t="s">
        <v>0</v>
      </c>
      <c r="H559" s="1">
        <v>20496.25</v>
      </c>
      <c r="I559" s="1">
        <v>14</v>
      </c>
      <c r="J559" s="1"/>
      <c r="K559" s="1">
        <v>17</v>
      </c>
      <c r="L559" s="1">
        <v>148333</v>
      </c>
      <c r="M559" s="1">
        <v>596376</v>
      </c>
      <c r="N559" s="1">
        <v>0</v>
      </c>
      <c r="O559" s="8">
        <v>745</v>
      </c>
      <c r="P559" s="8">
        <v>1042188</v>
      </c>
      <c r="Q559" s="8"/>
    </row>
    <row r="560" spans="1:17" x14ac:dyDescent="0.35">
      <c r="A560" s="1">
        <v>68</v>
      </c>
      <c r="B560" s="1" t="s">
        <v>1958</v>
      </c>
      <c r="C560" s="1" t="s">
        <v>16</v>
      </c>
      <c r="D560" s="1" t="s">
        <v>3</v>
      </c>
      <c r="E560" s="1" t="s">
        <v>13</v>
      </c>
      <c r="F560" s="1" t="s">
        <v>1</v>
      </c>
      <c r="G560" s="1" t="s">
        <v>0</v>
      </c>
      <c r="H560" s="1">
        <v>27204.01</v>
      </c>
      <c r="I560" s="1">
        <v>20.5</v>
      </c>
      <c r="J560" s="1">
        <v>48</v>
      </c>
      <c r="K560" s="1">
        <v>19</v>
      </c>
      <c r="L560" s="1">
        <v>483968</v>
      </c>
      <c r="M560" s="1">
        <v>594880</v>
      </c>
      <c r="N560" s="1">
        <v>0</v>
      </c>
      <c r="O560" s="8"/>
      <c r="P560" s="8"/>
      <c r="Q560" s="8">
        <v>751520</v>
      </c>
    </row>
    <row r="561" spans="1:17" x14ac:dyDescent="0.35">
      <c r="A561" s="1">
        <v>1624</v>
      </c>
      <c r="B561" s="1" t="s">
        <v>404</v>
      </c>
      <c r="C561" s="1" t="s">
        <v>16</v>
      </c>
      <c r="D561" s="1" t="s">
        <v>11</v>
      </c>
      <c r="E561" s="1" t="s">
        <v>29</v>
      </c>
      <c r="F561" s="1" t="s">
        <v>6</v>
      </c>
      <c r="G561" s="1" t="s">
        <v>0</v>
      </c>
      <c r="H561" s="1">
        <v>11959.36</v>
      </c>
      <c r="I561" s="1">
        <v>27.5</v>
      </c>
      <c r="J561" s="1"/>
      <c r="K561" s="1">
        <v>9</v>
      </c>
      <c r="L561" s="1">
        <v>397119</v>
      </c>
      <c r="M561" s="1">
        <v>594858</v>
      </c>
      <c r="N561" s="1">
        <v>0</v>
      </c>
      <c r="O561" s="8">
        <v>719</v>
      </c>
      <c r="P561" s="8">
        <v>658312</v>
      </c>
      <c r="Q561" s="8">
        <v>265716</v>
      </c>
    </row>
    <row r="562" spans="1:17" x14ac:dyDescent="0.35">
      <c r="A562" s="1">
        <v>1029</v>
      </c>
      <c r="B562" s="1" t="s">
        <v>1002</v>
      </c>
      <c r="C562" s="1" t="s">
        <v>16</v>
      </c>
      <c r="D562" s="1" t="s">
        <v>3</v>
      </c>
      <c r="E562" s="1" t="s">
        <v>10</v>
      </c>
      <c r="F562" s="1" t="s">
        <v>1</v>
      </c>
      <c r="G562" s="1" t="s">
        <v>0</v>
      </c>
      <c r="H562" s="1">
        <v>28240.65</v>
      </c>
      <c r="I562" s="1">
        <v>19.600000000000001</v>
      </c>
      <c r="J562" s="1"/>
      <c r="K562" s="1">
        <v>10</v>
      </c>
      <c r="L562" s="1">
        <v>339055</v>
      </c>
      <c r="M562" s="1">
        <v>594836</v>
      </c>
      <c r="N562" s="1">
        <v>0</v>
      </c>
      <c r="O562" s="8">
        <v>739</v>
      </c>
      <c r="P562" s="8">
        <v>1694439</v>
      </c>
      <c r="Q562" s="8">
        <v>523204</v>
      </c>
    </row>
    <row r="563" spans="1:17" x14ac:dyDescent="0.35">
      <c r="A563" s="1">
        <v>821</v>
      </c>
      <c r="B563" s="1" t="s">
        <v>1210</v>
      </c>
      <c r="C563" s="1" t="s">
        <v>4</v>
      </c>
      <c r="D563" s="1" t="s">
        <v>11</v>
      </c>
      <c r="E563" s="1" t="s">
        <v>10</v>
      </c>
      <c r="F563" s="1" t="s">
        <v>1</v>
      </c>
      <c r="G563" s="1" t="s">
        <v>0</v>
      </c>
      <c r="H563" s="1">
        <v>16925.580000000002</v>
      </c>
      <c r="I563" s="1">
        <v>27</v>
      </c>
      <c r="J563" s="1"/>
      <c r="K563" s="1">
        <v>9</v>
      </c>
      <c r="L563" s="1">
        <v>242801</v>
      </c>
      <c r="M563" s="1">
        <v>594396</v>
      </c>
      <c r="N563" s="1">
        <v>0</v>
      </c>
      <c r="O563" s="8">
        <v>745</v>
      </c>
      <c r="P563" s="8">
        <v>1128372</v>
      </c>
      <c r="Q563" s="8">
        <v>435512</v>
      </c>
    </row>
    <row r="564" spans="1:17" x14ac:dyDescent="0.35">
      <c r="A564" s="1">
        <v>187</v>
      </c>
      <c r="B564" s="1" t="s">
        <v>1840</v>
      </c>
      <c r="C564" s="1" t="s">
        <v>4</v>
      </c>
      <c r="D564" s="1" t="s">
        <v>11</v>
      </c>
      <c r="E564" s="1" t="s">
        <v>2</v>
      </c>
      <c r="F564" s="1" t="s">
        <v>6</v>
      </c>
      <c r="G564" s="1" t="s">
        <v>35</v>
      </c>
      <c r="H564" s="1">
        <v>16577.88</v>
      </c>
      <c r="I564" s="1">
        <v>13.5</v>
      </c>
      <c r="J564" s="1">
        <v>77</v>
      </c>
      <c r="K564" s="1">
        <v>8</v>
      </c>
      <c r="L564" s="1">
        <v>378746</v>
      </c>
      <c r="M564" s="1">
        <v>594242</v>
      </c>
      <c r="N564" s="1">
        <v>0</v>
      </c>
      <c r="O564" s="8">
        <v>736</v>
      </c>
      <c r="P564" s="8">
        <v>1111367</v>
      </c>
      <c r="Q564" s="8"/>
    </row>
    <row r="565" spans="1:17" x14ac:dyDescent="0.35">
      <c r="A565" s="1">
        <v>176</v>
      </c>
      <c r="B565" s="1" t="s">
        <v>1850</v>
      </c>
      <c r="C565" s="1" t="s">
        <v>4</v>
      </c>
      <c r="D565" s="1" t="s">
        <v>3</v>
      </c>
      <c r="E565" s="1" t="s">
        <v>10</v>
      </c>
      <c r="F565" s="1" t="s">
        <v>6</v>
      </c>
      <c r="G565" s="1" t="s">
        <v>0</v>
      </c>
      <c r="H565" s="1">
        <v>32264.85</v>
      </c>
      <c r="I565" s="1">
        <v>22.7</v>
      </c>
      <c r="J565" s="1"/>
      <c r="K565" s="1">
        <v>13</v>
      </c>
      <c r="L565" s="1">
        <v>338181</v>
      </c>
      <c r="M565" s="1">
        <v>594198</v>
      </c>
      <c r="N565" s="1">
        <v>0</v>
      </c>
      <c r="O565" s="8">
        <v>708</v>
      </c>
      <c r="P565" s="8">
        <v>1155751</v>
      </c>
      <c r="Q565" s="8">
        <v>405856</v>
      </c>
    </row>
    <row r="566" spans="1:17" x14ac:dyDescent="0.35">
      <c r="A566" s="1">
        <v>1140</v>
      </c>
      <c r="B566" s="1" t="s">
        <v>891</v>
      </c>
      <c r="C566" s="1" t="s">
        <v>4</v>
      </c>
      <c r="D566" s="1" t="s">
        <v>11</v>
      </c>
      <c r="E566" s="1" t="s">
        <v>7</v>
      </c>
      <c r="F566" s="1" t="s">
        <v>6</v>
      </c>
      <c r="G566" s="1" t="s">
        <v>0</v>
      </c>
      <c r="H566" s="1">
        <v>6234.47</v>
      </c>
      <c r="I566" s="1">
        <v>8.8000000000000007</v>
      </c>
      <c r="J566" s="1"/>
      <c r="K566" s="1">
        <v>7</v>
      </c>
      <c r="L566" s="1">
        <v>361703</v>
      </c>
      <c r="M566" s="1">
        <v>594066</v>
      </c>
      <c r="N566" s="1">
        <v>0</v>
      </c>
      <c r="O566" s="8">
        <v>680</v>
      </c>
      <c r="P566" s="8">
        <v>1425000</v>
      </c>
      <c r="Q566" s="8">
        <v>440000</v>
      </c>
    </row>
    <row r="567" spans="1:17" x14ac:dyDescent="0.35">
      <c r="A567" s="1">
        <v>1418</v>
      </c>
      <c r="B567" s="1" t="s">
        <v>611</v>
      </c>
      <c r="C567" s="1" t="s">
        <v>4</v>
      </c>
      <c r="D567" s="1" t="s">
        <v>3</v>
      </c>
      <c r="E567" s="1" t="s">
        <v>41</v>
      </c>
      <c r="F567" s="1" t="s">
        <v>6</v>
      </c>
      <c r="G567" s="1" t="s">
        <v>0</v>
      </c>
      <c r="H567" s="1">
        <v>18020.55</v>
      </c>
      <c r="I567" s="1">
        <v>16</v>
      </c>
      <c r="J567" s="1"/>
      <c r="K567" s="1">
        <v>3</v>
      </c>
      <c r="L567" s="1">
        <v>117762</v>
      </c>
      <c r="M567" s="1">
        <v>592856</v>
      </c>
      <c r="N567" s="1">
        <v>0</v>
      </c>
      <c r="O567" s="8">
        <v>725</v>
      </c>
      <c r="P567" s="8">
        <v>2621164</v>
      </c>
      <c r="Q567" s="8">
        <v>411730</v>
      </c>
    </row>
    <row r="568" spans="1:17" x14ac:dyDescent="0.35">
      <c r="A568" s="1">
        <v>1896</v>
      </c>
      <c r="B568" s="1" t="s">
        <v>131</v>
      </c>
      <c r="C568" s="1" t="s">
        <v>4</v>
      </c>
      <c r="D568" s="1" t="s">
        <v>11</v>
      </c>
      <c r="E568" s="1" t="s">
        <v>29</v>
      </c>
      <c r="F568" s="1" t="s">
        <v>31</v>
      </c>
      <c r="G568" s="1" t="s">
        <v>0</v>
      </c>
      <c r="H568" s="1">
        <v>17442.95</v>
      </c>
      <c r="I568" s="1">
        <v>12.1</v>
      </c>
      <c r="J568" s="1">
        <v>15</v>
      </c>
      <c r="K568" s="1">
        <v>9</v>
      </c>
      <c r="L568" s="1">
        <v>273885</v>
      </c>
      <c r="M568" s="1">
        <v>592746</v>
      </c>
      <c r="N568" s="1">
        <v>0</v>
      </c>
      <c r="O568" s="8"/>
      <c r="P568" s="8"/>
      <c r="Q568" s="8">
        <v>440660</v>
      </c>
    </row>
    <row r="569" spans="1:17" x14ac:dyDescent="0.35">
      <c r="A569" s="1">
        <v>1908</v>
      </c>
      <c r="B569" s="1" t="s">
        <v>118</v>
      </c>
      <c r="C569" s="1" t="s">
        <v>4</v>
      </c>
      <c r="D569" s="1" t="s">
        <v>3</v>
      </c>
      <c r="E569" s="1" t="s">
        <v>10</v>
      </c>
      <c r="F569" s="1" t="s">
        <v>1</v>
      </c>
      <c r="G569" s="1" t="s">
        <v>35</v>
      </c>
      <c r="H569" s="1">
        <v>16440.89</v>
      </c>
      <c r="I569" s="1">
        <v>23.2</v>
      </c>
      <c r="J569" s="1"/>
      <c r="K569" s="1">
        <v>7</v>
      </c>
      <c r="L569" s="1">
        <v>355661</v>
      </c>
      <c r="M569" s="1">
        <v>591690</v>
      </c>
      <c r="N569" s="1">
        <v>0</v>
      </c>
      <c r="O569" s="8">
        <v>726</v>
      </c>
      <c r="P569" s="8">
        <v>1389375</v>
      </c>
      <c r="Q569" s="8">
        <v>343200</v>
      </c>
    </row>
    <row r="570" spans="1:17" x14ac:dyDescent="0.35">
      <c r="A570" s="1">
        <v>1106</v>
      </c>
      <c r="B570" s="1" t="s">
        <v>925</v>
      </c>
      <c r="C570" s="1" t="s">
        <v>4</v>
      </c>
      <c r="D570" s="1" t="s">
        <v>3</v>
      </c>
      <c r="E570" s="1" t="s">
        <v>41</v>
      </c>
      <c r="F570" s="1" t="s">
        <v>1</v>
      </c>
      <c r="G570" s="1" t="s">
        <v>9</v>
      </c>
      <c r="H570" s="1">
        <v>10688.83</v>
      </c>
      <c r="I570" s="1">
        <v>17.8</v>
      </c>
      <c r="J570" s="1">
        <v>34</v>
      </c>
      <c r="K570" s="1">
        <v>4</v>
      </c>
      <c r="L570" s="1">
        <v>46987</v>
      </c>
      <c r="M570" s="1">
        <v>591448</v>
      </c>
      <c r="N570" s="1">
        <v>0</v>
      </c>
      <c r="O570" s="8">
        <v>715</v>
      </c>
      <c r="P570" s="8">
        <v>1135098</v>
      </c>
      <c r="Q570" s="8">
        <v>577764</v>
      </c>
    </row>
    <row r="571" spans="1:17" x14ac:dyDescent="0.35">
      <c r="A571" s="1">
        <v>109</v>
      </c>
      <c r="B571" s="1" t="s">
        <v>1917</v>
      </c>
      <c r="C571" s="1" t="s">
        <v>4</v>
      </c>
      <c r="D571" s="1" t="s">
        <v>3</v>
      </c>
      <c r="E571" s="1" t="s">
        <v>13</v>
      </c>
      <c r="F571" s="1" t="s">
        <v>1</v>
      </c>
      <c r="G571" s="1" t="s">
        <v>0</v>
      </c>
      <c r="H571" s="1">
        <v>28191.06</v>
      </c>
      <c r="I571" s="1">
        <v>12.2</v>
      </c>
      <c r="J571" s="1"/>
      <c r="K571" s="1">
        <v>10</v>
      </c>
      <c r="L571" s="1">
        <v>391723</v>
      </c>
      <c r="M571" s="1">
        <v>591338</v>
      </c>
      <c r="N571" s="1">
        <v>0</v>
      </c>
      <c r="O571" s="8">
        <v>680</v>
      </c>
      <c r="P571" s="8">
        <v>1063810</v>
      </c>
      <c r="Q571" s="8">
        <v>311872</v>
      </c>
    </row>
    <row r="572" spans="1:17" x14ac:dyDescent="0.35">
      <c r="A572" s="1">
        <v>1373</v>
      </c>
      <c r="B572" s="1" t="s">
        <v>656</v>
      </c>
      <c r="C572" s="1" t="s">
        <v>4</v>
      </c>
      <c r="D572" s="1" t="s">
        <v>11</v>
      </c>
      <c r="E572" s="1" t="s">
        <v>43</v>
      </c>
      <c r="F572" s="1" t="s">
        <v>1</v>
      </c>
      <c r="G572" s="1" t="s">
        <v>0</v>
      </c>
      <c r="H572" s="1">
        <v>25382.29</v>
      </c>
      <c r="I572" s="1">
        <v>17.5</v>
      </c>
      <c r="J572" s="1">
        <v>25</v>
      </c>
      <c r="K572" s="1">
        <v>15</v>
      </c>
      <c r="L572" s="1">
        <v>344147</v>
      </c>
      <c r="M572" s="1">
        <v>591228</v>
      </c>
      <c r="N572" s="1">
        <v>0</v>
      </c>
      <c r="O572" s="8">
        <v>689</v>
      </c>
      <c r="P572" s="8">
        <v>2072026</v>
      </c>
      <c r="Q572" s="8"/>
    </row>
    <row r="573" spans="1:17" x14ac:dyDescent="0.35">
      <c r="A573" s="1">
        <v>1311</v>
      </c>
      <c r="B573" s="1" t="s">
        <v>718</v>
      </c>
      <c r="C573" s="1" t="s">
        <v>4</v>
      </c>
      <c r="D573" s="1" t="s">
        <v>3</v>
      </c>
      <c r="E573" s="1" t="s">
        <v>7</v>
      </c>
      <c r="F573" s="1" t="s">
        <v>31</v>
      </c>
      <c r="G573" s="1" t="s">
        <v>0</v>
      </c>
      <c r="H573" s="1">
        <v>18191.55</v>
      </c>
      <c r="I573" s="1">
        <v>13.5</v>
      </c>
      <c r="J573" s="1">
        <v>18</v>
      </c>
      <c r="K573" s="1">
        <v>15</v>
      </c>
      <c r="L573" s="1">
        <v>271757</v>
      </c>
      <c r="M573" s="1">
        <v>590370</v>
      </c>
      <c r="N573" s="1">
        <v>0</v>
      </c>
      <c r="O573" s="8">
        <v>714</v>
      </c>
      <c r="P573" s="8">
        <v>1605158</v>
      </c>
      <c r="Q573" s="8">
        <v>306130</v>
      </c>
    </row>
    <row r="574" spans="1:17" x14ac:dyDescent="0.35">
      <c r="A574" s="1">
        <v>1042</v>
      </c>
      <c r="B574" s="1" t="s">
        <v>989</v>
      </c>
      <c r="C574" s="1" t="s">
        <v>16</v>
      </c>
      <c r="D574" s="1" t="s">
        <v>11</v>
      </c>
      <c r="E574" s="1" t="s">
        <v>21</v>
      </c>
      <c r="F574" s="1" t="s">
        <v>1</v>
      </c>
      <c r="G574" s="1" t="s">
        <v>0</v>
      </c>
      <c r="H574" s="1">
        <v>34101.96</v>
      </c>
      <c r="I574" s="1">
        <v>11.5</v>
      </c>
      <c r="J574" s="1"/>
      <c r="K574" s="1">
        <v>12</v>
      </c>
      <c r="L574" s="1">
        <v>338352</v>
      </c>
      <c r="M574" s="1">
        <v>590018</v>
      </c>
      <c r="N574" s="1">
        <v>0</v>
      </c>
      <c r="O574" s="8">
        <v>710</v>
      </c>
      <c r="P574" s="8">
        <v>1172566</v>
      </c>
      <c r="Q574" s="8">
        <v>367796</v>
      </c>
    </row>
    <row r="575" spans="1:17" x14ac:dyDescent="0.35">
      <c r="A575" s="1">
        <v>349</v>
      </c>
      <c r="B575" s="1" t="s">
        <v>1680</v>
      </c>
      <c r="C575" s="1" t="s">
        <v>4</v>
      </c>
      <c r="D575" s="1" t="s">
        <v>3</v>
      </c>
      <c r="E575" s="1" t="s">
        <v>2</v>
      </c>
      <c r="F575" s="1" t="s">
        <v>6</v>
      </c>
      <c r="G575" s="1" t="s">
        <v>0</v>
      </c>
      <c r="H575" s="1">
        <v>30270.61</v>
      </c>
      <c r="I575" s="1">
        <v>21.6</v>
      </c>
      <c r="J575" s="1">
        <v>72</v>
      </c>
      <c r="K575" s="1">
        <v>18</v>
      </c>
      <c r="L575" s="1">
        <v>342209</v>
      </c>
      <c r="M575" s="1">
        <v>589644</v>
      </c>
      <c r="N575" s="1">
        <v>0</v>
      </c>
      <c r="O575" s="8">
        <v>699</v>
      </c>
      <c r="P575" s="8">
        <v>1853298</v>
      </c>
      <c r="Q575" s="8">
        <v>533698</v>
      </c>
    </row>
    <row r="576" spans="1:17" x14ac:dyDescent="0.35">
      <c r="A576" s="1">
        <v>1825</v>
      </c>
      <c r="B576" s="1" t="s">
        <v>202</v>
      </c>
      <c r="C576" s="1" t="s">
        <v>4</v>
      </c>
      <c r="D576" s="1" t="s">
        <v>11</v>
      </c>
      <c r="E576" s="1" t="s">
        <v>13</v>
      </c>
      <c r="F576" s="1" t="s">
        <v>1</v>
      </c>
      <c r="G576" s="1" t="s">
        <v>0</v>
      </c>
      <c r="H576" s="1">
        <v>11796.53</v>
      </c>
      <c r="I576" s="1">
        <v>18.5</v>
      </c>
      <c r="J576" s="1"/>
      <c r="K576" s="1">
        <v>9</v>
      </c>
      <c r="L576" s="1">
        <v>237063</v>
      </c>
      <c r="M576" s="1">
        <v>589072</v>
      </c>
      <c r="N576" s="1">
        <v>0</v>
      </c>
      <c r="O576" s="8">
        <v>739</v>
      </c>
      <c r="P576" s="8">
        <v>439622</v>
      </c>
      <c r="Q576" s="8">
        <v>57552</v>
      </c>
    </row>
    <row r="577" spans="1:17" x14ac:dyDescent="0.35">
      <c r="A577" s="1">
        <v>1931</v>
      </c>
      <c r="B577" s="1" t="s">
        <v>95</v>
      </c>
      <c r="C577" s="1" t="s">
        <v>16</v>
      </c>
      <c r="D577" s="1" t="s">
        <v>11</v>
      </c>
      <c r="E577" s="1" t="s">
        <v>10</v>
      </c>
      <c r="F577" s="1" t="s">
        <v>6</v>
      </c>
      <c r="G577" s="1" t="s">
        <v>0</v>
      </c>
      <c r="H577" s="1">
        <v>13421.03</v>
      </c>
      <c r="I577" s="1">
        <v>17.2</v>
      </c>
      <c r="J577" s="1"/>
      <c r="K577" s="1">
        <v>9</v>
      </c>
      <c r="L577" s="1">
        <v>295830</v>
      </c>
      <c r="M577" s="1">
        <v>588566</v>
      </c>
      <c r="N577" s="1">
        <v>0</v>
      </c>
      <c r="O577" s="8">
        <v>742</v>
      </c>
      <c r="P577" s="8">
        <v>941830</v>
      </c>
      <c r="Q577" s="8">
        <v>261734</v>
      </c>
    </row>
    <row r="578" spans="1:17" x14ac:dyDescent="0.35">
      <c r="A578" s="1">
        <v>247</v>
      </c>
      <c r="B578" s="1" t="s">
        <v>1781</v>
      </c>
      <c r="C578" s="1" t="s">
        <v>4</v>
      </c>
      <c r="D578" s="1" t="s">
        <v>11</v>
      </c>
      <c r="E578" s="1" t="s">
        <v>21</v>
      </c>
      <c r="F578" s="1" t="s">
        <v>1</v>
      </c>
      <c r="G578" s="1" t="s">
        <v>0</v>
      </c>
      <c r="H578" s="1">
        <v>10788.39</v>
      </c>
      <c r="I578" s="1">
        <v>23</v>
      </c>
      <c r="J578" s="1"/>
      <c r="K578" s="1">
        <v>10</v>
      </c>
      <c r="L578" s="1">
        <v>225663</v>
      </c>
      <c r="M578" s="1">
        <v>588522</v>
      </c>
      <c r="N578" s="1">
        <v>0</v>
      </c>
      <c r="O578" s="8">
        <v>737</v>
      </c>
      <c r="P578" s="8">
        <v>779893</v>
      </c>
      <c r="Q578" s="8">
        <v>204248</v>
      </c>
    </row>
    <row r="579" spans="1:17" x14ac:dyDescent="0.35">
      <c r="A579" s="1">
        <v>1902</v>
      </c>
      <c r="B579" s="1" t="s">
        <v>124</v>
      </c>
      <c r="C579" s="1" t="s">
        <v>4</v>
      </c>
      <c r="D579" s="1" t="s">
        <v>11</v>
      </c>
      <c r="E579" s="1" t="s">
        <v>7</v>
      </c>
      <c r="F579" s="1" t="s">
        <v>31</v>
      </c>
      <c r="G579" s="1" t="s">
        <v>0</v>
      </c>
      <c r="H579" s="1">
        <v>11155.09</v>
      </c>
      <c r="I579" s="1">
        <v>13.7</v>
      </c>
      <c r="J579" s="1"/>
      <c r="K579" s="1">
        <v>11</v>
      </c>
      <c r="L579" s="1">
        <v>57437</v>
      </c>
      <c r="M579" s="1">
        <v>588522</v>
      </c>
      <c r="N579" s="1">
        <v>0</v>
      </c>
      <c r="O579" s="8">
        <v>746</v>
      </c>
      <c r="P579" s="8">
        <v>858078</v>
      </c>
      <c r="Q579" s="8">
        <v>264946</v>
      </c>
    </row>
    <row r="580" spans="1:17" x14ac:dyDescent="0.35">
      <c r="A580" s="1">
        <v>287</v>
      </c>
      <c r="B580" s="1" t="s">
        <v>1741</v>
      </c>
      <c r="C580" s="1" t="s">
        <v>4</v>
      </c>
      <c r="D580" s="1" t="s">
        <v>11</v>
      </c>
      <c r="E580" s="1" t="s">
        <v>43</v>
      </c>
      <c r="F580" s="1" t="s">
        <v>31</v>
      </c>
      <c r="G580" s="1" t="s">
        <v>0</v>
      </c>
      <c r="H580" s="1">
        <v>17525.79</v>
      </c>
      <c r="I580" s="1">
        <v>9.6999999999999993</v>
      </c>
      <c r="J580" s="1"/>
      <c r="K580" s="1">
        <v>13</v>
      </c>
      <c r="L580" s="1">
        <v>219849</v>
      </c>
      <c r="M580" s="1">
        <v>587884</v>
      </c>
      <c r="N580" s="1">
        <v>0</v>
      </c>
      <c r="O580" s="8"/>
      <c r="P580" s="8"/>
      <c r="Q580" s="8">
        <v>416834</v>
      </c>
    </row>
    <row r="581" spans="1:17" x14ac:dyDescent="0.35">
      <c r="A581" s="1">
        <v>143</v>
      </c>
      <c r="B581" s="1" t="s">
        <v>1883</v>
      </c>
      <c r="C581" s="1" t="s">
        <v>4</v>
      </c>
      <c r="D581" s="1" t="s">
        <v>11</v>
      </c>
      <c r="E581" s="1" t="s">
        <v>29</v>
      </c>
      <c r="F581" s="1" t="s">
        <v>1</v>
      </c>
      <c r="G581" s="1" t="s">
        <v>0</v>
      </c>
      <c r="H581" s="1">
        <v>6774.64</v>
      </c>
      <c r="I581" s="1">
        <v>34.4</v>
      </c>
      <c r="J581" s="1">
        <v>7</v>
      </c>
      <c r="K581" s="1">
        <v>13</v>
      </c>
      <c r="L581" s="1">
        <v>308142</v>
      </c>
      <c r="M581" s="1">
        <v>587818</v>
      </c>
      <c r="N581" s="1">
        <v>0</v>
      </c>
      <c r="O581" s="8">
        <v>740</v>
      </c>
      <c r="P581" s="8">
        <v>804916</v>
      </c>
      <c r="Q581" s="8">
        <v>223256</v>
      </c>
    </row>
    <row r="582" spans="1:17" x14ac:dyDescent="0.35">
      <c r="A582" s="1">
        <v>937</v>
      </c>
      <c r="B582" s="1" t="s">
        <v>1093</v>
      </c>
      <c r="C582" s="1" t="s">
        <v>4</v>
      </c>
      <c r="D582" s="1" t="s">
        <v>3</v>
      </c>
      <c r="E582" s="1" t="s">
        <v>10</v>
      </c>
      <c r="F582" s="1" t="s">
        <v>1</v>
      </c>
      <c r="G582" s="1" t="s">
        <v>0</v>
      </c>
      <c r="H582" s="1">
        <v>22659.78</v>
      </c>
      <c r="I582" s="1">
        <v>20.6</v>
      </c>
      <c r="J582" s="1"/>
      <c r="K582" s="1">
        <v>10</v>
      </c>
      <c r="L582" s="1">
        <v>407474</v>
      </c>
      <c r="M582" s="1">
        <v>587554</v>
      </c>
      <c r="N582" s="1">
        <v>0</v>
      </c>
      <c r="O582" s="8"/>
      <c r="P582" s="8"/>
      <c r="Q582" s="8">
        <v>616484</v>
      </c>
    </row>
    <row r="583" spans="1:17" x14ac:dyDescent="0.35">
      <c r="A583" s="1">
        <v>1748</v>
      </c>
      <c r="B583" s="1" t="s">
        <v>280</v>
      </c>
      <c r="C583" s="1" t="s">
        <v>4</v>
      </c>
      <c r="D583" s="1" t="s">
        <v>11</v>
      </c>
      <c r="E583" s="1" t="s">
        <v>10</v>
      </c>
      <c r="F583" s="1" t="s">
        <v>1</v>
      </c>
      <c r="G583" s="1" t="s">
        <v>35</v>
      </c>
      <c r="H583" s="1">
        <v>24199.35</v>
      </c>
      <c r="I583" s="1">
        <v>16.600000000000001</v>
      </c>
      <c r="J583" s="1">
        <v>37</v>
      </c>
      <c r="K583" s="1">
        <v>15</v>
      </c>
      <c r="L583" s="1">
        <v>305900</v>
      </c>
      <c r="M583" s="1">
        <v>587378</v>
      </c>
      <c r="N583" s="1">
        <v>0</v>
      </c>
      <c r="O583" s="8">
        <v>718</v>
      </c>
      <c r="P583" s="8">
        <v>961571</v>
      </c>
      <c r="Q583" s="8">
        <v>359876</v>
      </c>
    </row>
    <row r="584" spans="1:17" x14ac:dyDescent="0.35">
      <c r="A584" s="1">
        <v>655</v>
      </c>
      <c r="B584" s="1" t="s">
        <v>1375</v>
      </c>
      <c r="C584" s="1" t="s">
        <v>4</v>
      </c>
      <c r="D584" s="1" t="s">
        <v>3</v>
      </c>
      <c r="E584" s="1" t="s">
        <v>13</v>
      </c>
      <c r="F584" s="1" t="s">
        <v>31</v>
      </c>
      <c r="G584" s="1" t="s">
        <v>0</v>
      </c>
      <c r="H584" s="1">
        <v>33542.6</v>
      </c>
      <c r="I584" s="1">
        <v>16.8</v>
      </c>
      <c r="J584" s="1">
        <v>26</v>
      </c>
      <c r="K584" s="1">
        <v>13</v>
      </c>
      <c r="L584" s="1">
        <v>303601</v>
      </c>
      <c r="M584" s="1">
        <v>586850</v>
      </c>
      <c r="N584" s="1">
        <v>0</v>
      </c>
      <c r="O584" s="8">
        <v>713</v>
      </c>
      <c r="P584" s="8">
        <v>1788945</v>
      </c>
      <c r="Q584" s="8">
        <v>523292</v>
      </c>
    </row>
    <row r="585" spans="1:17" x14ac:dyDescent="0.35">
      <c r="A585" s="1">
        <v>681</v>
      </c>
      <c r="B585" s="1" t="s">
        <v>1350</v>
      </c>
      <c r="C585" s="1" t="s">
        <v>4</v>
      </c>
      <c r="D585" s="1" t="s">
        <v>11</v>
      </c>
      <c r="E585" s="1" t="s">
        <v>33</v>
      </c>
      <c r="F585" s="1" t="s">
        <v>245</v>
      </c>
      <c r="G585" s="1" t="s">
        <v>26</v>
      </c>
      <c r="H585" s="1">
        <v>7964.99</v>
      </c>
      <c r="I585" s="1">
        <v>13.3</v>
      </c>
      <c r="J585" s="1"/>
      <c r="K585" s="1">
        <v>14</v>
      </c>
      <c r="L585" s="1">
        <v>154508</v>
      </c>
      <c r="M585" s="1">
        <v>586586</v>
      </c>
      <c r="N585" s="1">
        <v>1</v>
      </c>
      <c r="O585" s="8">
        <v>701</v>
      </c>
      <c r="P585" s="8">
        <v>1063183</v>
      </c>
      <c r="Q585" s="8">
        <v>111914</v>
      </c>
    </row>
    <row r="586" spans="1:17" x14ac:dyDescent="0.35">
      <c r="A586" s="1">
        <v>609</v>
      </c>
      <c r="B586" s="1" t="s">
        <v>1421</v>
      </c>
      <c r="C586" s="1" t="s">
        <v>4</v>
      </c>
      <c r="D586" s="1" t="s">
        <v>11</v>
      </c>
      <c r="E586" s="1" t="s">
        <v>38</v>
      </c>
      <c r="F586" s="1" t="s">
        <v>1</v>
      </c>
      <c r="G586" s="1" t="s">
        <v>35</v>
      </c>
      <c r="H586" s="1">
        <v>52667.62</v>
      </c>
      <c r="I586" s="1">
        <v>13.5</v>
      </c>
      <c r="J586" s="1">
        <v>50</v>
      </c>
      <c r="K586" s="1">
        <v>17</v>
      </c>
      <c r="L586" s="1">
        <v>363318</v>
      </c>
      <c r="M586" s="1">
        <v>585926</v>
      </c>
      <c r="N586" s="1">
        <v>0</v>
      </c>
      <c r="O586" s="8">
        <v>687</v>
      </c>
      <c r="P586" s="8">
        <v>2548432</v>
      </c>
      <c r="Q586" s="8">
        <v>122870</v>
      </c>
    </row>
    <row r="587" spans="1:17" x14ac:dyDescent="0.35">
      <c r="A587" s="1">
        <v>1531</v>
      </c>
      <c r="B587" s="3" t="s">
        <v>497</v>
      </c>
      <c r="C587" s="1" t="s">
        <v>4</v>
      </c>
      <c r="D587" s="1" t="s">
        <v>11</v>
      </c>
      <c r="E587" s="1" t="s">
        <v>10</v>
      </c>
      <c r="F587" s="1" t="s">
        <v>6</v>
      </c>
      <c r="G587" s="1" t="s">
        <v>0</v>
      </c>
      <c r="H587" s="1">
        <v>8204.39</v>
      </c>
      <c r="I587" s="1">
        <v>25.9</v>
      </c>
      <c r="J587" s="1"/>
      <c r="K587" s="1">
        <v>9</v>
      </c>
      <c r="L587" s="1">
        <v>283708</v>
      </c>
      <c r="M587" s="1">
        <v>585574</v>
      </c>
      <c r="N587" s="1">
        <v>0</v>
      </c>
      <c r="O587" s="8">
        <v>745</v>
      </c>
      <c r="P587" s="8">
        <v>1512305</v>
      </c>
      <c r="Q587" s="8">
        <v>352418</v>
      </c>
    </row>
    <row r="588" spans="1:17" x14ac:dyDescent="0.35">
      <c r="A588" s="1">
        <v>1828</v>
      </c>
      <c r="B588" s="1" t="s">
        <v>199</v>
      </c>
      <c r="C588" s="1" t="s">
        <v>4</v>
      </c>
      <c r="D588" s="1" t="s">
        <v>11</v>
      </c>
      <c r="E588" s="1" t="s">
        <v>10</v>
      </c>
      <c r="F588" s="1" t="s">
        <v>1</v>
      </c>
      <c r="G588" s="1" t="s">
        <v>0</v>
      </c>
      <c r="H588" s="1">
        <v>19010.830000000002</v>
      </c>
      <c r="I588" s="1">
        <v>21.4</v>
      </c>
      <c r="J588" s="1"/>
      <c r="K588" s="1">
        <v>8</v>
      </c>
      <c r="L588" s="1">
        <v>389348</v>
      </c>
      <c r="M588" s="1">
        <v>585464</v>
      </c>
      <c r="N588" s="1">
        <v>0</v>
      </c>
      <c r="O588" s="8"/>
      <c r="P588" s="8"/>
      <c r="Q588" s="8">
        <v>448624</v>
      </c>
    </row>
    <row r="589" spans="1:17" x14ac:dyDescent="0.35">
      <c r="A589" s="1">
        <v>1409</v>
      </c>
      <c r="B589" s="1" t="s">
        <v>620</v>
      </c>
      <c r="C589" s="1" t="s">
        <v>4</v>
      </c>
      <c r="D589" s="1" t="s">
        <v>11</v>
      </c>
      <c r="E589" s="1" t="s">
        <v>2</v>
      </c>
      <c r="F589" s="1" t="s">
        <v>31</v>
      </c>
      <c r="G589" s="1" t="s">
        <v>0</v>
      </c>
      <c r="H589" s="1">
        <v>7288.59</v>
      </c>
      <c r="I589" s="1">
        <v>11.9</v>
      </c>
      <c r="J589" s="1"/>
      <c r="K589" s="1">
        <v>19</v>
      </c>
      <c r="L589" s="1">
        <v>196213</v>
      </c>
      <c r="M589" s="1">
        <v>584078</v>
      </c>
      <c r="N589" s="1">
        <v>0</v>
      </c>
      <c r="O589" s="8">
        <v>737</v>
      </c>
      <c r="P589" s="8">
        <v>741228</v>
      </c>
      <c r="Q589" s="8">
        <v>120164</v>
      </c>
    </row>
    <row r="590" spans="1:17" x14ac:dyDescent="0.35">
      <c r="A590" s="1">
        <v>1312</v>
      </c>
      <c r="B590" s="1" t="s">
        <v>717</v>
      </c>
      <c r="C590" s="1" t="s">
        <v>4</v>
      </c>
      <c r="D590" s="1" t="s">
        <v>11</v>
      </c>
      <c r="E590" s="1" t="s">
        <v>7</v>
      </c>
      <c r="F590" s="1" t="s">
        <v>1</v>
      </c>
      <c r="G590" s="1" t="s">
        <v>0</v>
      </c>
      <c r="H590" s="1">
        <v>29336</v>
      </c>
      <c r="I590" s="1">
        <v>10</v>
      </c>
      <c r="J590" s="1">
        <v>17</v>
      </c>
      <c r="K590" s="1">
        <v>21</v>
      </c>
      <c r="L590" s="1">
        <v>119966</v>
      </c>
      <c r="M590" s="1">
        <v>583682</v>
      </c>
      <c r="N590" s="1">
        <v>0</v>
      </c>
      <c r="O590" s="8"/>
      <c r="P590" s="8"/>
      <c r="Q590" s="8">
        <v>266860</v>
      </c>
    </row>
    <row r="591" spans="1:17" x14ac:dyDescent="0.35">
      <c r="A591" s="1">
        <v>1773</v>
      </c>
      <c r="B591" s="1" t="s">
        <v>255</v>
      </c>
      <c r="C591" s="1" t="s">
        <v>4</v>
      </c>
      <c r="D591" s="1" t="s">
        <v>11</v>
      </c>
      <c r="E591" s="1" t="s">
        <v>18</v>
      </c>
      <c r="F591" s="1" t="s">
        <v>6</v>
      </c>
      <c r="G591" s="1" t="s">
        <v>0</v>
      </c>
      <c r="H591" s="1">
        <v>12452.6</v>
      </c>
      <c r="I591" s="1">
        <v>15.2</v>
      </c>
      <c r="J591" s="1"/>
      <c r="K591" s="1">
        <v>7</v>
      </c>
      <c r="L591" s="1">
        <v>198778</v>
      </c>
      <c r="M591" s="1">
        <v>582692</v>
      </c>
      <c r="N591" s="1">
        <v>0</v>
      </c>
      <c r="O591" s="8">
        <v>747</v>
      </c>
      <c r="P591" s="8">
        <v>1479530</v>
      </c>
      <c r="Q591" s="8">
        <v>80102</v>
      </c>
    </row>
    <row r="592" spans="1:17" x14ac:dyDescent="0.35">
      <c r="A592" s="1">
        <v>350</v>
      </c>
      <c r="B592" s="1" t="s">
        <v>1679</v>
      </c>
      <c r="C592" s="1" t="s">
        <v>4</v>
      </c>
      <c r="D592" s="1" t="s">
        <v>11</v>
      </c>
      <c r="E592" s="1" t="s">
        <v>7</v>
      </c>
      <c r="F592" s="1" t="s">
        <v>6</v>
      </c>
      <c r="G592" s="1" t="s">
        <v>0</v>
      </c>
      <c r="H592" s="1">
        <v>12437.59</v>
      </c>
      <c r="I592" s="1">
        <v>16.899999999999999</v>
      </c>
      <c r="J592" s="1"/>
      <c r="K592" s="1">
        <v>13</v>
      </c>
      <c r="L592" s="1">
        <v>413060</v>
      </c>
      <c r="M592" s="1">
        <v>582560</v>
      </c>
      <c r="N592" s="1">
        <v>0</v>
      </c>
      <c r="O592" s="8"/>
      <c r="P592" s="8"/>
      <c r="Q592" s="8">
        <v>316514</v>
      </c>
    </row>
    <row r="593" spans="1:17" x14ac:dyDescent="0.35">
      <c r="A593" s="1">
        <v>1596</v>
      </c>
      <c r="B593" s="1" t="s">
        <v>432</v>
      </c>
      <c r="C593" s="1" t="s">
        <v>16</v>
      </c>
      <c r="D593" s="1" t="s">
        <v>3</v>
      </c>
      <c r="E593" s="1" t="s">
        <v>7</v>
      </c>
      <c r="F593" s="1" t="s">
        <v>1</v>
      </c>
      <c r="G593" s="1" t="s">
        <v>0</v>
      </c>
      <c r="H593" s="1">
        <v>9819.2000000000007</v>
      </c>
      <c r="I593" s="1">
        <v>9</v>
      </c>
      <c r="J593" s="1"/>
      <c r="K593" s="1">
        <v>23</v>
      </c>
      <c r="L593" s="1">
        <v>145578</v>
      </c>
      <c r="M593" s="1">
        <v>581218</v>
      </c>
      <c r="N593" s="1">
        <v>0</v>
      </c>
      <c r="O593" s="8">
        <v>730</v>
      </c>
      <c r="P593" s="8">
        <v>563787</v>
      </c>
      <c r="Q593" s="8">
        <v>239360</v>
      </c>
    </row>
    <row r="594" spans="1:17" x14ac:dyDescent="0.35">
      <c r="A594" s="1">
        <v>577</v>
      </c>
      <c r="B594" s="1" t="s">
        <v>1453</v>
      </c>
      <c r="C594" s="1" t="s">
        <v>4</v>
      </c>
      <c r="D594" s="1" t="s">
        <v>3</v>
      </c>
      <c r="E594" s="1" t="s">
        <v>10</v>
      </c>
      <c r="F594" s="1" t="s">
        <v>1</v>
      </c>
      <c r="G594" s="1" t="s">
        <v>0</v>
      </c>
      <c r="H594" s="1">
        <v>33427.08</v>
      </c>
      <c r="I594" s="1">
        <v>15.3</v>
      </c>
      <c r="J594" s="1"/>
      <c r="K594" s="1">
        <v>13</v>
      </c>
      <c r="L594" s="1">
        <v>443954</v>
      </c>
      <c r="M594" s="1">
        <v>580844</v>
      </c>
      <c r="N594" s="1">
        <v>0</v>
      </c>
      <c r="O594" s="8">
        <v>727</v>
      </c>
      <c r="P594" s="8">
        <v>1857060</v>
      </c>
      <c r="Q594" s="8"/>
    </row>
    <row r="595" spans="1:17" x14ac:dyDescent="0.35">
      <c r="A595" s="1">
        <v>1506</v>
      </c>
      <c r="B595" s="1" t="s">
        <v>522</v>
      </c>
      <c r="C595" s="1" t="s">
        <v>4</v>
      </c>
      <c r="D595" s="1" t="s">
        <v>11</v>
      </c>
      <c r="E595" s="1" t="s">
        <v>18</v>
      </c>
      <c r="F595" s="1" t="s">
        <v>6</v>
      </c>
      <c r="G595" s="1" t="s">
        <v>0</v>
      </c>
      <c r="H595" s="1">
        <v>25318.26</v>
      </c>
      <c r="I595" s="1">
        <v>13.9</v>
      </c>
      <c r="J595" s="1"/>
      <c r="K595" s="1">
        <v>7</v>
      </c>
      <c r="L595" s="1">
        <v>458793</v>
      </c>
      <c r="M595" s="1">
        <v>578688</v>
      </c>
      <c r="N595" s="1">
        <v>0</v>
      </c>
      <c r="O595" s="8">
        <v>722</v>
      </c>
      <c r="P595" s="8">
        <v>1315237</v>
      </c>
      <c r="Q595" s="8">
        <v>267586</v>
      </c>
    </row>
    <row r="596" spans="1:17" x14ac:dyDescent="0.35">
      <c r="A596" s="1">
        <v>268</v>
      </c>
      <c r="B596" s="1" t="s">
        <v>1760</v>
      </c>
      <c r="C596" s="1" t="s">
        <v>4</v>
      </c>
      <c r="D596" s="1" t="s">
        <v>11</v>
      </c>
      <c r="E596" s="1" t="s">
        <v>10</v>
      </c>
      <c r="F596" s="1" t="s">
        <v>1</v>
      </c>
      <c r="G596" s="1" t="s">
        <v>0</v>
      </c>
      <c r="H596" s="1">
        <v>18537.349999999999</v>
      </c>
      <c r="I596" s="1">
        <v>22.5</v>
      </c>
      <c r="J596" s="1"/>
      <c r="K596" s="1">
        <v>9</v>
      </c>
      <c r="L596" s="1">
        <v>486248</v>
      </c>
      <c r="M596" s="1">
        <v>578666</v>
      </c>
      <c r="N596" s="1">
        <v>0</v>
      </c>
      <c r="O596" s="8">
        <v>716</v>
      </c>
      <c r="P596" s="8">
        <v>2815781</v>
      </c>
      <c r="Q596" s="8">
        <v>178046</v>
      </c>
    </row>
    <row r="597" spans="1:17" x14ac:dyDescent="0.35">
      <c r="A597" s="1">
        <v>1191</v>
      </c>
      <c r="B597" s="1" t="s">
        <v>840</v>
      </c>
      <c r="C597" s="1" t="s">
        <v>4</v>
      </c>
      <c r="D597" s="1" t="s">
        <v>11</v>
      </c>
      <c r="E597" s="1" t="s">
        <v>10</v>
      </c>
      <c r="F597" s="1" t="s">
        <v>1</v>
      </c>
      <c r="G597" s="1" t="s">
        <v>0</v>
      </c>
      <c r="H597" s="1">
        <v>42341.88</v>
      </c>
      <c r="I597" s="1">
        <v>13.1</v>
      </c>
      <c r="J597" s="1">
        <v>27</v>
      </c>
      <c r="K597" s="1">
        <v>12</v>
      </c>
      <c r="L597" s="1">
        <v>429837</v>
      </c>
      <c r="M597" s="1">
        <v>577390</v>
      </c>
      <c r="N597" s="1">
        <v>0</v>
      </c>
      <c r="O597" s="8">
        <v>741</v>
      </c>
      <c r="P597" s="8">
        <v>1874920</v>
      </c>
      <c r="Q597" s="8"/>
    </row>
    <row r="598" spans="1:17" x14ac:dyDescent="0.35">
      <c r="A598" s="1">
        <v>1879</v>
      </c>
      <c r="B598" s="1" t="s">
        <v>148</v>
      </c>
      <c r="C598" s="1" t="s">
        <v>4</v>
      </c>
      <c r="D598" s="1" t="s">
        <v>11</v>
      </c>
      <c r="E598" s="1" t="s">
        <v>10</v>
      </c>
      <c r="F598" s="1" t="s">
        <v>1</v>
      </c>
      <c r="G598" s="1" t="s">
        <v>0</v>
      </c>
      <c r="H598" s="1">
        <v>23822.2</v>
      </c>
      <c r="I598" s="1">
        <v>20.9</v>
      </c>
      <c r="J598" s="1"/>
      <c r="K598" s="1">
        <v>15</v>
      </c>
      <c r="L598" s="1">
        <v>462555</v>
      </c>
      <c r="M598" s="1">
        <v>577126</v>
      </c>
      <c r="N598" s="1">
        <v>0</v>
      </c>
      <c r="O598" s="8">
        <v>730</v>
      </c>
      <c r="P598" s="8">
        <v>965770</v>
      </c>
      <c r="Q598" s="8"/>
    </row>
    <row r="599" spans="1:17" x14ac:dyDescent="0.35">
      <c r="A599" s="1">
        <v>1359</v>
      </c>
      <c r="B599" s="1" t="s">
        <v>670</v>
      </c>
      <c r="C599" s="1" t="s">
        <v>16</v>
      </c>
      <c r="D599" s="1" t="s">
        <v>3</v>
      </c>
      <c r="E599" s="1" t="s">
        <v>7</v>
      </c>
      <c r="F599" s="1" t="s">
        <v>31</v>
      </c>
      <c r="G599" s="1" t="s">
        <v>35</v>
      </c>
      <c r="H599" s="1">
        <v>16963.2</v>
      </c>
      <c r="I599" s="1">
        <v>15.9</v>
      </c>
      <c r="J599" s="1"/>
      <c r="K599" s="1">
        <v>12</v>
      </c>
      <c r="L599" s="1">
        <v>328301</v>
      </c>
      <c r="M599" s="1">
        <v>576818</v>
      </c>
      <c r="N599" s="1">
        <v>0</v>
      </c>
      <c r="O599" s="8"/>
      <c r="P599" s="8"/>
      <c r="Q599" s="8">
        <v>348524</v>
      </c>
    </row>
    <row r="600" spans="1:17" x14ac:dyDescent="0.35">
      <c r="A600" s="1">
        <v>1328</v>
      </c>
      <c r="B600" s="1" t="s">
        <v>701</v>
      </c>
      <c r="C600" s="1" t="s">
        <v>4</v>
      </c>
      <c r="D600" s="1" t="s">
        <v>11</v>
      </c>
      <c r="E600" s="1" t="s">
        <v>13</v>
      </c>
      <c r="F600" s="1" t="s">
        <v>1</v>
      </c>
      <c r="G600" s="1" t="s">
        <v>0</v>
      </c>
      <c r="H600" s="1">
        <v>26143.05</v>
      </c>
      <c r="I600" s="1">
        <v>20.8</v>
      </c>
      <c r="J600" s="1">
        <v>76</v>
      </c>
      <c r="K600" s="1">
        <v>16</v>
      </c>
      <c r="L600" s="1">
        <v>265772</v>
      </c>
      <c r="M600" s="1">
        <v>575212</v>
      </c>
      <c r="N600" s="1">
        <v>1</v>
      </c>
      <c r="O600" s="8">
        <v>715</v>
      </c>
      <c r="P600" s="8">
        <v>930905</v>
      </c>
      <c r="Q600" s="8">
        <v>269478</v>
      </c>
    </row>
    <row r="601" spans="1:17" x14ac:dyDescent="0.35">
      <c r="A601" s="1">
        <v>1714</v>
      </c>
      <c r="B601" s="1" t="s">
        <v>314</v>
      </c>
      <c r="C601" s="1" t="s">
        <v>16</v>
      </c>
      <c r="D601" s="1" t="s">
        <v>11</v>
      </c>
      <c r="E601" s="1" t="s">
        <v>7</v>
      </c>
      <c r="F601" s="1" t="s">
        <v>6</v>
      </c>
      <c r="G601" s="1" t="s">
        <v>0</v>
      </c>
      <c r="H601" s="1">
        <v>18226.89</v>
      </c>
      <c r="I601" s="1">
        <v>32.4</v>
      </c>
      <c r="J601" s="1">
        <v>5</v>
      </c>
      <c r="K601" s="1">
        <v>13</v>
      </c>
      <c r="L601" s="1">
        <v>173831</v>
      </c>
      <c r="M601" s="1">
        <v>575102</v>
      </c>
      <c r="N601" s="1">
        <v>1</v>
      </c>
      <c r="O601" s="8">
        <v>713</v>
      </c>
      <c r="P601" s="8">
        <v>1082791</v>
      </c>
      <c r="Q601" s="8">
        <v>549890</v>
      </c>
    </row>
    <row r="602" spans="1:17" x14ac:dyDescent="0.35">
      <c r="A602" s="1">
        <v>1092</v>
      </c>
      <c r="B602" s="1" t="s">
        <v>939</v>
      </c>
      <c r="C602" s="1" t="s">
        <v>4</v>
      </c>
      <c r="D602" s="1" t="s">
        <v>11</v>
      </c>
      <c r="E602" s="1" t="s">
        <v>18</v>
      </c>
      <c r="F602" s="1" t="s">
        <v>6</v>
      </c>
      <c r="G602" s="1" t="s">
        <v>35</v>
      </c>
      <c r="H602" s="1">
        <v>14809.36</v>
      </c>
      <c r="I602" s="1">
        <v>10.1</v>
      </c>
      <c r="J602" s="1"/>
      <c r="K602" s="1">
        <v>10</v>
      </c>
      <c r="L602" s="1">
        <v>235277</v>
      </c>
      <c r="M602" s="1">
        <v>574750</v>
      </c>
      <c r="N602" s="1">
        <v>0</v>
      </c>
      <c r="O602" s="8">
        <v>738</v>
      </c>
      <c r="P602" s="8">
        <v>875444</v>
      </c>
      <c r="Q602" s="8">
        <v>360404</v>
      </c>
    </row>
    <row r="603" spans="1:17" x14ac:dyDescent="0.35">
      <c r="A603" s="1">
        <v>1459</v>
      </c>
      <c r="B603" s="1" t="s">
        <v>569</v>
      </c>
      <c r="C603" s="1" t="s">
        <v>4</v>
      </c>
      <c r="D603" s="1" t="s">
        <v>3</v>
      </c>
      <c r="E603" s="1" t="s">
        <v>2</v>
      </c>
      <c r="F603" s="1" t="s">
        <v>1</v>
      </c>
      <c r="G603" s="1" t="s">
        <v>0</v>
      </c>
      <c r="H603" s="1">
        <v>19166.060000000001</v>
      </c>
      <c r="I603" s="1">
        <v>12.7</v>
      </c>
      <c r="J603" s="1"/>
      <c r="K603" s="1">
        <v>8</v>
      </c>
      <c r="L603" s="1">
        <v>356307</v>
      </c>
      <c r="M603" s="1">
        <v>574596</v>
      </c>
      <c r="N603" s="1">
        <v>0</v>
      </c>
      <c r="O603" s="8">
        <v>728</v>
      </c>
      <c r="P603" s="8">
        <v>1828237</v>
      </c>
      <c r="Q603" s="8">
        <v>434236</v>
      </c>
    </row>
    <row r="604" spans="1:17" x14ac:dyDescent="0.35">
      <c r="A604" s="1">
        <v>1173</v>
      </c>
      <c r="B604" s="1" t="s">
        <v>858</v>
      </c>
      <c r="C604" s="1" t="s">
        <v>16</v>
      </c>
      <c r="D604" s="1" t="s">
        <v>11</v>
      </c>
      <c r="E604" s="1"/>
      <c r="F604" s="1" t="s">
        <v>1</v>
      </c>
      <c r="G604" s="1" t="s">
        <v>35</v>
      </c>
      <c r="H604" s="1">
        <v>5396.38</v>
      </c>
      <c r="I604" s="1">
        <v>10.4</v>
      </c>
      <c r="J604" s="1"/>
      <c r="K604" s="1">
        <v>5</v>
      </c>
      <c r="L604" s="1">
        <v>144818</v>
      </c>
      <c r="M604" s="1">
        <v>574222</v>
      </c>
      <c r="N604" s="1">
        <v>0</v>
      </c>
      <c r="O604" s="8">
        <v>746</v>
      </c>
      <c r="P604" s="8">
        <v>285893</v>
      </c>
      <c r="Q604" s="8">
        <v>60962</v>
      </c>
    </row>
    <row r="605" spans="1:17" x14ac:dyDescent="0.35">
      <c r="A605" s="1">
        <v>1696</v>
      </c>
      <c r="B605" s="1" t="s">
        <v>332</v>
      </c>
      <c r="C605" s="1" t="s">
        <v>4</v>
      </c>
      <c r="D605" s="1" t="s">
        <v>11</v>
      </c>
      <c r="E605" s="1" t="s">
        <v>29</v>
      </c>
      <c r="F605" s="1" t="s">
        <v>1</v>
      </c>
      <c r="G605" s="1" t="s">
        <v>0</v>
      </c>
      <c r="H605" s="1">
        <v>3879.42</v>
      </c>
      <c r="I605" s="1">
        <v>10.9</v>
      </c>
      <c r="J605" s="1"/>
      <c r="K605" s="1">
        <v>17</v>
      </c>
      <c r="L605" s="1">
        <v>116033</v>
      </c>
      <c r="M605" s="1">
        <v>574112</v>
      </c>
      <c r="N605" s="1">
        <v>0</v>
      </c>
      <c r="O605" s="8">
        <v>747</v>
      </c>
      <c r="P605" s="8">
        <v>873392</v>
      </c>
      <c r="Q605" s="8">
        <v>224730</v>
      </c>
    </row>
    <row r="606" spans="1:17" x14ac:dyDescent="0.35">
      <c r="A606" s="1">
        <v>1751</v>
      </c>
      <c r="B606" s="1" t="s">
        <v>277</v>
      </c>
      <c r="C606" s="1" t="s">
        <v>4</v>
      </c>
      <c r="D606" s="1" t="s">
        <v>3</v>
      </c>
      <c r="E606" s="1" t="s">
        <v>38</v>
      </c>
      <c r="F606" s="1" t="s">
        <v>6</v>
      </c>
      <c r="G606" s="1" t="s">
        <v>0</v>
      </c>
      <c r="H606" s="1">
        <v>23035.98</v>
      </c>
      <c r="I606" s="1">
        <v>12.2</v>
      </c>
      <c r="J606" s="1"/>
      <c r="K606" s="1">
        <v>9</v>
      </c>
      <c r="L606" s="1">
        <v>324216</v>
      </c>
      <c r="M606" s="1">
        <v>574002</v>
      </c>
      <c r="N606" s="1">
        <v>0</v>
      </c>
      <c r="O606" s="8">
        <v>696</v>
      </c>
      <c r="P606" s="8">
        <v>1544320</v>
      </c>
      <c r="Q606" s="8">
        <v>402336</v>
      </c>
    </row>
    <row r="607" spans="1:17" x14ac:dyDescent="0.35">
      <c r="A607" s="1">
        <v>1337</v>
      </c>
      <c r="B607" s="1" t="s">
        <v>692</v>
      </c>
      <c r="C607" s="1" t="s">
        <v>4</v>
      </c>
      <c r="D607" s="1" t="s">
        <v>11</v>
      </c>
      <c r="E607" s="1" t="s">
        <v>7</v>
      </c>
      <c r="F607" s="1" t="s">
        <v>31</v>
      </c>
      <c r="G607" s="1" t="s">
        <v>0</v>
      </c>
      <c r="H607" s="1">
        <v>3749.84</v>
      </c>
      <c r="I607" s="1">
        <v>5.7</v>
      </c>
      <c r="J607" s="1"/>
      <c r="K607" s="1">
        <v>10</v>
      </c>
      <c r="L607" s="1">
        <v>192223</v>
      </c>
      <c r="M607" s="1">
        <v>573650</v>
      </c>
      <c r="N607" s="1">
        <v>0</v>
      </c>
      <c r="O607" s="8">
        <v>737</v>
      </c>
      <c r="P607" s="8">
        <v>941355</v>
      </c>
      <c r="Q607" s="8">
        <v>327008</v>
      </c>
    </row>
    <row r="608" spans="1:17" x14ac:dyDescent="0.35">
      <c r="A608" s="1">
        <v>1085</v>
      </c>
      <c r="B608" s="1" t="s">
        <v>946</v>
      </c>
      <c r="C608" s="1" t="s">
        <v>16</v>
      </c>
      <c r="D608" s="1" t="s">
        <v>11</v>
      </c>
      <c r="E608" s="1" t="s">
        <v>2</v>
      </c>
      <c r="F608" s="1" t="s">
        <v>1</v>
      </c>
      <c r="G608" s="1" t="s">
        <v>0</v>
      </c>
      <c r="H608" s="1">
        <v>15783.49</v>
      </c>
      <c r="I608" s="1">
        <v>15.6</v>
      </c>
      <c r="J608" s="1"/>
      <c r="K608" s="1">
        <v>15</v>
      </c>
      <c r="L608" s="1">
        <v>208202</v>
      </c>
      <c r="M608" s="1">
        <v>572616</v>
      </c>
      <c r="N608" s="1">
        <v>0</v>
      </c>
      <c r="O608" s="8"/>
      <c r="P608" s="8"/>
      <c r="Q608" s="8">
        <v>120472</v>
      </c>
    </row>
    <row r="609" spans="1:17" x14ac:dyDescent="0.35">
      <c r="A609" s="1">
        <v>1909</v>
      </c>
      <c r="B609" s="1" t="s">
        <v>117</v>
      </c>
      <c r="C609" s="1" t="s">
        <v>4</v>
      </c>
      <c r="D609" s="1" t="s">
        <v>11</v>
      </c>
      <c r="E609" s="1" t="s">
        <v>18</v>
      </c>
      <c r="F609" s="1" t="s">
        <v>6</v>
      </c>
      <c r="G609" s="1" t="s">
        <v>0</v>
      </c>
      <c r="H609" s="1">
        <v>19423.7</v>
      </c>
      <c r="I609" s="1">
        <v>12</v>
      </c>
      <c r="J609" s="1">
        <v>20</v>
      </c>
      <c r="K609" s="1">
        <v>13</v>
      </c>
      <c r="L609" s="1">
        <v>215517</v>
      </c>
      <c r="M609" s="1">
        <v>572374</v>
      </c>
      <c r="N609" s="1">
        <v>0</v>
      </c>
      <c r="O609" s="8">
        <v>740</v>
      </c>
      <c r="P609" s="8">
        <v>1253145</v>
      </c>
      <c r="Q609" s="8">
        <v>194920</v>
      </c>
    </row>
    <row r="610" spans="1:17" x14ac:dyDescent="0.35">
      <c r="A610" s="1">
        <v>554</v>
      </c>
      <c r="B610" s="1" t="s">
        <v>1476</v>
      </c>
      <c r="C610" s="1" t="s">
        <v>4</v>
      </c>
      <c r="D610" s="1" t="s">
        <v>11</v>
      </c>
      <c r="E610" s="1" t="s">
        <v>38</v>
      </c>
      <c r="F610" s="1" t="s">
        <v>31</v>
      </c>
      <c r="G610" s="1" t="s">
        <v>0</v>
      </c>
      <c r="H610" s="1">
        <v>4875.59</v>
      </c>
      <c r="I610" s="1">
        <v>14.5</v>
      </c>
      <c r="J610" s="1"/>
      <c r="K610" s="1">
        <v>6</v>
      </c>
      <c r="L610" s="1">
        <v>188423</v>
      </c>
      <c r="M610" s="1">
        <v>571142</v>
      </c>
      <c r="N610" s="1">
        <v>0</v>
      </c>
      <c r="O610" s="8">
        <v>744</v>
      </c>
      <c r="P610" s="8">
        <v>1629744</v>
      </c>
      <c r="Q610" s="8">
        <v>109714</v>
      </c>
    </row>
    <row r="611" spans="1:17" x14ac:dyDescent="0.35">
      <c r="A611" s="1">
        <v>1833</v>
      </c>
      <c r="B611" s="1" t="s">
        <v>194</v>
      </c>
      <c r="C611" s="1" t="s">
        <v>4</v>
      </c>
      <c r="D611" s="1" t="s">
        <v>3</v>
      </c>
      <c r="E611" s="1" t="s">
        <v>18</v>
      </c>
      <c r="F611" s="1" t="s">
        <v>6</v>
      </c>
      <c r="G611" s="1" t="s">
        <v>0</v>
      </c>
      <c r="H611" s="1">
        <v>27819.99</v>
      </c>
      <c r="I611" s="1">
        <v>18.3</v>
      </c>
      <c r="J611" s="1"/>
      <c r="K611" s="1">
        <v>9</v>
      </c>
      <c r="L611" s="1">
        <v>376029</v>
      </c>
      <c r="M611" s="1">
        <v>570658</v>
      </c>
      <c r="N611" s="1">
        <v>0</v>
      </c>
      <c r="O611" s="8">
        <v>694</v>
      </c>
      <c r="P611" s="8">
        <v>1151172</v>
      </c>
      <c r="Q611" s="8">
        <v>529848</v>
      </c>
    </row>
    <row r="612" spans="1:17" x14ac:dyDescent="0.35">
      <c r="A612" s="1">
        <v>1644</v>
      </c>
      <c r="B612" s="1" t="s">
        <v>384</v>
      </c>
      <c r="C612" s="1" t="s">
        <v>16</v>
      </c>
      <c r="D612" s="1" t="s">
        <v>3</v>
      </c>
      <c r="E612" s="1" t="s">
        <v>2</v>
      </c>
      <c r="F612" s="1" t="s">
        <v>1</v>
      </c>
      <c r="G612" s="1" t="s">
        <v>0</v>
      </c>
      <c r="H612" s="1">
        <v>6726</v>
      </c>
      <c r="I612" s="1">
        <v>25.8</v>
      </c>
      <c r="J612" s="1"/>
      <c r="K612" s="1">
        <v>22</v>
      </c>
      <c r="L612" s="1">
        <v>185117</v>
      </c>
      <c r="M612" s="1">
        <v>570064</v>
      </c>
      <c r="N612" s="1">
        <v>1</v>
      </c>
      <c r="O612" s="8">
        <v>716</v>
      </c>
      <c r="P612" s="8">
        <v>1140000</v>
      </c>
      <c r="Q612" s="8">
        <v>352000</v>
      </c>
    </row>
    <row r="613" spans="1:17" x14ac:dyDescent="0.35">
      <c r="A613" s="1">
        <v>1093</v>
      </c>
      <c r="B613" s="1" t="s">
        <v>938</v>
      </c>
      <c r="C613" s="1" t="s">
        <v>16</v>
      </c>
      <c r="D613" s="1" t="s">
        <v>11</v>
      </c>
      <c r="E613" s="1" t="s">
        <v>18</v>
      </c>
      <c r="F613" s="1" t="s">
        <v>1</v>
      </c>
      <c r="G613" s="1" t="s">
        <v>0</v>
      </c>
      <c r="H613" s="1">
        <v>8444.74</v>
      </c>
      <c r="I613" s="1">
        <v>10.8</v>
      </c>
      <c r="J613" s="1"/>
      <c r="K613" s="1">
        <v>10</v>
      </c>
      <c r="L613" s="1">
        <v>285361</v>
      </c>
      <c r="M613" s="1">
        <v>569690</v>
      </c>
      <c r="N613" s="1">
        <v>0</v>
      </c>
      <c r="O613" s="8">
        <v>741</v>
      </c>
      <c r="P613" s="8">
        <v>965105</v>
      </c>
      <c r="Q613" s="8">
        <v>250866</v>
      </c>
    </row>
    <row r="614" spans="1:17" x14ac:dyDescent="0.35">
      <c r="A614" s="1">
        <v>285</v>
      </c>
      <c r="B614" s="1" t="s">
        <v>1743</v>
      </c>
      <c r="C614" s="1" t="s">
        <v>4</v>
      </c>
      <c r="D614" s="1" t="s">
        <v>11</v>
      </c>
      <c r="E614" s="1" t="s">
        <v>41</v>
      </c>
      <c r="F614" s="1" t="s">
        <v>1</v>
      </c>
      <c r="G614" s="1" t="s">
        <v>0</v>
      </c>
      <c r="H614" s="1">
        <v>12209.21</v>
      </c>
      <c r="I614" s="1">
        <v>14.1</v>
      </c>
      <c r="J614" s="1"/>
      <c r="K614" s="1">
        <v>17</v>
      </c>
      <c r="L614" s="1">
        <v>300048</v>
      </c>
      <c r="M614" s="1">
        <v>569536</v>
      </c>
      <c r="N614" s="1">
        <v>0</v>
      </c>
      <c r="O614" s="8"/>
      <c r="P614" s="8"/>
      <c r="Q614" s="8">
        <v>249568</v>
      </c>
    </row>
    <row r="615" spans="1:17" x14ac:dyDescent="0.35">
      <c r="A615" s="1">
        <v>1280</v>
      </c>
      <c r="B615" s="1" t="s">
        <v>749</v>
      </c>
      <c r="C615" s="1" t="s">
        <v>4</v>
      </c>
      <c r="D615" s="1" t="s">
        <v>11</v>
      </c>
      <c r="E615" s="1" t="s">
        <v>10</v>
      </c>
      <c r="F615" s="1" t="s">
        <v>1</v>
      </c>
      <c r="G615" s="1" t="s">
        <v>0</v>
      </c>
      <c r="H615" s="1">
        <v>20161.47</v>
      </c>
      <c r="I615" s="1">
        <v>15.6</v>
      </c>
      <c r="J615" s="1">
        <v>14</v>
      </c>
      <c r="K615" s="1">
        <v>12</v>
      </c>
      <c r="L615" s="1">
        <v>231914</v>
      </c>
      <c r="M615" s="1">
        <v>568942</v>
      </c>
      <c r="N615" s="1">
        <v>0</v>
      </c>
      <c r="O615" s="8">
        <v>728</v>
      </c>
      <c r="P615" s="8">
        <v>1875490</v>
      </c>
      <c r="Q615" s="8">
        <v>191092</v>
      </c>
    </row>
    <row r="616" spans="1:17" x14ac:dyDescent="0.35">
      <c r="A616" s="1">
        <v>1046</v>
      </c>
      <c r="B616" s="1" t="s">
        <v>985</v>
      </c>
      <c r="C616" s="1" t="s">
        <v>16</v>
      </c>
      <c r="D616" s="1" t="s">
        <v>11</v>
      </c>
      <c r="E616" s="1" t="s">
        <v>38</v>
      </c>
      <c r="F616" s="1" t="s">
        <v>6</v>
      </c>
      <c r="G616" s="1" t="s">
        <v>0</v>
      </c>
      <c r="H616" s="1">
        <v>5872.9</v>
      </c>
      <c r="I616" s="1">
        <v>19</v>
      </c>
      <c r="J616" s="1">
        <v>72</v>
      </c>
      <c r="K616" s="1">
        <v>10</v>
      </c>
      <c r="L616" s="1">
        <v>340860</v>
      </c>
      <c r="M616" s="1">
        <v>568678</v>
      </c>
      <c r="N616" s="1">
        <v>0</v>
      </c>
      <c r="O616" s="8"/>
      <c r="P616" s="8"/>
      <c r="Q616" s="8">
        <v>348722</v>
      </c>
    </row>
    <row r="617" spans="1:17" x14ac:dyDescent="0.35">
      <c r="A617" s="1">
        <v>1602</v>
      </c>
      <c r="B617" s="1" t="s">
        <v>426</v>
      </c>
      <c r="C617" s="1" t="s">
        <v>4</v>
      </c>
      <c r="D617" s="1" t="s">
        <v>3</v>
      </c>
      <c r="E617" s="1" t="s">
        <v>7</v>
      </c>
      <c r="F617" s="1" t="s">
        <v>6</v>
      </c>
      <c r="G617" s="1" t="s">
        <v>0</v>
      </c>
      <c r="H617" s="1">
        <v>27653.55</v>
      </c>
      <c r="I617" s="1">
        <v>15.2</v>
      </c>
      <c r="J617" s="1">
        <v>4</v>
      </c>
      <c r="K617" s="1">
        <v>9</v>
      </c>
      <c r="L617" s="1">
        <v>333621</v>
      </c>
      <c r="M617" s="1">
        <v>568106</v>
      </c>
      <c r="N617" s="1">
        <v>0</v>
      </c>
      <c r="O617" s="8">
        <v>724</v>
      </c>
      <c r="P617" s="8">
        <v>1693071</v>
      </c>
      <c r="Q617" s="8">
        <v>326744</v>
      </c>
    </row>
    <row r="618" spans="1:17" x14ac:dyDescent="0.35">
      <c r="A618" s="1">
        <v>564</v>
      </c>
      <c r="B618" s="1" t="s">
        <v>1466</v>
      </c>
      <c r="C618" s="1" t="s">
        <v>16</v>
      </c>
      <c r="D618" s="1" t="s">
        <v>11</v>
      </c>
      <c r="E618" s="1" t="s">
        <v>21</v>
      </c>
      <c r="F618" s="1" t="s">
        <v>6</v>
      </c>
      <c r="G618" s="1" t="s">
        <v>0</v>
      </c>
      <c r="H618" s="1">
        <v>44746.33</v>
      </c>
      <c r="I618" s="1">
        <v>17.600000000000001</v>
      </c>
      <c r="J618" s="1">
        <v>8</v>
      </c>
      <c r="K618" s="1">
        <v>13</v>
      </c>
      <c r="L618" s="1">
        <v>380779</v>
      </c>
      <c r="M618" s="1">
        <v>567446</v>
      </c>
      <c r="N618" s="1">
        <v>0</v>
      </c>
      <c r="O618" s="8">
        <v>664</v>
      </c>
      <c r="P618" s="8">
        <v>1637059</v>
      </c>
      <c r="Q618" s="8">
        <v>560956</v>
      </c>
    </row>
    <row r="619" spans="1:17" x14ac:dyDescent="0.35">
      <c r="A619" s="1">
        <v>933</v>
      </c>
      <c r="B619" s="1" t="s">
        <v>1097</v>
      </c>
      <c r="C619" s="1" t="s">
        <v>4</v>
      </c>
      <c r="D619" s="1" t="s">
        <v>11</v>
      </c>
      <c r="E619" s="1"/>
      <c r="F619" s="1" t="s">
        <v>6</v>
      </c>
      <c r="G619" s="1" t="s">
        <v>0</v>
      </c>
      <c r="H619" s="1">
        <v>8667.23</v>
      </c>
      <c r="I619" s="1">
        <v>30.4</v>
      </c>
      <c r="J619" s="1"/>
      <c r="K619" s="1">
        <v>6</v>
      </c>
      <c r="L619" s="1">
        <v>333260</v>
      </c>
      <c r="M619" s="1">
        <v>565818</v>
      </c>
      <c r="N619" s="1">
        <v>3</v>
      </c>
      <c r="O619" s="8"/>
      <c r="P619" s="8"/>
      <c r="Q619" s="8">
        <v>220968</v>
      </c>
    </row>
    <row r="620" spans="1:17" x14ac:dyDescent="0.35">
      <c r="A620" s="1">
        <v>1006</v>
      </c>
      <c r="B620" s="1" t="s">
        <v>1024</v>
      </c>
      <c r="C620" s="1" t="s">
        <v>4</v>
      </c>
      <c r="D620" s="1" t="s">
        <v>11</v>
      </c>
      <c r="E620" s="1" t="s">
        <v>10</v>
      </c>
      <c r="F620" s="1" t="s">
        <v>1</v>
      </c>
      <c r="G620" s="1" t="s">
        <v>0</v>
      </c>
      <c r="H620" s="1">
        <v>9417.5400000000009</v>
      </c>
      <c r="I620" s="1">
        <v>12.3</v>
      </c>
      <c r="J620" s="1">
        <v>48</v>
      </c>
      <c r="K620" s="1">
        <v>9</v>
      </c>
      <c r="L620" s="1">
        <v>198265</v>
      </c>
      <c r="M620" s="1">
        <v>565422</v>
      </c>
      <c r="N620" s="1">
        <v>0</v>
      </c>
      <c r="O620" s="8">
        <v>716</v>
      </c>
      <c r="P620" s="8">
        <v>856140</v>
      </c>
      <c r="Q620" s="8">
        <v>67584</v>
      </c>
    </row>
    <row r="621" spans="1:17" x14ac:dyDescent="0.35">
      <c r="A621" s="1">
        <v>1507</v>
      </c>
      <c r="B621" s="1" t="s">
        <v>521</v>
      </c>
      <c r="C621" s="1" t="s">
        <v>4</v>
      </c>
      <c r="D621" s="1" t="s">
        <v>11</v>
      </c>
      <c r="E621" s="1" t="s">
        <v>21</v>
      </c>
      <c r="F621" s="1" t="s">
        <v>6</v>
      </c>
      <c r="G621" s="1" t="s">
        <v>0</v>
      </c>
      <c r="H621" s="1">
        <v>10577.49</v>
      </c>
      <c r="I621" s="1">
        <v>8.4</v>
      </c>
      <c r="J621" s="1"/>
      <c r="K621" s="1">
        <v>4</v>
      </c>
      <c r="L621" s="1">
        <v>186181</v>
      </c>
      <c r="M621" s="1">
        <v>564344</v>
      </c>
      <c r="N621" s="1">
        <v>0</v>
      </c>
      <c r="O621" s="8">
        <v>696</v>
      </c>
      <c r="P621" s="8">
        <v>671593</v>
      </c>
      <c r="Q621" s="8">
        <v>342144</v>
      </c>
    </row>
    <row r="622" spans="1:17" x14ac:dyDescent="0.35">
      <c r="A622" s="1">
        <v>1455</v>
      </c>
      <c r="B622" s="1" t="s">
        <v>573</v>
      </c>
      <c r="C622" s="1" t="s">
        <v>4</v>
      </c>
      <c r="D622" s="1" t="s">
        <v>11</v>
      </c>
      <c r="E622" s="1" t="s">
        <v>41</v>
      </c>
      <c r="F622" s="1" t="s">
        <v>6</v>
      </c>
      <c r="G622" s="1" t="s">
        <v>0</v>
      </c>
      <c r="H622" s="1">
        <v>13137.36</v>
      </c>
      <c r="I622" s="1">
        <v>9.5</v>
      </c>
      <c r="J622" s="1"/>
      <c r="K622" s="1">
        <v>8</v>
      </c>
      <c r="L622" s="1">
        <v>183198</v>
      </c>
      <c r="M622" s="1">
        <v>564168</v>
      </c>
      <c r="N622" s="1">
        <v>0</v>
      </c>
      <c r="O622" s="8">
        <v>744</v>
      </c>
      <c r="P622" s="8">
        <v>916560</v>
      </c>
      <c r="Q622" s="8">
        <v>265320</v>
      </c>
    </row>
    <row r="623" spans="1:17" x14ac:dyDescent="0.35">
      <c r="A623" s="1">
        <v>814</v>
      </c>
      <c r="B623" s="1" t="s">
        <v>1217</v>
      </c>
      <c r="C623" s="1" t="s">
        <v>4</v>
      </c>
      <c r="D623" s="1" t="s">
        <v>11</v>
      </c>
      <c r="E623" s="1" t="s">
        <v>29</v>
      </c>
      <c r="F623" s="1" t="s">
        <v>6</v>
      </c>
      <c r="G623" s="1" t="s">
        <v>0</v>
      </c>
      <c r="H623" s="1">
        <v>27029.78</v>
      </c>
      <c r="I623" s="1">
        <v>19</v>
      </c>
      <c r="J623" s="1">
        <v>42</v>
      </c>
      <c r="K623" s="1">
        <v>10</v>
      </c>
      <c r="L623" s="1">
        <v>371906</v>
      </c>
      <c r="M623" s="1">
        <v>563640</v>
      </c>
      <c r="N623" s="1">
        <v>0</v>
      </c>
      <c r="O623" s="8">
        <v>691</v>
      </c>
      <c r="P623" s="8">
        <v>953990</v>
      </c>
      <c r="Q623" s="8">
        <v>79530</v>
      </c>
    </row>
    <row r="624" spans="1:17" x14ac:dyDescent="0.35">
      <c r="A624" s="1">
        <v>908</v>
      </c>
      <c r="B624" s="1" t="s">
        <v>1122</v>
      </c>
      <c r="C624" s="1" t="s">
        <v>4</v>
      </c>
      <c r="D624" s="1" t="s">
        <v>11</v>
      </c>
      <c r="E624" s="1" t="s">
        <v>2</v>
      </c>
      <c r="F624" s="1" t="s">
        <v>1</v>
      </c>
      <c r="G624" s="1" t="s">
        <v>9</v>
      </c>
      <c r="H624" s="1">
        <v>20328.48</v>
      </c>
      <c r="I624" s="1">
        <v>14.8</v>
      </c>
      <c r="J624" s="1"/>
      <c r="K624" s="1">
        <v>18</v>
      </c>
      <c r="L624" s="1">
        <v>190779</v>
      </c>
      <c r="M624" s="1">
        <v>563508</v>
      </c>
      <c r="N624" s="1">
        <v>1</v>
      </c>
      <c r="O624" s="8">
        <v>726</v>
      </c>
      <c r="P624" s="8">
        <v>2301337</v>
      </c>
      <c r="Q624" s="8">
        <v>214896</v>
      </c>
    </row>
    <row r="625" spans="1:17" x14ac:dyDescent="0.35">
      <c r="A625" s="1">
        <v>885</v>
      </c>
      <c r="B625" s="1" t="s">
        <v>1145</v>
      </c>
      <c r="C625" s="1" t="s">
        <v>4</v>
      </c>
      <c r="D625" s="1" t="s">
        <v>3</v>
      </c>
      <c r="E625" s="1" t="s">
        <v>21</v>
      </c>
      <c r="F625" s="1" t="s">
        <v>6</v>
      </c>
      <c r="G625" s="1" t="s">
        <v>807</v>
      </c>
      <c r="H625" s="1">
        <v>6983.26</v>
      </c>
      <c r="I625" s="1">
        <v>23</v>
      </c>
      <c r="J625" s="1"/>
      <c r="K625" s="1">
        <v>5</v>
      </c>
      <c r="L625" s="1">
        <v>286634</v>
      </c>
      <c r="M625" s="1">
        <v>563486</v>
      </c>
      <c r="N625" s="1">
        <v>0</v>
      </c>
      <c r="O625" s="8">
        <v>695</v>
      </c>
      <c r="P625" s="8">
        <v>665076</v>
      </c>
      <c r="Q625" s="8">
        <v>132022</v>
      </c>
    </row>
    <row r="626" spans="1:17" x14ac:dyDescent="0.35">
      <c r="A626" s="1">
        <v>372</v>
      </c>
      <c r="B626" s="1" t="s">
        <v>1657</v>
      </c>
      <c r="C626" s="1" t="s">
        <v>4</v>
      </c>
      <c r="D626" s="1" t="s">
        <v>11</v>
      </c>
      <c r="E626" s="1" t="s">
        <v>10</v>
      </c>
      <c r="F626" s="1" t="s">
        <v>1</v>
      </c>
      <c r="G626" s="1" t="s">
        <v>0</v>
      </c>
      <c r="H626" s="1">
        <v>13213.17</v>
      </c>
      <c r="I626" s="1">
        <v>17.5</v>
      </c>
      <c r="J626" s="1">
        <v>64</v>
      </c>
      <c r="K626" s="1">
        <v>8</v>
      </c>
      <c r="L626" s="1">
        <v>302309</v>
      </c>
      <c r="M626" s="1">
        <v>562782</v>
      </c>
      <c r="N626" s="1">
        <v>1</v>
      </c>
      <c r="O626" s="8">
        <v>699</v>
      </c>
      <c r="P626" s="8">
        <v>1258389</v>
      </c>
      <c r="Q626" s="8">
        <v>662310</v>
      </c>
    </row>
    <row r="627" spans="1:17" x14ac:dyDescent="0.35">
      <c r="A627" s="1">
        <v>1704</v>
      </c>
      <c r="B627" s="1" t="s">
        <v>324</v>
      </c>
      <c r="C627" s="1" t="s">
        <v>4</v>
      </c>
      <c r="D627" s="1" t="s">
        <v>11</v>
      </c>
      <c r="E627" s="1" t="s">
        <v>18</v>
      </c>
      <c r="F627" s="1" t="s">
        <v>31</v>
      </c>
      <c r="G627" s="1" t="s">
        <v>0</v>
      </c>
      <c r="H627" s="1">
        <v>11134.19</v>
      </c>
      <c r="I627" s="1">
        <v>9.8000000000000007</v>
      </c>
      <c r="J627" s="1">
        <v>29</v>
      </c>
      <c r="K627" s="1">
        <v>29</v>
      </c>
      <c r="L627" s="1">
        <v>98648</v>
      </c>
      <c r="M627" s="1">
        <v>562628</v>
      </c>
      <c r="N627" s="1">
        <v>0</v>
      </c>
      <c r="O627" s="8">
        <v>731</v>
      </c>
      <c r="P627" s="8">
        <v>612902</v>
      </c>
      <c r="Q627" s="8">
        <v>172040</v>
      </c>
    </row>
    <row r="628" spans="1:17" x14ac:dyDescent="0.35">
      <c r="A628" s="1">
        <v>195</v>
      </c>
      <c r="B628" s="1" t="s">
        <v>1832</v>
      </c>
      <c r="C628" s="1" t="s">
        <v>4</v>
      </c>
      <c r="D628" s="1" t="s">
        <v>11</v>
      </c>
      <c r="E628" s="1" t="s">
        <v>21</v>
      </c>
      <c r="F628" s="1" t="s">
        <v>1</v>
      </c>
      <c r="G628" s="1" t="s">
        <v>0</v>
      </c>
      <c r="H628" s="1">
        <v>5993.55</v>
      </c>
      <c r="I628" s="1">
        <v>21.5</v>
      </c>
      <c r="J628" s="1"/>
      <c r="K628" s="1">
        <v>7</v>
      </c>
      <c r="L628" s="1">
        <v>326496</v>
      </c>
      <c r="M628" s="1">
        <v>562584</v>
      </c>
      <c r="N628" s="1">
        <v>0</v>
      </c>
      <c r="O628" s="8">
        <v>749</v>
      </c>
      <c r="P628" s="8">
        <v>2683693</v>
      </c>
      <c r="Q628" s="8">
        <v>437668</v>
      </c>
    </row>
    <row r="629" spans="1:17" x14ac:dyDescent="0.35">
      <c r="A629" s="1">
        <v>629</v>
      </c>
      <c r="B629" s="1" t="s">
        <v>1401</v>
      </c>
      <c r="C629" s="1" t="s">
        <v>4</v>
      </c>
      <c r="D629" s="1" t="s">
        <v>3</v>
      </c>
      <c r="E629" s="1" t="s">
        <v>29</v>
      </c>
      <c r="F629" s="1" t="s">
        <v>6</v>
      </c>
      <c r="G629" s="1" t="s">
        <v>15</v>
      </c>
      <c r="H629" s="1">
        <v>11593.42</v>
      </c>
      <c r="I629" s="1">
        <v>12.8</v>
      </c>
      <c r="J629" s="1"/>
      <c r="K629" s="1">
        <v>15</v>
      </c>
      <c r="L629" s="1">
        <v>42750</v>
      </c>
      <c r="M629" s="1">
        <v>562474</v>
      </c>
      <c r="N629" s="1">
        <v>0</v>
      </c>
      <c r="O629" s="8">
        <v>724</v>
      </c>
      <c r="P629" s="8">
        <v>1380179</v>
      </c>
      <c r="Q629" s="8">
        <v>776864</v>
      </c>
    </row>
    <row r="630" spans="1:17" x14ac:dyDescent="0.35">
      <c r="A630" s="1">
        <v>77</v>
      </c>
      <c r="B630" s="1" t="s">
        <v>1949</v>
      </c>
      <c r="C630" s="1" t="s">
        <v>4</v>
      </c>
      <c r="D630" s="1" t="s">
        <v>11</v>
      </c>
      <c r="E630" s="1" t="s">
        <v>2</v>
      </c>
      <c r="F630" s="1" t="s">
        <v>1</v>
      </c>
      <c r="G630" s="1" t="s">
        <v>0</v>
      </c>
      <c r="H630" s="1">
        <v>42985.22</v>
      </c>
      <c r="I630" s="1">
        <v>21.5</v>
      </c>
      <c r="J630" s="1">
        <v>4</v>
      </c>
      <c r="K630" s="1">
        <v>14</v>
      </c>
      <c r="L630" s="1">
        <v>237500</v>
      </c>
      <c r="M630" s="1">
        <v>562386</v>
      </c>
      <c r="N630" s="1">
        <v>1</v>
      </c>
      <c r="O630" s="8">
        <v>657</v>
      </c>
      <c r="P630" s="8">
        <v>4776125</v>
      </c>
      <c r="Q630" s="8">
        <v>389884</v>
      </c>
    </row>
    <row r="631" spans="1:17" x14ac:dyDescent="0.35">
      <c r="A631" s="1">
        <v>846</v>
      </c>
      <c r="B631" s="1" t="s">
        <v>1184</v>
      </c>
      <c r="C631" s="1" t="s">
        <v>4</v>
      </c>
      <c r="D631" s="1" t="s">
        <v>11</v>
      </c>
      <c r="E631" s="1" t="s">
        <v>7</v>
      </c>
      <c r="F631" s="1" t="s">
        <v>6</v>
      </c>
      <c r="G631" s="1" t="s">
        <v>0</v>
      </c>
      <c r="H631" s="1">
        <v>22443.94</v>
      </c>
      <c r="I631" s="1">
        <v>15.7</v>
      </c>
      <c r="J631" s="1">
        <v>42</v>
      </c>
      <c r="K631" s="1">
        <v>8</v>
      </c>
      <c r="L631" s="1">
        <v>306888</v>
      </c>
      <c r="M631" s="1">
        <v>560494</v>
      </c>
      <c r="N631" s="1">
        <v>0</v>
      </c>
      <c r="O631" s="8"/>
      <c r="P631" s="8"/>
      <c r="Q631" s="8">
        <v>294316</v>
      </c>
    </row>
    <row r="632" spans="1:17" x14ac:dyDescent="0.35">
      <c r="A632" s="1">
        <v>1084</v>
      </c>
      <c r="B632" s="1" t="s">
        <v>947</v>
      </c>
      <c r="C632" s="1" t="s">
        <v>4</v>
      </c>
      <c r="D632" s="1" t="s">
        <v>3</v>
      </c>
      <c r="E632" s="1" t="s">
        <v>13</v>
      </c>
      <c r="F632" s="1" t="s">
        <v>6</v>
      </c>
      <c r="G632" s="1" t="s">
        <v>0</v>
      </c>
      <c r="H632" s="1">
        <v>22870.87</v>
      </c>
      <c r="I632" s="1">
        <v>9.9</v>
      </c>
      <c r="J632" s="1"/>
      <c r="K632" s="1">
        <v>12</v>
      </c>
      <c r="L632" s="1">
        <v>262295</v>
      </c>
      <c r="M632" s="1">
        <v>560340</v>
      </c>
      <c r="N632" s="1">
        <v>0</v>
      </c>
      <c r="O632" s="8">
        <v>708</v>
      </c>
      <c r="P632" s="8">
        <v>821712</v>
      </c>
      <c r="Q632" s="8">
        <v>367598</v>
      </c>
    </row>
    <row r="633" spans="1:17" x14ac:dyDescent="0.35">
      <c r="A633" s="1">
        <v>168</v>
      </c>
      <c r="B633" s="1" t="s">
        <v>1858</v>
      </c>
      <c r="C633" s="1" t="s">
        <v>4</v>
      </c>
      <c r="D633" s="1" t="s">
        <v>3</v>
      </c>
      <c r="E633" s="1" t="s">
        <v>18</v>
      </c>
      <c r="F633" s="1" t="s">
        <v>1</v>
      </c>
      <c r="G633" s="1" t="s">
        <v>0</v>
      </c>
      <c r="H633" s="1">
        <v>19264.669999999998</v>
      </c>
      <c r="I633" s="1">
        <v>29.2</v>
      </c>
      <c r="J633" s="1">
        <v>30</v>
      </c>
      <c r="K633" s="1">
        <v>6</v>
      </c>
      <c r="L633" s="1">
        <v>421420</v>
      </c>
      <c r="M633" s="1">
        <v>559592</v>
      </c>
      <c r="N633" s="1">
        <v>0</v>
      </c>
      <c r="O633" s="8">
        <v>651</v>
      </c>
      <c r="P633" s="8">
        <v>1651252</v>
      </c>
      <c r="Q633" s="8">
        <v>768394</v>
      </c>
    </row>
    <row r="634" spans="1:17" x14ac:dyDescent="0.35">
      <c r="A634" s="1">
        <v>209</v>
      </c>
      <c r="B634" s="1" t="s">
        <v>1819</v>
      </c>
      <c r="C634" s="1" t="s">
        <v>4</v>
      </c>
      <c r="D634" s="1" t="s">
        <v>11</v>
      </c>
      <c r="E634" s="1" t="s">
        <v>18</v>
      </c>
      <c r="F634" s="1" t="s">
        <v>6</v>
      </c>
      <c r="G634" s="1" t="s">
        <v>0</v>
      </c>
      <c r="H634" s="1">
        <v>6734.17</v>
      </c>
      <c r="I634" s="1">
        <v>11.8</v>
      </c>
      <c r="J634" s="1"/>
      <c r="K634" s="1">
        <v>12</v>
      </c>
      <c r="L634" s="1">
        <v>330714</v>
      </c>
      <c r="M634" s="1">
        <v>558228</v>
      </c>
      <c r="N634" s="1">
        <v>0</v>
      </c>
      <c r="O634" s="8">
        <v>724</v>
      </c>
      <c r="P634" s="8">
        <v>612199</v>
      </c>
      <c r="Q634" s="8">
        <v>171842</v>
      </c>
    </row>
    <row r="635" spans="1:17" x14ac:dyDescent="0.35">
      <c r="A635" s="1">
        <v>1555</v>
      </c>
      <c r="B635" s="1" t="s">
        <v>473</v>
      </c>
      <c r="C635" s="1" t="s">
        <v>16</v>
      </c>
      <c r="D635" s="1" t="s">
        <v>11</v>
      </c>
      <c r="E635" s="1"/>
      <c r="F635" s="1" t="s">
        <v>1</v>
      </c>
      <c r="G635" s="1" t="s">
        <v>0</v>
      </c>
      <c r="H635" s="1">
        <v>20737.740000000002</v>
      </c>
      <c r="I635" s="1">
        <v>25.5</v>
      </c>
      <c r="J635" s="1"/>
      <c r="K635" s="1">
        <v>11</v>
      </c>
      <c r="L635" s="1">
        <v>289180</v>
      </c>
      <c r="M635" s="1">
        <v>558052</v>
      </c>
      <c r="N635" s="1">
        <v>0</v>
      </c>
      <c r="O635" s="8">
        <v>742</v>
      </c>
      <c r="P635" s="8">
        <v>800166</v>
      </c>
      <c r="Q635" s="8">
        <v>172370</v>
      </c>
    </row>
    <row r="636" spans="1:17" x14ac:dyDescent="0.35">
      <c r="A636" s="1">
        <v>1561</v>
      </c>
      <c r="B636" s="1" t="s">
        <v>467</v>
      </c>
      <c r="C636" s="1" t="s">
        <v>4</v>
      </c>
      <c r="D636" s="1" t="s">
        <v>3</v>
      </c>
      <c r="E636" s="1" t="s">
        <v>2</v>
      </c>
      <c r="F636" s="1" t="s">
        <v>6</v>
      </c>
      <c r="G636" s="1" t="s">
        <v>0</v>
      </c>
      <c r="H636" s="1">
        <v>17126.98</v>
      </c>
      <c r="I636" s="1">
        <v>23.4</v>
      </c>
      <c r="J636" s="1">
        <v>7</v>
      </c>
      <c r="K636" s="1">
        <v>9</v>
      </c>
      <c r="L636" s="1">
        <v>175864</v>
      </c>
      <c r="M636" s="1">
        <v>557898</v>
      </c>
      <c r="N636" s="1">
        <v>0</v>
      </c>
      <c r="O636" s="8">
        <v>729</v>
      </c>
      <c r="P636" s="8">
        <v>2319672</v>
      </c>
      <c r="Q636" s="8">
        <v>360998</v>
      </c>
    </row>
    <row r="637" spans="1:17" x14ac:dyDescent="0.35">
      <c r="A637" s="1">
        <v>255</v>
      </c>
      <c r="B637" s="1" t="s">
        <v>1773</v>
      </c>
      <c r="C637" s="1" t="s">
        <v>4</v>
      </c>
      <c r="D637" s="1" t="s">
        <v>3</v>
      </c>
      <c r="E637" s="1" t="s">
        <v>43</v>
      </c>
      <c r="F637" s="1" t="s">
        <v>1</v>
      </c>
      <c r="G637" s="1" t="s">
        <v>35</v>
      </c>
      <c r="H637" s="1">
        <v>12766.67</v>
      </c>
      <c r="I637" s="1">
        <v>33.700000000000003</v>
      </c>
      <c r="J637" s="1">
        <v>64</v>
      </c>
      <c r="K637" s="1">
        <v>9</v>
      </c>
      <c r="L637" s="1">
        <v>300029</v>
      </c>
      <c r="M637" s="1">
        <v>557634</v>
      </c>
      <c r="N637" s="1">
        <v>0</v>
      </c>
      <c r="O637" s="8">
        <v>674</v>
      </c>
      <c r="P637" s="8">
        <v>1538145</v>
      </c>
      <c r="Q637" s="8">
        <v>541794</v>
      </c>
    </row>
    <row r="638" spans="1:17" x14ac:dyDescent="0.35">
      <c r="A638" s="1">
        <v>758</v>
      </c>
      <c r="B638" s="1" t="s">
        <v>1273</v>
      </c>
      <c r="C638" s="1" t="s">
        <v>4</v>
      </c>
      <c r="D638" s="1" t="s">
        <v>11</v>
      </c>
      <c r="E638" s="1" t="s">
        <v>38</v>
      </c>
      <c r="F638" s="1" t="s">
        <v>6</v>
      </c>
      <c r="G638" s="1" t="s">
        <v>0</v>
      </c>
      <c r="H638" s="1">
        <v>19455.810000000001</v>
      </c>
      <c r="I638" s="1">
        <v>13.8</v>
      </c>
      <c r="J638" s="1"/>
      <c r="K638" s="1">
        <v>17</v>
      </c>
      <c r="L638" s="1">
        <v>434302</v>
      </c>
      <c r="M638" s="1">
        <v>557502</v>
      </c>
      <c r="N638" s="1">
        <v>0</v>
      </c>
      <c r="O638" s="8"/>
      <c r="P638" s="8"/>
      <c r="Q638" s="8">
        <v>267454</v>
      </c>
    </row>
    <row r="639" spans="1:17" x14ac:dyDescent="0.35">
      <c r="A639" s="1">
        <v>1763</v>
      </c>
      <c r="B639" s="1" t="s">
        <v>265</v>
      </c>
      <c r="C639" s="1" t="s">
        <v>4</v>
      </c>
      <c r="D639" s="1" t="s">
        <v>11</v>
      </c>
      <c r="E639" s="1" t="s">
        <v>2</v>
      </c>
      <c r="F639" s="1" t="s">
        <v>1</v>
      </c>
      <c r="G639" s="1" t="s">
        <v>0</v>
      </c>
      <c r="H639" s="1">
        <v>23968.69</v>
      </c>
      <c r="I639" s="1">
        <v>17</v>
      </c>
      <c r="J639" s="1">
        <v>44</v>
      </c>
      <c r="K639" s="1">
        <v>24</v>
      </c>
      <c r="L639" s="1">
        <v>248938</v>
      </c>
      <c r="M639" s="1">
        <v>557502</v>
      </c>
      <c r="N639" s="1">
        <v>0</v>
      </c>
      <c r="O639" s="8">
        <v>723</v>
      </c>
      <c r="P639" s="8">
        <v>1141368</v>
      </c>
      <c r="Q639" s="8">
        <v>396484</v>
      </c>
    </row>
    <row r="640" spans="1:17" x14ac:dyDescent="0.35">
      <c r="A640" s="1">
        <v>1150</v>
      </c>
      <c r="B640" s="1" t="s">
        <v>881</v>
      </c>
      <c r="C640" s="1" t="s">
        <v>4</v>
      </c>
      <c r="D640" s="1" t="s">
        <v>11</v>
      </c>
      <c r="E640" s="1"/>
      <c r="F640" s="1" t="s">
        <v>6</v>
      </c>
      <c r="G640" s="1" t="s">
        <v>0</v>
      </c>
      <c r="H640" s="1">
        <v>5823.69</v>
      </c>
      <c r="I640" s="1">
        <v>19</v>
      </c>
      <c r="J640" s="1"/>
      <c r="K640" s="1">
        <v>13</v>
      </c>
      <c r="L640" s="1">
        <v>62472</v>
      </c>
      <c r="M640" s="1">
        <v>556490</v>
      </c>
      <c r="N640" s="1">
        <v>0</v>
      </c>
      <c r="O640" s="8"/>
      <c r="P640" s="8"/>
      <c r="Q640" s="8">
        <v>155782</v>
      </c>
    </row>
    <row r="641" spans="1:17" x14ac:dyDescent="0.35">
      <c r="A641" s="1">
        <v>754</v>
      </c>
      <c r="B641" s="1" t="s">
        <v>1277</v>
      </c>
      <c r="C641" s="1" t="s">
        <v>4</v>
      </c>
      <c r="D641" s="1" t="s">
        <v>11</v>
      </c>
      <c r="E641" s="1" t="s">
        <v>18</v>
      </c>
      <c r="F641" s="1" t="s">
        <v>6</v>
      </c>
      <c r="G641" s="1" t="s">
        <v>60</v>
      </c>
      <c r="H641" s="1">
        <v>6967.49</v>
      </c>
      <c r="I641" s="1">
        <v>13.5</v>
      </c>
      <c r="J641" s="1"/>
      <c r="K641" s="1">
        <v>8</v>
      </c>
      <c r="L641" s="1">
        <v>300846</v>
      </c>
      <c r="M641" s="1">
        <v>556468</v>
      </c>
      <c r="N641" s="1">
        <v>0</v>
      </c>
      <c r="O641" s="8">
        <v>703</v>
      </c>
      <c r="P641" s="8">
        <v>1117770</v>
      </c>
      <c r="Q641" s="8">
        <v>345136</v>
      </c>
    </row>
    <row r="642" spans="1:17" x14ac:dyDescent="0.35">
      <c r="A642" s="1">
        <v>960</v>
      </c>
      <c r="B642" s="1" t="s">
        <v>1070</v>
      </c>
      <c r="C642" s="1" t="s">
        <v>4</v>
      </c>
      <c r="D642" s="1" t="s">
        <v>11</v>
      </c>
      <c r="E642" s="1" t="s">
        <v>13</v>
      </c>
      <c r="F642" s="1" t="s">
        <v>6</v>
      </c>
      <c r="G642" s="1" t="s">
        <v>0</v>
      </c>
      <c r="H642" s="1">
        <v>20220.75</v>
      </c>
      <c r="I642" s="1">
        <v>11.3</v>
      </c>
      <c r="J642" s="1"/>
      <c r="K642" s="1">
        <v>6</v>
      </c>
      <c r="L642" s="1">
        <v>356117</v>
      </c>
      <c r="M642" s="1">
        <v>556468</v>
      </c>
      <c r="N642" s="1">
        <v>0</v>
      </c>
      <c r="O642" s="8">
        <v>740</v>
      </c>
      <c r="P642" s="8">
        <v>1088111</v>
      </c>
      <c r="Q642" s="8">
        <v>312818</v>
      </c>
    </row>
    <row r="643" spans="1:17" x14ac:dyDescent="0.35">
      <c r="A643" s="1">
        <v>9</v>
      </c>
      <c r="B643" s="1" t="s">
        <v>2017</v>
      </c>
      <c r="C643" s="1" t="s">
        <v>4</v>
      </c>
      <c r="D643" s="1" t="s">
        <v>11</v>
      </c>
      <c r="E643" s="1" t="s">
        <v>18</v>
      </c>
      <c r="F643" s="1" t="s">
        <v>6</v>
      </c>
      <c r="G643" s="1" t="s">
        <v>0</v>
      </c>
      <c r="H643" s="1">
        <v>18660.28</v>
      </c>
      <c r="I643" s="1">
        <v>22.6</v>
      </c>
      <c r="J643" s="1">
        <v>33</v>
      </c>
      <c r="K643" s="1">
        <v>4</v>
      </c>
      <c r="L643" s="1">
        <v>437171</v>
      </c>
      <c r="M643" s="1">
        <v>555038</v>
      </c>
      <c r="N643" s="1">
        <v>0</v>
      </c>
      <c r="O643" s="8">
        <v>678</v>
      </c>
      <c r="P643" s="8">
        <v>2559110</v>
      </c>
      <c r="Q643" s="8">
        <v>548746</v>
      </c>
    </row>
    <row r="644" spans="1:17" x14ac:dyDescent="0.35">
      <c r="A644" s="1">
        <v>1755</v>
      </c>
      <c r="B644" s="1" t="s">
        <v>273</v>
      </c>
      <c r="C644" s="1" t="s">
        <v>16</v>
      </c>
      <c r="D644" s="1" t="s">
        <v>11</v>
      </c>
      <c r="E644" s="1"/>
      <c r="F644" s="1" t="s">
        <v>1</v>
      </c>
      <c r="G644" s="1" t="s">
        <v>0</v>
      </c>
      <c r="H644" s="1">
        <v>11943.21</v>
      </c>
      <c r="I644" s="1">
        <v>28.8</v>
      </c>
      <c r="J644" s="1"/>
      <c r="K644" s="1">
        <v>7</v>
      </c>
      <c r="L644" s="1">
        <v>327009</v>
      </c>
      <c r="M644" s="1">
        <v>554378</v>
      </c>
      <c r="N644" s="1">
        <v>0</v>
      </c>
      <c r="O644" s="8">
        <v>738</v>
      </c>
      <c r="P644" s="8">
        <v>868604</v>
      </c>
      <c r="Q644" s="8">
        <v>441408</v>
      </c>
    </row>
    <row r="645" spans="1:17" x14ac:dyDescent="0.35">
      <c r="A645" s="1">
        <v>710</v>
      </c>
      <c r="B645" s="1" t="s">
        <v>1321</v>
      </c>
      <c r="C645" s="1" t="s">
        <v>16</v>
      </c>
      <c r="D645" s="1" t="s">
        <v>11</v>
      </c>
      <c r="E645" s="1" t="s">
        <v>18</v>
      </c>
      <c r="F645" s="1" t="s">
        <v>1</v>
      </c>
      <c r="G645" s="1" t="s">
        <v>0</v>
      </c>
      <c r="H645" s="1">
        <v>20384.91</v>
      </c>
      <c r="I645" s="1">
        <v>17.600000000000001</v>
      </c>
      <c r="J645" s="1"/>
      <c r="K645" s="1">
        <v>11</v>
      </c>
      <c r="L645" s="1">
        <v>358720</v>
      </c>
      <c r="M645" s="1">
        <v>553828</v>
      </c>
      <c r="N645" s="1">
        <v>0</v>
      </c>
      <c r="O645" s="8"/>
      <c r="P645" s="8"/>
      <c r="Q645" s="8">
        <v>208604</v>
      </c>
    </row>
    <row r="646" spans="1:17" x14ac:dyDescent="0.35">
      <c r="A646" s="1">
        <v>1733</v>
      </c>
      <c r="B646" s="1" t="s">
        <v>295</v>
      </c>
      <c r="C646" s="1" t="s">
        <v>4</v>
      </c>
      <c r="D646" s="1" t="s">
        <v>3</v>
      </c>
      <c r="E646" s="1" t="s">
        <v>10</v>
      </c>
      <c r="F646" s="1" t="s">
        <v>1</v>
      </c>
      <c r="G646" s="1" t="s">
        <v>0</v>
      </c>
      <c r="H646" s="1">
        <v>33082.42</v>
      </c>
      <c r="I646" s="1">
        <v>14.9</v>
      </c>
      <c r="J646" s="1"/>
      <c r="K646" s="1">
        <v>12</v>
      </c>
      <c r="L646" s="1">
        <v>243352</v>
      </c>
      <c r="M646" s="1">
        <v>553564</v>
      </c>
      <c r="N646" s="1">
        <v>0</v>
      </c>
      <c r="O646" s="8">
        <v>724</v>
      </c>
      <c r="P646" s="8">
        <v>2145898</v>
      </c>
      <c r="Q646" s="8">
        <v>216062</v>
      </c>
    </row>
    <row r="647" spans="1:17" x14ac:dyDescent="0.35">
      <c r="A647" s="1">
        <v>1554</v>
      </c>
      <c r="B647" s="1" t="s">
        <v>474</v>
      </c>
      <c r="C647" s="1" t="s">
        <v>4</v>
      </c>
      <c r="D647" s="1" t="s">
        <v>11</v>
      </c>
      <c r="E647" s="1" t="s">
        <v>21</v>
      </c>
      <c r="F647" s="1" t="s">
        <v>6</v>
      </c>
      <c r="G647" s="1" t="s">
        <v>35</v>
      </c>
      <c r="H647" s="1">
        <v>24208.85</v>
      </c>
      <c r="I647" s="1">
        <v>9.5</v>
      </c>
      <c r="J647" s="1"/>
      <c r="K647" s="1">
        <v>11</v>
      </c>
      <c r="L647" s="1">
        <v>248995</v>
      </c>
      <c r="M647" s="1">
        <v>553366</v>
      </c>
      <c r="N647" s="1">
        <v>0</v>
      </c>
      <c r="O647" s="8"/>
      <c r="P647" s="8"/>
      <c r="Q647" s="8">
        <v>756140</v>
      </c>
    </row>
    <row r="648" spans="1:17" x14ac:dyDescent="0.35">
      <c r="A648" s="1">
        <v>1932</v>
      </c>
      <c r="B648" s="1" t="s">
        <v>94</v>
      </c>
      <c r="C648" s="1" t="s">
        <v>4</v>
      </c>
      <c r="D648" s="1" t="s">
        <v>11</v>
      </c>
      <c r="E648" s="1" t="s">
        <v>13</v>
      </c>
      <c r="F648" s="1" t="s">
        <v>1</v>
      </c>
      <c r="G648" s="1" t="s">
        <v>0</v>
      </c>
      <c r="H648" s="1">
        <v>22577.89</v>
      </c>
      <c r="I648" s="1">
        <v>23.3</v>
      </c>
      <c r="J648" s="1"/>
      <c r="K648" s="1">
        <v>16</v>
      </c>
      <c r="L648" s="1">
        <v>360791</v>
      </c>
      <c r="M648" s="1">
        <v>553322</v>
      </c>
      <c r="N648" s="1">
        <v>0</v>
      </c>
      <c r="O648" s="8"/>
      <c r="P648" s="8"/>
      <c r="Q648" s="8">
        <v>323840</v>
      </c>
    </row>
    <row r="649" spans="1:17" x14ac:dyDescent="0.35">
      <c r="A649" s="1">
        <v>1943</v>
      </c>
      <c r="B649" s="1" t="s">
        <v>83</v>
      </c>
      <c r="C649" s="1" t="s">
        <v>4</v>
      </c>
      <c r="D649" s="1" t="s">
        <v>3</v>
      </c>
      <c r="E649" s="1" t="s">
        <v>10</v>
      </c>
      <c r="F649" s="1" t="s">
        <v>1</v>
      </c>
      <c r="G649" s="1" t="s">
        <v>0</v>
      </c>
      <c r="H649" s="1">
        <v>15578.1</v>
      </c>
      <c r="I649" s="1">
        <v>32.799999999999997</v>
      </c>
      <c r="J649" s="1"/>
      <c r="K649" s="1">
        <v>10</v>
      </c>
      <c r="L649" s="1">
        <v>412623</v>
      </c>
      <c r="M649" s="1">
        <v>552354</v>
      </c>
      <c r="N649" s="1">
        <v>0</v>
      </c>
      <c r="O649" s="8">
        <v>689</v>
      </c>
      <c r="P649" s="8">
        <v>845861</v>
      </c>
      <c r="Q649" s="8"/>
    </row>
    <row r="650" spans="1:17" x14ac:dyDescent="0.35">
      <c r="A650" s="1">
        <v>1462</v>
      </c>
      <c r="B650" s="1" t="s">
        <v>566</v>
      </c>
      <c r="C650" s="1" t="s">
        <v>16</v>
      </c>
      <c r="D650" s="1" t="s">
        <v>11</v>
      </c>
      <c r="E650" s="1" t="s">
        <v>41</v>
      </c>
      <c r="F650" s="1" t="s">
        <v>6</v>
      </c>
      <c r="G650" s="1" t="s">
        <v>15</v>
      </c>
      <c r="H650" s="1">
        <v>25319.59</v>
      </c>
      <c r="I650" s="1">
        <v>13.5</v>
      </c>
      <c r="J650" s="1"/>
      <c r="K650" s="1">
        <v>6</v>
      </c>
      <c r="L650" s="1">
        <v>269211</v>
      </c>
      <c r="M650" s="1">
        <v>551694</v>
      </c>
      <c r="N650" s="1">
        <v>0</v>
      </c>
      <c r="O650" s="8">
        <v>737</v>
      </c>
      <c r="P650" s="8">
        <v>1534516</v>
      </c>
      <c r="Q650" s="8">
        <v>335258</v>
      </c>
    </row>
    <row r="651" spans="1:17" x14ac:dyDescent="0.35">
      <c r="A651" s="1">
        <v>179</v>
      </c>
      <c r="B651" s="1" t="s">
        <v>1847</v>
      </c>
      <c r="C651" s="1" t="s">
        <v>4</v>
      </c>
      <c r="D651" s="1" t="s">
        <v>11</v>
      </c>
      <c r="E651" s="1" t="s">
        <v>18</v>
      </c>
      <c r="F651" s="1" t="s">
        <v>6</v>
      </c>
      <c r="G651" s="1" t="s">
        <v>0</v>
      </c>
      <c r="H651" s="1">
        <v>6446.89</v>
      </c>
      <c r="I651" s="1">
        <v>8.1999999999999993</v>
      </c>
      <c r="J651" s="1"/>
      <c r="K651" s="1">
        <v>10</v>
      </c>
      <c r="L651" s="1">
        <v>239970</v>
      </c>
      <c r="M651" s="1">
        <v>551320</v>
      </c>
      <c r="N651" s="1">
        <v>0</v>
      </c>
      <c r="O651" s="8"/>
      <c r="P651" s="8"/>
      <c r="Q651" s="8">
        <v>216370</v>
      </c>
    </row>
    <row r="652" spans="1:17" x14ac:dyDescent="0.35">
      <c r="A652" s="1">
        <v>1003</v>
      </c>
      <c r="B652" s="1" t="s">
        <v>1027</v>
      </c>
      <c r="C652" s="1" t="s">
        <v>4</v>
      </c>
      <c r="D652" s="1" t="s">
        <v>3</v>
      </c>
      <c r="E652" s="1" t="s">
        <v>21</v>
      </c>
      <c r="F652" s="1" t="s">
        <v>31</v>
      </c>
      <c r="G652" s="1" t="s">
        <v>0</v>
      </c>
      <c r="H652" s="1">
        <v>16369.83</v>
      </c>
      <c r="I652" s="1">
        <v>25</v>
      </c>
      <c r="J652" s="1">
        <v>88</v>
      </c>
      <c r="K652" s="1">
        <v>14</v>
      </c>
      <c r="L652" s="1">
        <v>253688</v>
      </c>
      <c r="M652" s="1">
        <v>551122</v>
      </c>
      <c r="N652" s="1">
        <v>0</v>
      </c>
      <c r="O652" s="8"/>
      <c r="P652" s="8"/>
      <c r="Q652" s="8">
        <v>268928</v>
      </c>
    </row>
    <row r="653" spans="1:17" x14ac:dyDescent="0.35">
      <c r="A653" s="1">
        <v>1458</v>
      </c>
      <c r="B653" s="1" t="s">
        <v>570</v>
      </c>
      <c r="C653" s="1" t="s">
        <v>16</v>
      </c>
      <c r="D653" s="1" t="s">
        <v>3</v>
      </c>
      <c r="E653" s="1" t="s">
        <v>10</v>
      </c>
      <c r="F653" s="1" t="s">
        <v>1</v>
      </c>
      <c r="G653" s="1" t="s">
        <v>9</v>
      </c>
      <c r="H653" s="1">
        <v>21133.7</v>
      </c>
      <c r="I653" s="1">
        <v>28.2</v>
      </c>
      <c r="J653" s="1"/>
      <c r="K653" s="1">
        <v>15</v>
      </c>
      <c r="L653" s="1">
        <v>109459</v>
      </c>
      <c r="M653" s="1">
        <v>551034</v>
      </c>
      <c r="N653" s="1">
        <v>1</v>
      </c>
      <c r="O653" s="8">
        <v>695</v>
      </c>
      <c r="P653" s="8">
        <v>896135</v>
      </c>
      <c r="Q653" s="8">
        <v>324258</v>
      </c>
    </row>
    <row r="654" spans="1:17" x14ac:dyDescent="0.35">
      <c r="A654" s="1">
        <v>994</v>
      </c>
      <c r="B654" s="1" t="s">
        <v>1036</v>
      </c>
      <c r="C654" s="1" t="s">
        <v>4</v>
      </c>
      <c r="D654" s="1" t="s">
        <v>11</v>
      </c>
      <c r="E654" s="1" t="s">
        <v>21</v>
      </c>
      <c r="F654" s="1" t="s">
        <v>6</v>
      </c>
      <c r="G654" s="1" t="s">
        <v>0</v>
      </c>
      <c r="H654" s="1">
        <v>13815.28</v>
      </c>
      <c r="I654" s="1">
        <v>9.9</v>
      </c>
      <c r="J654" s="1">
        <v>14</v>
      </c>
      <c r="K654" s="1">
        <v>18</v>
      </c>
      <c r="L654" s="1">
        <v>122227</v>
      </c>
      <c r="M654" s="1">
        <v>550660</v>
      </c>
      <c r="N654" s="1">
        <v>0</v>
      </c>
      <c r="O654" s="8">
        <v>714</v>
      </c>
      <c r="P654" s="8">
        <v>427272</v>
      </c>
      <c r="Q654" s="8">
        <v>168102</v>
      </c>
    </row>
    <row r="655" spans="1:17" x14ac:dyDescent="0.35">
      <c r="A655" s="1">
        <v>1018</v>
      </c>
      <c r="B655" s="1" t="s">
        <v>1012</v>
      </c>
      <c r="C655" s="1" t="s">
        <v>4</v>
      </c>
      <c r="D655" s="1" t="s">
        <v>3</v>
      </c>
      <c r="E655" s="1" t="s">
        <v>2</v>
      </c>
      <c r="F655" s="1" t="s">
        <v>6</v>
      </c>
      <c r="G655" s="1" t="s">
        <v>0</v>
      </c>
      <c r="H655" s="1">
        <v>15266.5</v>
      </c>
      <c r="I655" s="1">
        <v>23.6</v>
      </c>
      <c r="J655" s="1"/>
      <c r="K655" s="1">
        <v>8</v>
      </c>
      <c r="L655" s="1">
        <v>361665</v>
      </c>
      <c r="M655" s="1">
        <v>549582</v>
      </c>
      <c r="N655" s="1">
        <v>0</v>
      </c>
      <c r="O655" s="8">
        <v>718</v>
      </c>
      <c r="P655" s="8">
        <v>900239</v>
      </c>
      <c r="Q655" s="8">
        <v>510334</v>
      </c>
    </row>
    <row r="656" spans="1:17" x14ac:dyDescent="0.35">
      <c r="A656" s="1">
        <v>760</v>
      </c>
      <c r="B656" s="1" t="s">
        <v>1271</v>
      </c>
      <c r="C656" s="1" t="s">
        <v>4</v>
      </c>
      <c r="D656" s="1" t="s">
        <v>3</v>
      </c>
      <c r="E656" s="1" t="s">
        <v>10</v>
      </c>
      <c r="F656" s="1" t="s">
        <v>1</v>
      </c>
      <c r="G656" s="1" t="s">
        <v>35</v>
      </c>
      <c r="H656" s="1">
        <v>9015.31</v>
      </c>
      <c r="I656" s="1">
        <v>22.8</v>
      </c>
      <c r="J656" s="1"/>
      <c r="K656" s="1">
        <v>7</v>
      </c>
      <c r="L656" s="1">
        <v>342665</v>
      </c>
      <c r="M656" s="1">
        <v>549538</v>
      </c>
      <c r="N656" s="1">
        <v>0</v>
      </c>
      <c r="O656" s="8">
        <v>738</v>
      </c>
      <c r="P656" s="8">
        <v>1355688</v>
      </c>
      <c r="Q656" s="8">
        <v>283426</v>
      </c>
    </row>
    <row r="657" spans="1:17" x14ac:dyDescent="0.35">
      <c r="A657" s="1">
        <v>248</v>
      </c>
      <c r="B657" s="1" t="s">
        <v>1780</v>
      </c>
      <c r="C657" s="1" t="s">
        <v>4</v>
      </c>
      <c r="D657" s="1" t="s">
        <v>11</v>
      </c>
      <c r="E657" s="1" t="s">
        <v>10</v>
      </c>
      <c r="F657" s="1" t="s">
        <v>31</v>
      </c>
      <c r="G657" s="1" t="s">
        <v>0</v>
      </c>
      <c r="H657" s="1">
        <v>29309.21</v>
      </c>
      <c r="I657" s="1">
        <v>21.3</v>
      </c>
      <c r="J657" s="1">
        <v>53</v>
      </c>
      <c r="K657" s="1">
        <v>9</v>
      </c>
      <c r="L657" s="1">
        <v>294291</v>
      </c>
      <c r="M657" s="1">
        <v>548724</v>
      </c>
      <c r="N657" s="1">
        <v>0</v>
      </c>
      <c r="O657" s="8">
        <v>722</v>
      </c>
      <c r="P657" s="8">
        <v>2068891</v>
      </c>
      <c r="Q657" s="8">
        <v>653334</v>
      </c>
    </row>
    <row r="658" spans="1:17" x14ac:dyDescent="0.35">
      <c r="A658" s="1">
        <v>724</v>
      </c>
      <c r="B658" s="1" t="s">
        <v>1307</v>
      </c>
      <c r="C658" s="1" t="s">
        <v>4</v>
      </c>
      <c r="D658" s="1" t="s">
        <v>11</v>
      </c>
      <c r="E658" s="1" t="s">
        <v>2</v>
      </c>
      <c r="F658" s="1" t="s">
        <v>6</v>
      </c>
      <c r="G658" s="1" t="s">
        <v>0</v>
      </c>
      <c r="H658" s="1">
        <v>10312.82</v>
      </c>
      <c r="I658" s="1">
        <v>14.5</v>
      </c>
      <c r="J658" s="1"/>
      <c r="K658" s="1">
        <v>14</v>
      </c>
      <c r="L658" s="1">
        <v>149568</v>
      </c>
      <c r="M658" s="1">
        <v>548042</v>
      </c>
      <c r="N658" s="1">
        <v>1</v>
      </c>
      <c r="O658" s="8">
        <v>722</v>
      </c>
      <c r="P658" s="8">
        <v>628197</v>
      </c>
      <c r="Q658" s="8">
        <v>105798</v>
      </c>
    </row>
    <row r="659" spans="1:17" x14ac:dyDescent="0.35">
      <c r="A659" s="1">
        <v>1552</v>
      </c>
      <c r="B659" s="1" t="s">
        <v>476</v>
      </c>
      <c r="C659" s="1" t="s">
        <v>4</v>
      </c>
      <c r="D659" s="1" t="s">
        <v>11</v>
      </c>
      <c r="E659" s="1" t="s">
        <v>7</v>
      </c>
      <c r="F659" s="1" t="s">
        <v>1</v>
      </c>
      <c r="G659" s="1" t="s">
        <v>0</v>
      </c>
      <c r="H659" s="1">
        <v>19915.8</v>
      </c>
      <c r="I659" s="1">
        <v>15.1</v>
      </c>
      <c r="J659" s="1"/>
      <c r="K659" s="1">
        <v>23</v>
      </c>
      <c r="L659" s="1">
        <v>333431</v>
      </c>
      <c r="M659" s="1">
        <v>547624</v>
      </c>
      <c r="N659" s="1">
        <v>0</v>
      </c>
      <c r="O659" s="8">
        <v>711</v>
      </c>
      <c r="P659" s="8">
        <v>971508</v>
      </c>
      <c r="Q659" s="8">
        <v>324500</v>
      </c>
    </row>
    <row r="660" spans="1:17" x14ac:dyDescent="0.35">
      <c r="A660" s="1">
        <v>1834</v>
      </c>
      <c r="B660" s="1" t="s">
        <v>193</v>
      </c>
      <c r="C660" s="1" t="s">
        <v>4</v>
      </c>
      <c r="D660" s="1" t="s">
        <v>11</v>
      </c>
      <c r="E660" s="1" t="s">
        <v>2</v>
      </c>
      <c r="F660" s="1" t="s">
        <v>1</v>
      </c>
      <c r="G660" s="1" t="s">
        <v>0</v>
      </c>
      <c r="H660" s="1">
        <v>12697.7</v>
      </c>
      <c r="I660" s="1">
        <v>18.399999999999999</v>
      </c>
      <c r="J660" s="1">
        <v>10</v>
      </c>
      <c r="K660" s="1">
        <v>7</v>
      </c>
      <c r="L660" s="1">
        <v>85937</v>
      </c>
      <c r="M660" s="1">
        <v>546678</v>
      </c>
      <c r="N660" s="1">
        <v>0</v>
      </c>
      <c r="O660" s="8"/>
      <c r="P660" s="8"/>
      <c r="Q660" s="8">
        <v>173932</v>
      </c>
    </row>
    <row r="661" spans="1:17" x14ac:dyDescent="0.35">
      <c r="A661" s="1">
        <v>1330</v>
      </c>
      <c r="B661" s="1" t="s">
        <v>699</v>
      </c>
      <c r="C661" s="1" t="s">
        <v>4</v>
      </c>
      <c r="D661" s="1" t="s">
        <v>11</v>
      </c>
      <c r="E661" s="1" t="s">
        <v>33</v>
      </c>
      <c r="F661" s="1" t="s">
        <v>6</v>
      </c>
      <c r="G661" s="1" t="s">
        <v>15</v>
      </c>
      <c r="H661" s="1">
        <v>28306.01</v>
      </c>
      <c r="I661" s="1">
        <v>15.7</v>
      </c>
      <c r="J661" s="1">
        <v>17</v>
      </c>
      <c r="K661" s="1">
        <v>6</v>
      </c>
      <c r="L661" s="1">
        <v>354559</v>
      </c>
      <c r="M661" s="1">
        <v>546656</v>
      </c>
      <c r="N661" s="1">
        <v>0</v>
      </c>
      <c r="O661" s="8">
        <v>724</v>
      </c>
      <c r="P661" s="8">
        <v>5806362</v>
      </c>
      <c r="Q661" s="8">
        <v>433752</v>
      </c>
    </row>
    <row r="662" spans="1:17" x14ac:dyDescent="0.35">
      <c r="A662" s="1">
        <v>1815</v>
      </c>
      <c r="B662" s="1" t="s">
        <v>212</v>
      </c>
      <c r="C662" s="1" t="s">
        <v>4</v>
      </c>
      <c r="D662" s="1" t="s">
        <v>3</v>
      </c>
      <c r="E662" s="1" t="s">
        <v>29</v>
      </c>
      <c r="F662" s="1" t="s">
        <v>6</v>
      </c>
      <c r="G662" s="1" t="s">
        <v>0</v>
      </c>
      <c r="H662" s="1">
        <v>27718.91</v>
      </c>
      <c r="I662" s="1">
        <v>18.899999999999999</v>
      </c>
      <c r="J662" s="1">
        <v>25</v>
      </c>
      <c r="K662" s="1">
        <v>16</v>
      </c>
      <c r="L662" s="1">
        <v>383401</v>
      </c>
      <c r="M662" s="1">
        <v>546062</v>
      </c>
      <c r="N662" s="1">
        <v>0</v>
      </c>
      <c r="O662" s="8">
        <v>685</v>
      </c>
      <c r="P662" s="8">
        <v>1583935</v>
      </c>
      <c r="Q662" s="8">
        <v>446908</v>
      </c>
    </row>
    <row r="663" spans="1:17" x14ac:dyDescent="0.35">
      <c r="A663" s="1">
        <v>1582</v>
      </c>
      <c r="B663" s="1" t="s">
        <v>446</v>
      </c>
      <c r="C663" s="1" t="s">
        <v>4</v>
      </c>
      <c r="D663" s="1" t="s">
        <v>11</v>
      </c>
      <c r="E663" s="1" t="s">
        <v>10</v>
      </c>
      <c r="F663" s="1" t="s">
        <v>1</v>
      </c>
      <c r="G663" s="1" t="s">
        <v>0</v>
      </c>
      <c r="H663" s="1">
        <v>18314.48</v>
      </c>
      <c r="I663" s="1">
        <v>18</v>
      </c>
      <c r="J663" s="1">
        <v>14</v>
      </c>
      <c r="K663" s="1">
        <v>17</v>
      </c>
      <c r="L663" s="1">
        <v>287527</v>
      </c>
      <c r="M663" s="1">
        <v>545776</v>
      </c>
      <c r="N663" s="1">
        <v>0</v>
      </c>
      <c r="O663" s="8">
        <v>737</v>
      </c>
      <c r="P663" s="8">
        <v>1703673</v>
      </c>
      <c r="Q663" s="8">
        <v>438372</v>
      </c>
    </row>
    <row r="664" spans="1:17" x14ac:dyDescent="0.35">
      <c r="A664" s="1">
        <v>984</v>
      </c>
      <c r="B664" s="1" t="s">
        <v>1046</v>
      </c>
      <c r="C664" s="1" t="s">
        <v>16</v>
      </c>
      <c r="D664" s="1" t="s">
        <v>11</v>
      </c>
      <c r="E664" s="1" t="s">
        <v>33</v>
      </c>
      <c r="F664" s="1" t="s">
        <v>1</v>
      </c>
      <c r="G664" s="1" t="s">
        <v>0</v>
      </c>
      <c r="H664" s="1">
        <v>22775.11</v>
      </c>
      <c r="I664" s="1">
        <v>15.7</v>
      </c>
      <c r="J664" s="1">
        <v>68</v>
      </c>
      <c r="K664" s="1">
        <v>27</v>
      </c>
      <c r="L664" s="1">
        <v>307154</v>
      </c>
      <c r="M664" s="1">
        <v>545468</v>
      </c>
      <c r="N664" s="1">
        <v>0</v>
      </c>
      <c r="O664" s="8"/>
      <c r="P664" s="8"/>
      <c r="Q664" s="8">
        <v>179432</v>
      </c>
    </row>
    <row r="665" spans="1:17" x14ac:dyDescent="0.35">
      <c r="A665" s="1">
        <v>1797</v>
      </c>
      <c r="B665" s="1" t="s">
        <v>230</v>
      </c>
      <c r="C665" s="1" t="s">
        <v>4</v>
      </c>
      <c r="D665" s="1" t="s">
        <v>11</v>
      </c>
      <c r="E665" s="1" t="s">
        <v>10</v>
      </c>
      <c r="F665" s="1" t="s">
        <v>31</v>
      </c>
      <c r="G665" s="1" t="s">
        <v>0</v>
      </c>
      <c r="H665" s="1">
        <v>23521.05</v>
      </c>
      <c r="I665" s="1">
        <v>16.3</v>
      </c>
      <c r="J665" s="1"/>
      <c r="K665" s="1">
        <v>5</v>
      </c>
      <c r="L665" s="1">
        <v>457254</v>
      </c>
      <c r="M665" s="1">
        <v>545270</v>
      </c>
      <c r="N665" s="1">
        <v>0</v>
      </c>
      <c r="O665" s="8">
        <v>729</v>
      </c>
      <c r="P665" s="8">
        <v>1180964</v>
      </c>
      <c r="Q665" s="8">
        <v>87934</v>
      </c>
    </row>
    <row r="666" spans="1:17" x14ac:dyDescent="0.35">
      <c r="A666" s="1">
        <v>1119</v>
      </c>
      <c r="B666" s="1" t="s">
        <v>912</v>
      </c>
      <c r="C666" s="1" t="s">
        <v>4</v>
      </c>
      <c r="D666" s="1" t="s">
        <v>11</v>
      </c>
      <c r="E666" s="1" t="s">
        <v>13</v>
      </c>
      <c r="F666" s="1" t="s">
        <v>6</v>
      </c>
      <c r="G666" s="1" t="s">
        <v>68</v>
      </c>
      <c r="H666" s="1">
        <v>20809.560000000001</v>
      </c>
      <c r="I666" s="1">
        <v>9.1</v>
      </c>
      <c r="J666" s="1"/>
      <c r="K666" s="1">
        <v>17</v>
      </c>
      <c r="L666" s="1">
        <v>206986</v>
      </c>
      <c r="M666" s="1">
        <v>544698</v>
      </c>
      <c r="N666" s="1">
        <v>0</v>
      </c>
      <c r="O666" s="8">
        <v>710</v>
      </c>
      <c r="P666" s="8">
        <v>1349798</v>
      </c>
      <c r="Q666" s="8">
        <v>121572</v>
      </c>
    </row>
    <row r="667" spans="1:17" x14ac:dyDescent="0.35">
      <c r="A667" s="1">
        <v>1556</v>
      </c>
      <c r="B667" s="1" t="s">
        <v>472</v>
      </c>
      <c r="C667" s="1" t="s">
        <v>4</v>
      </c>
      <c r="D667" s="1" t="s">
        <v>3</v>
      </c>
      <c r="E667" s="1" t="s">
        <v>33</v>
      </c>
      <c r="F667" s="1" t="s">
        <v>1</v>
      </c>
      <c r="G667" s="1" t="s">
        <v>0</v>
      </c>
      <c r="H667" s="1">
        <v>28013.599999999999</v>
      </c>
      <c r="I667" s="1">
        <v>16.8</v>
      </c>
      <c r="J667" s="1"/>
      <c r="K667" s="1">
        <v>10</v>
      </c>
      <c r="L667" s="1">
        <v>186561</v>
      </c>
      <c r="M667" s="1">
        <v>544126</v>
      </c>
      <c r="N667" s="1">
        <v>0</v>
      </c>
      <c r="O667" s="8"/>
      <c r="P667" s="8"/>
      <c r="Q667" s="8">
        <v>671616</v>
      </c>
    </row>
    <row r="668" spans="1:17" x14ac:dyDescent="0.35">
      <c r="A668" s="1">
        <v>124</v>
      </c>
      <c r="B668" s="1" t="s">
        <v>1902</v>
      </c>
      <c r="C668" s="1" t="s">
        <v>16</v>
      </c>
      <c r="D668" s="1" t="s">
        <v>3</v>
      </c>
      <c r="E668" s="1" t="s">
        <v>18</v>
      </c>
      <c r="F668" s="1" t="s">
        <v>1</v>
      </c>
      <c r="G668" s="1" t="s">
        <v>0</v>
      </c>
      <c r="H668" s="1">
        <v>22145.83</v>
      </c>
      <c r="I668" s="1">
        <v>17</v>
      </c>
      <c r="J668" s="1">
        <v>32</v>
      </c>
      <c r="K668" s="1">
        <v>8</v>
      </c>
      <c r="L668" s="1">
        <v>331075</v>
      </c>
      <c r="M668" s="1">
        <v>543774</v>
      </c>
      <c r="N668" s="1">
        <v>0</v>
      </c>
      <c r="O668" s="8">
        <v>732</v>
      </c>
      <c r="P668" s="8">
        <v>1527296</v>
      </c>
      <c r="Q668" s="8">
        <v>663168</v>
      </c>
    </row>
    <row r="669" spans="1:17" x14ac:dyDescent="0.35">
      <c r="A669" s="1">
        <v>1276</v>
      </c>
      <c r="B669" s="1" t="s">
        <v>753</v>
      </c>
      <c r="C669" s="1" t="s">
        <v>4</v>
      </c>
      <c r="D669" s="1" t="s">
        <v>11</v>
      </c>
      <c r="E669" s="1" t="s">
        <v>21</v>
      </c>
      <c r="F669" s="1" t="s">
        <v>1</v>
      </c>
      <c r="G669" s="1" t="s">
        <v>0</v>
      </c>
      <c r="H669" s="1">
        <v>17562.080000000002</v>
      </c>
      <c r="I669" s="1">
        <v>12.6</v>
      </c>
      <c r="J669" s="1">
        <v>5</v>
      </c>
      <c r="K669" s="1">
        <v>17</v>
      </c>
      <c r="L669" s="1">
        <v>344014</v>
      </c>
      <c r="M669" s="1">
        <v>543422</v>
      </c>
      <c r="N669" s="1">
        <v>0</v>
      </c>
      <c r="O669" s="8"/>
      <c r="P669" s="8"/>
      <c r="Q669" s="8">
        <v>331562</v>
      </c>
    </row>
    <row r="670" spans="1:17" x14ac:dyDescent="0.35">
      <c r="A670" s="1">
        <v>1546</v>
      </c>
      <c r="B670" s="1" t="s">
        <v>482</v>
      </c>
      <c r="C670" s="1" t="s">
        <v>4</v>
      </c>
      <c r="D670" s="1" t="s">
        <v>3</v>
      </c>
      <c r="E670" s="1" t="s">
        <v>18</v>
      </c>
      <c r="F670" s="1" t="s">
        <v>6</v>
      </c>
      <c r="G670" s="1" t="s">
        <v>0</v>
      </c>
      <c r="H670" s="1">
        <v>13225.52</v>
      </c>
      <c r="I670" s="1">
        <v>9.4</v>
      </c>
      <c r="J670" s="1"/>
      <c r="K670" s="1">
        <v>14</v>
      </c>
      <c r="L670" s="1">
        <v>91371</v>
      </c>
      <c r="M670" s="1">
        <v>542564</v>
      </c>
      <c r="N670" s="1">
        <v>1</v>
      </c>
      <c r="O670" s="8">
        <v>639</v>
      </c>
      <c r="P670" s="8">
        <v>1211497</v>
      </c>
      <c r="Q670" s="8">
        <v>460284</v>
      </c>
    </row>
    <row r="671" spans="1:17" x14ac:dyDescent="0.35">
      <c r="A671" s="1">
        <v>1285</v>
      </c>
      <c r="B671" s="1" t="s">
        <v>744</v>
      </c>
      <c r="C671" s="1" t="s">
        <v>4</v>
      </c>
      <c r="D671" s="1" t="s">
        <v>3</v>
      </c>
      <c r="E671" s="1" t="s">
        <v>10</v>
      </c>
      <c r="F671" s="1" t="s">
        <v>6</v>
      </c>
      <c r="G671" s="1" t="s">
        <v>0</v>
      </c>
      <c r="H671" s="1">
        <v>18049.240000000002</v>
      </c>
      <c r="I671" s="1">
        <v>14</v>
      </c>
      <c r="J671" s="1">
        <v>9</v>
      </c>
      <c r="K671" s="1">
        <v>25</v>
      </c>
      <c r="L671" s="1">
        <v>197220</v>
      </c>
      <c r="M671" s="1">
        <v>542432</v>
      </c>
      <c r="N671" s="1">
        <v>0</v>
      </c>
      <c r="O671" s="8">
        <v>696</v>
      </c>
      <c r="P671" s="8">
        <v>793364</v>
      </c>
      <c r="Q671" s="8">
        <v>262460</v>
      </c>
    </row>
    <row r="672" spans="1:17" x14ac:dyDescent="0.35">
      <c r="A672" s="1">
        <v>200</v>
      </c>
      <c r="B672" s="1" t="s">
        <v>1827</v>
      </c>
      <c r="C672" s="1" t="s">
        <v>16</v>
      </c>
      <c r="D672" s="1" t="s">
        <v>11</v>
      </c>
      <c r="E672" s="1" t="s">
        <v>21</v>
      </c>
      <c r="F672" s="1" t="s">
        <v>1</v>
      </c>
      <c r="G672" s="1" t="s">
        <v>0</v>
      </c>
      <c r="H672" s="1">
        <v>22218.03</v>
      </c>
      <c r="I672" s="1">
        <v>16.100000000000001</v>
      </c>
      <c r="J672" s="1"/>
      <c r="K672" s="1">
        <v>13</v>
      </c>
      <c r="L672" s="1">
        <v>392369</v>
      </c>
      <c r="M672" s="1">
        <v>542146</v>
      </c>
      <c r="N672" s="1">
        <v>0</v>
      </c>
      <c r="O672" s="8">
        <v>732</v>
      </c>
      <c r="P672" s="8">
        <v>1075058</v>
      </c>
      <c r="Q672" s="8">
        <v>472362</v>
      </c>
    </row>
    <row r="673" spans="1:17" x14ac:dyDescent="0.35">
      <c r="A673" s="1">
        <v>74</v>
      </c>
      <c r="B673" s="1" t="s">
        <v>1952</v>
      </c>
      <c r="C673" s="1" t="s">
        <v>4</v>
      </c>
      <c r="D673" s="1" t="s">
        <v>3</v>
      </c>
      <c r="E673" s="1"/>
      <c r="F673" s="1" t="s">
        <v>1</v>
      </c>
      <c r="G673" s="1" t="s">
        <v>0</v>
      </c>
      <c r="H673" s="1">
        <v>21378.799999999999</v>
      </c>
      <c r="I673" s="1">
        <v>31.4</v>
      </c>
      <c r="J673" s="1">
        <v>17</v>
      </c>
      <c r="K673" s="1">
        <v>11</v>
      </c>
      <c r="L673" s="1">
        <v>247912</v>
      </c>
      <c r="M673" s="1">
        <v>541596</v>
      </c>
      <c r="N673" s="1">
        <v>0</v>
      </c>
      <c r="O673" s="8">
        <v>675</v>
      </c>
      <c r="P673" s="8">
        <v>1343167</v>
      </c>
      <c r="Q673" s="8">
        <v>311058</v>
      </c>
    </row>
    <row r="674" spans="1:17" x14ac:dyDescent="0.35">
      <c r="A674" s="1">
        <v>1391</v>
      </c>
      <c r="B674" s="1" t="s">
        <v>638</v>
      </c>
      <c r="C674" s="1" t="s">
        <v>4</v>
      </c>
      <c r="D674" s="1" t="s">
        <v>3</v>
      </c>
      <c r="E674" s="1" t="s">
        <v>41</v>
      </c>
      <c r="F674" s="1" t="s">
        <v>6</v>
      </c>
      <c r="G674" s="1" t="s">
        <v>0</v>
      </c>
      <c r="H674" s="1">
        <v>18858.07</v>
      </c>
      <c r="I674" s="1">
        <v>9.9</v>
      </c>
      <c r="J674" s="1"/>
      <c r="K674" s="1">
        <v>7</v>
      </c>
      <c r="L674" s="1">
        <v>356307</v>
      </c>
      <c r="M674" s="1">
        <v>541420</v>
      </c>
      <c r="N674" s="1">
        <v>0</v>
      </c>
      <c r="O674" s="8">
        <v>681</v>
      </c>
      <c r="P674" s="8">
        <v>890929</v>
      </c>
      <c r="Q674" s="8">
        <v>371272</v>
      </c>
    </row>
    <row r="675" spans="1:17" x14ac:dyDescent="0.35">
      <c r="A675" s="1">
        <v>958</v>
      </c>
      <c r="B675" s="1" t="s">
        <v>1072</v>
      </c>
      <c r="C675" s="1" t="s">
        <v>4</v>
      </c>
      <c r="D675" s="1" t="s">
        <v>11</v>
      </c>
      <c r="E675" s="1" t="s">
        <v>10</v>
      </c>
      <c r="F675" s="1" t="s">
        <v>1</v>
      </c>
      <c r="G675" s="1" t="s">
        <v>35</v>
      </c>
      <c r="H675" s="1">
        <v>15928.46</v>
      </c>
      <c r="I675" s="1">
        <v>18.7</v>
      </c>
      <c r="J675" s="1"/>
      <c r="K675" s="1">
        <v>14</v>
      </c>
      <c r="L675" s="1">
        <v>282131</v>
      </c>
      <c r="M675" s="1">
        <v>540870</v>
      </c>
      <c r="N675" s="1">
        <v>1</v>
      </c>
      <c r="O675" s="8">
        <v>730</v>
      </c>
      <c r="P675" s="8">
        <v>1448028</v>
      </c>
      <c r="Q675" s="8">
        <v>155254</v>
      </c>
    </row>
    <row r="676" spans="1:17" x14ac:dyDescent="0.35">
      <c r="A676" s="1">
        <v>1269</v>
      </c>
      <c r="B676" s="1" t="s">
        <v>760</v>
      </c>
      <c r="C676" s="1" t="s">
        <v>4</v>
      </c>
      <c r="D676" s="1" t="s">
        <v>11</v>
      </c>
      <c r="E676" s="1" t="s">
        <v>7</v>
      </c>
      <c r="F676" s="1" t="s">
        <v>6</v>
      </c>
      <c r="G676" s="1" t="s">
        <v>0</v>
      </c>
      <c r="H676" s="1">
        <v>11971.71</v>
      </c>
      <c r="I676" s="1">
        <v>11.8</v>
      </c>
      <c r="J676" s="1">
        <v>44</v>
      </c>
      <c r="K676" s="1">
        <v>10</v>
      </c>
      <c r="L676" s="1">
        <v>275443</v>
      </c>
      <c r="M676" s="1">
        <v>540584</v>
      </c>
      <c r="N676" s="1">
        <v>0</v>
      </c>
      <c r="O676" s="8">
        <v>744</v>
      </c>
      <c r="P676" s="8">
        <v>1238458</v>
      </c>
      <c r="Q676" s="8">
        <v>264748</v>
      </c>
    </row>
    <row r="677" spans="1:17" x14ac:dyDescent="0.35">
      <c r="A677" s="1">
        <v>571</v>
      </c>
      <c r="B677" s="1" t="s">
        <v>1459</v>
      </c>
      <c r="C677" s="1" t="s">
        <v>4</v>
      </c>
      <c r="D677" s="1" t="s">
        <v>11</v>
      </c>
      <c r="E677" s="1" t="s">
        <v>2</v>
      </c>
      <c r="F677" s="1" t="s">
        <v>6</v>
      </c>
      <c r="G677" s="1" t="s">
        <v>60</v>
      </c>
      <c r="H677" s="1">
        <v>11787.98</v>
      </c>
      <c r="I677" s="1">
        <v>31</v>
      </c>
      <c r="J677" s="1"/>
      <c r="K677" s="1">
        <v>4</v>
      </c>
      <c r="L677" s="1">
        <v>51338</v>
      </c>
      <c r="M677" s="1">
        <v>540320</v>
      </c>
      <c r="N677" s="1">
        <v>0</v>
      </c>
      <c r="O677" s="8">
        <v>739</v>
      </c>
      <c r="P677" s="8">
        <v>2009326</v>
      </c>
      <c r="Q677" s="8">
        <v>150788</v>
      </c>
    </row>
    <row r="678" spans="1:17" x14ac:dyDescent="0.35">
      <c r="A678" s="1">
        <v>1376</v>
      </c>
      <c r="B678" s="1" t="s">
        <v>653</v>
      </c>
      <c r="C678" s="1" t="s">
        <v>16</v>
      </c>
      <c r="D678" s="1" t="s">
        <v>11</v>
      </c>
      <c r="E678" s="1"/>
      <c r="F678" s="1" t="s">
        <v>1</v>
      </c>
      <c r="G678" s="1" t="s">
        <v>0</v>
      </c>
      <c r="H678" s="1">
        <v>16028.4</v>
      </c>
      <c r="I678" s="1">
        <v>16.100000000000001</v>
      </c>
      <c r="J678" s="1"/>
      <c r="K678" s="1">
        <v>13</v>
      </c>
      <c r="L678" s="1">
        <v>347928</v>
      </c>
      <c r="M678" s="1">
        <v>540012</v>
      </c>
      <c r="N678" s="1">
        <v>0</v>
      </c>
      <c r="O678" s="8">
        <v>719</v>
      </c>
      <c r="P678" s="8">
        <v>1007019</v>
      </c>
      <c r="Q678" s="8">
        <v>204600</v>
      </c>
    </row>
    <row r="679" spans="1:17" x14ac:dyDescent="0.35">
      <c r="A679" s="1">
        <v>1949</v>
      </c>
      <c r="B679" s="1" t="s">
        <v>77</v>
      </c>
      <c r="C679" s="1" t="s">
        <v>4</v>
      </c>
      <c r="D679" s="1" t="s">
        <v>11</v>
      </c>
      <c r="E679" s="1" t="s">
        <v>7</v>
      </c>
      <c r="F679" s="1" t="s">
        <v>1</v>
      </c>
      <c r="G679" s="1" t="s">
        <v>0</v>
      </c>
      <c r="H679" s="1">
        <v>22233.23</v>
      </c>
      <c r="I679" s="1">
        <v>16.899999999999999</v>
      </c>
      <c r="J679" s="1">
        <v>24</v>
      </c>
      <c r="K679" s="1">
        <v>9</v>
      </c>
      <c r="L679" s="1">
        <v>374338</v>
      </c>
      <c r="M679" s="1">
        <v>539770</v>
      </c>
      <c r="N679" s="1">
        <v>0</v>
      </c>
      <c r="O679" s="8">
        <v>737</v>
      </c>
      <c r="P679" s="8">
        <v>3451464</v>
      </c>
      <c r="Q679" s="8"/>
    </row>
    <row r="680" spans="1:17" x14ac:dyDescent="0.35">
      <c r="A680" s="1">
        <v>32</v>
      </c>
      <c r="B680" s="1" t="s">
        <v>1994</v>
      </c>
      <c r="C680" s="1" t="s">
        <v>4</v>
      </c>
      <c r="D680" s="1" t="s">
        <v>11</v>
      </c>
      <c r="E680" s="1" t="s">
        <v>18</v>
      </c>
      <c r="F680" s="1" t="s">
        <v>6</v>
      </c>
      <c r="G680" s="1" t="s">
        <v>0</v>
      </c>
      <c r="H680" s="1">
        <v>16913.990000000002</v>
      </c>
      <c r="I680" s="1">
        <v>20</v>
      </c>
      <c r="J680" s="1"/>
      <c r="K680" s="1">
        <v>16</v>
      </c>
      <c r="L680" s="1">
        <v>313177</v>
      </c>
      <c r="M680" s="1">
        <v>539616</v>
      </c>
      <c r="N680" s="1">
        <v>0</v>
      </c>
      <c r="O680" s="8">
        <v>729</v>
      </c>
      <c r="P680" s="8">
        <v>1348620</v>
      </c>
      <c r="Q680" s="8">
        <v>334620</v>
      </c>
    </row>
    <row r="681" spans="1:17" x14ac:dyDescent="0.35">
      <c r="A681" s="1">
        <v>202</v>
      </c>
      <c r="B681" s="3" t="s">
        <v>1825</v>
      </c>
      <c r="C681" s="1" t="s">
        <v>4</v>
      </c>
      <c r="D681" s="1" t="s">
        <v>11</v>
      </c>
      <c r="E681" s="1" t="s">
        <v>2</v>
      </c>
      <c r="F681" s="1" t="s">
        <v>6</v>
      </c>
      <c r="G681" s="1" t="s">
        <v>0</v>
      </c>
      <c r="H681" s="1">
        <v>18723.169999999998</v>
      </c>
      <c r="I681" s="1">
        <v>8.6</v>
      </c>
      <c r="J681" s="1"/>
      <c r="K681" s="1">
        <v>14</v>
      </c>
      <c r="L681" s="1">
        <v>163571</v>
      </c>
      <c r="M681" s="1">
        <v>539572</v>
      </c>
      <c r="N681" s="1">
        <v>0</v>
      </c>
      <c r="O681" s="8">
        <v>727</v>
      </c>
      <c r="P681" s="8">
        <v>841491</v>
      </c>
      <c r="Q681" s="8">
        <v>149402</v>
      </c>
    </row>
    <row r="682" spans="1:17" x14ac:dyDescent="0.35">
      <c r="A682" s="1">
        <v>1184</v>
      </c>
      <c r="B682" s="1" t="s">
        <v>847</v>
      </c>
      <c r="C682" s="1" t="s">
        <v>4</v>
      </c>
      <c r="D682" s="1" t="s">
        <v>11</v>
      </c>
      <c r="E682" s="1" t="s">
        <v>10</v>
      </c>
      <c r="F682" s="1" t="s">
        <v>1</v>
      </c>
      <c r="G682" s="1" t="s">
        <v>35</v>
      </c>
      <c r="H682" s="1">
        <v>33888.21</v>
      </c>
      <c r="I682" s="1">
        <v>28.9</v>
      </c>
      <c r="J682" s="1">
        <v>16</v>
      </c>
      <c r="K682" s="1">
        <v>9</v>
      </c>
      <c r="L682" s="1">
        <v>391400</v>
      </c>
      <c r="M682" s="1">
        <v>538868</v>
      </c>
      <c r="N682" s="1">
        <v>0</v>
      </c>
      <c r="O682" s="8">
        <v>735</v>
      </c>
      <c r="P682" s="8">
        <v>2990144</v>
      </c>
      <c r="Q682" s="8">
        <v>129844</v>
      </c>
    </row>
    <row r="683" spans="1:17" x14ac:dyDescent="0.35">
      <c r="A683" s="1">
        <v>653</v>
      </c>
      <c r="B683" s="1" t="s">
        <v>1377</v>
      </c>
      <c r="C683" s="1" t="s">
        <v>4</v>
      </c>
      <c r="D683" s="1" t="s">
        <v>11</v>
      </c>
      <c r="E683" s="1" t="s">
        <v>7</v>
      </c>
      <c r="F683" s="1" t="s">
        <v>6</v>
      </c>
      <c r="G683" s="1" t="s">
        <v>0</v>
      </c>
      <c r="H683" s="1">
        <v>20942.560000000001</v>
      </c>
      <c r="I683" s="1">
        <v>13</v>
      </c>
      <c r="J683" s="1"/>
      <c r="K683" s="1">
        <v>18</v>
      </c>
      <c r="L683" s="1">
        <v>294481</v>
      </c>
      <c r="M683" s="1">
        <v>538670</v>
      </c>
      <c r="N683" s="1">
        <v>0</v>
      </c>
      <c r="O683" s="8">
        <v>743</v>
      </c>
      <c r="P683" s="8">
        <v>985530</v>
      </c>
      <c r="Q683" s="8">
        <v>389620</v>
      </c>
    </row>
    <row r="684" spans="1:17" x14ac:dyDescent="0.35">
      <c r="A684" s="1">
        <v>1505</v>
      </c>
      <c r="B684" s="1" t="s">
        <v>523</v>
      </c>
      <c r="C684" s="1" t="s">
        <v>4</v>
      </c>
      <c r="D684" s="1" t="s">
        <v>11</v>
      </c>
      <c r="E684" s="1" t="s">
        <v>10</v>
      </c>
      <c r="F684" s="1" t="s">
        <v>1</v>
      </c>
      <c r="G684" s="1" t="s">
        <v>0</v>
      </c>
      <c r="H684" s="1">
        <v>10381.6</v>
      </c>
      <c r="I684" s="1">
        <v>21</v>
      </c>
      <c r="J684" s="1">
        <v>40</v>
      </c>
      <c r="K684" s="1">
        <v>12</v>
      </c>
      <c r="L684" s="1">
        <v>314811</v>
      </c>
      <c r="M684" s="1">
        <v>538428</v>
      </c>
      <c r="N684" s="1">
        <v>0</v>
      </c>
      <c r="O684" s="8"/>
      <c r="P684" s="8"/>
      <c r="Q684" s="8">
        <v>105842</v>
      </c>
    </row>
    <row r="685" spans="1:17" x14ac:dyDescent="0.35">
      <c r="A685" s="1">
        <v>1589</v>
      </c>
      <c r="B685" s="1" t="s">
        <v>439</v>
      </c>
      <c r="C685" s="1" t="s">
        <v>4</v>
      </c>
      <c r="D685" s="1" t="s">
        <v>11</v>
      </c>
      <c r="E685" s="1" t="s">
        <v>10</v>
      </c>
      <c r="F685" s="1" t="s">
        <v>1</v>
      </c>
      <c r="G685" s="1" t="s">
        <v>0</v>
      </c>
      <c r="H685" s="1">
        <v>22084.080000000002</v>
      </c>
      <c r="I685" s="1">
        <v>13.4</v>
      </c>
      <c r="J685" s="1"/>
      <c r="K685" s="1">
        <v>12</v>
      </c>
      <c r="L685" s="1">
        <v>292429</v>
      </c>
      <c r="M685" s="1">
        <v>538340</v>
      </c>
      <c r="N685" s="1">
        <v>0</v>
      </c>
      <c r="O685" s="8">
        <v>721</v>
      </c>
      <c r="P685" s="8">
        <v>3358782</v>
      </c>
      <c r="Q685" s="8">
        <v>324104</v>
      </c>
    </row>
    <row r="686" spans="1:17" x14ac:dyDescent="0.35">
      <c r="A686" s="1">
        <v>756</v>
      </c>
      <c r="B686" s="1" t="s">
        <v>1275</v>
      </c>
      <c r="C686" s="1" t="s">
        <v>4</v>
      </c>
      <c r="D686" s="1" t="s">
        <v>3</v>
      </c>
      <c r="E686" s="1" t="s">
        <v>10</v>
      </c>
      <c r="F686" s="1" t="s">
        <v>31</v>
      </c>
      <c r="G686" s="1" t="s">
        <v>0</v>
      </c>
      <c r="H686" s="1">
        <v>28256.799999999999</v>
      </c>
      <c r="I686" s="1">
        <v>22.1</v>
      </c>
      <c r="J686" s="1"/>
      <c r="K686" s="1">
        <v>10</v>
      </c>
      <c r="L686" s="1">
        <v>235885</v>
      </c>
      <c r="M686" s="1">
        <v>537658</v>
      </c>
      <c r="N686" s="1">
        <v>0</v>
      </c>
      <c r="O686" s="8">
        <v>741</v>
      </c>
      <c r="P686" s="8">
        <v>1541280</v>
      </c>
      <c r="Q686" s="8">
        <v>446160</v>
      </c>
    </row>
    <row r="687" spans="1:17" x14ac:dyDescent="0.35">
      <c r="A687" s="1">
        <v>627</v>
      </c>
      <c r="B687" s="1" t="s">
        <v>1403</v>
      </c>
      <c r="C687" s="1" t="s">
        <v>4</v>
      </c>
      <c r="D687" s="1" t="s">
        <v>11</v>
      </c>
      <c r="E687" s="1" t="s">
        <v>21</v>
      </c>
      <c r="F687" s="1" t="s">
        <v>1</v>
      </c>
      <c r="G687" s="1" t="s">
        <v>0</v>
      </c>
      <c r="H687" s="1">
        <v>14317.26</v>
      </c>
      <c r="I687" s="1">
        <v>14.6</v>
      </c>
      <c r="J687" s="1">
        <v>26</v>
      </c>
      <c r="K687" s="1">
        <v>9</v>
      </c>
      <c r="L687" s="1">
        <v>137750</v>
      </c>
      <c r="M687" s="1">
        <v>537042</v>
      </c>
      <c r="N687" s="1">
        <v>0</v>
      </c>
      <c r="O687" s="8">
        <v>743</v>
      </c>
      <c r="P687" s="8">
        <v>788101</v>
      </c>
      <c r="Q687" s="8"/>
    </row>
    <row r="688" spans="1:17" x14ac:dyDescent="0.35">
      <c r="A688" s="1">
        <v>1383</v>
      </c>
      <c r="B688" s="1" t="s">
        <v>646</v>
      </c>
      <c r="C688" s="1" t="s">
        <v>4</v>
      </c>
      <c r="D688" s="1" t="s">
        <v>11</v>
      </c>
      <c r="E688" s="1" t="s">
        <v>38</v>
      </c>
      <c r="F688" s="1" t="s">
        <v>6</v>
      </c>
      <c r="G688" s="1" t="s">
        <v>0</v>
      </c>
      <c r="H688" s="1">
        <v>10948.94</v>
      </c>
      <c r="I688" s="1">
        <v>9.6</v>
      </c>
      <c r="J688" s="1">
        <v>37</v>
      </c>
      <c r="K688" s="1">
        <v>12</v>
      </c>
      <c r="L688" s="1">
        <v>379392</v>
      </c>
      <c r="M688" s="1">
        <v>536382</v>
      </c>
      <c r="N688" s="1">
        <v>0</v>
      </c>
      <c r="O688" s="8">
        <v>731</v>
      </c>
      <c r="P688" s="8">
        <v>1688796</v>
      </c>
      <c r="Q688" s="8"/>
    </row>
    <row r="689" spans="1:17" x14ac:dyDescent="0.35">
      <c r="A689" s="1">
        <v>628</v>
      </c>
      <c r="B689" s="1" t="s">
        <v>1402</v>
      </c>
      <c r="C689" s="1" t="s">
        <v>16</v>
      </c>
      <c r="D689" s="1" t="s">
        <v>11</v>
      </c>
      <c r="E689" s="1" t="s">
        <v>10</v>
      </c>
      <c r="F689" s="1" t="s">
        <v>1</v>
      </c>
      <c r="G689" s="1" t="s">
        <v>0</v>
      </c>
      <c r="H689" s="1">
        <v>17758.54</v>
      </c>
      <c r="I689" s="1">
        <v>15.4</v>
      </c>
      <c r="J689" s="1"/>
      <c r="K689" s="1">
        <v>7</v>
      </c>
      <c r="L689" s="1">
        <v>296286</v>
      </c>
      <c r="M689" s="1">
        <v>536074</v>
      </c>
      <c r="N689" s="1">
        <v>0</v>
      </c>
      <c r="O689" s="8">
        <v>745</v>
      </c>
      <c r="P689" s="8">
        <v>1029477</v>
      </c>
      <c r="Q689" s="8">
        <v>432520</v>
      </c>
    </row>
    <row r="690" spans="1:17" x14ac:dyDescent="0.35">
      <c r="A690" s="1">
        <v>434</v>
      </c>
      <c r="B690" s="1" t="s">
        <v>1596</v>
      </c>
      <c r="C690" s="1" t="s">
        <v>4</v>
      </c>
      <c r="D690" s="1" t="s">
        <v>11</v>
      </c>
      <c r="E690" s="1" t="s">
        <v>10</v>
      </c>
      <c r="F690" s="1" t="s">
        <v>1</v>
      </c>
      <c r="G690" s="1" t="s">
        <v>0</v>
      </c>
      <c r="H690" s="1">
        <v>17111.400000000001</v>
      </c>
      <c r="I690" s="1">
        <v>28.9</v>
      </c>
      <c r="J690" s="1">
        <v>4</v>
      </c>
      <c r="K690" s="1">
        <v>11</v>
      </c>
      <c r="L690" s="1">
        <v>174781</v>
      </c>
      <c r="M690" s="1">
        <v>535414</v>
      </c>
      <c r="N690" s="1">
        <v>0</v>
      </c>
      <c r="O690" s="8">
        <v>741</v>
      </c>
      <c r="P690" s="8">
        <v>2528767</v>
      </c>
      <c r="Q690" s="8">
        <v>396286</v>
      </c>
    </row>
    <row r="691" spans="1:17" x14ac:dyDescent="0.35">
      <c r="A691" s="1">
        <v>1368</v>
      </c>
      <c r="B691" s="1" t="s">
        <v>661</v>
      </c>
      <c r="C691" s="1" t="s">
        <v>16</v>
      </c>
      <c r="D691" s="1" t="s">
        <v>11</v>
      </c>
      <c r="E691" s="1" t="s">
        <v>41</v>
      </c>
      <c r="F691" s="1" t="s">
        <v>1</v>
      </c>
      <c r="G691" s="1" t="s">
        <v>0</v>
      </c>
      <c r="H691" s="1">
        <v>34859.11</v>
      </c>
      <c r="I691" s="1">
        <v>19.399999999999999</v>
      </c>
      <c r="J691" s="1"/>
      <c r="K691" s="1">
        <v>20</v>
      </c>
      <c r="L691" s="1">
        <v>413060</v>
      </c>
      <c r="M691" s="1">
        <v>534402</v>
      </c>
      <c r="N691" s="1">
        <v>0</v>
      </c>
      <c r="O691" s="8">
        <v>734</v>
      </c>
      <c r="P691" s="8">
        <v>2225052</v>
      </c>
      <c r="Q691" s="8">
        <v>644094</v>
      </c>
    </row>
    <row r="692" spans="1:17" x14ac:dyDescent="0.35">
      <c r="A692" s="1">
        <v>1657</v>
      </c>
      <c r="B692" s="1" t="s">
        <v>371</v>
      </c>
      <c r="C692" s="1" t="s">
        <v>16</v>
      </c>
      <c r="D692" s="1" t="s">
        <v>3</v>
      </c>
      <c r="E692" s="1" t="s">
        <v>13</v>
      </c>
      <c r="F692" s="1" t="s">
        <v>6</v>
      </c>
      <c r="G692" s="1" t="s">
        <v>0</v>
      </c>
      <c r="H692" s="1">
        <v>25861.47</v>
      </c>
      <c r="I692" s="1">
        <v>28.4</v>
      </c>
      <c r="J692" s="1">
        <v>55</v>
      </c>
      <c r="K692" s="1">
        <v>15</v>
      </c>
      <c r="L692" s="1">
        <v>433276</v>
      </c>
      <c r="M692" s="1">
        <v>534270</v>
      </c>
      <c r="N692" s="1">
        <v>0</v>
      </c>
      <c r="O692" s="8">
        <v>713</v>
      </c>
      <c r="P692" s="8">
        <v>1251359</v>
      </c>
      <c r="Q692" s="8">
        <v>259512</v>
      </c>
    </row>
    <row r="693" spans="1:17" x14ac:dyDescent="0.35">
      <c r="A693" s="1">
        <v>1989</v>
      </c>
      <c r="B693" s="1" t="s">
        <v>27</v>
      </c>
      <c r="C693" s="1" t="s">
        <v>4</v>
      </c>
      <c r="D693" s="1" t="s">
        <v>11</v>
      </c>
      <c r="E693" s="1" t="s">
        <v>10</v>
      </c>
      <c r="F693" s="1" t="s">
        <v>6</v>
      </c>
      <c r="G693" s="1" t="s">
        <v>26</v>
      </c>
      <c r="H693" s="1">
        <v>11616.22</v>
      </c>
      <c r="I693" s="1">
        <v>16.8</v>
      </c>
      <c r="J693" s="1">
        <v>33</v>
      </c>
      <c r="K693" s="1">
        <v>12</v>
      </c>
      <c r="L693" s="1">
        <v>10564</v>
      </c>
      <c r="M693" s="1">
        <v>532114</v>
      </c>
      <c r="N693" s="1">
        <v>0</v>
      </c>
      <c r="O693" s="8">
        <v>727</v>
      </c>
      <c r="P693" s="8">
        <v>718542</v>
      </c>
      <c r="Q693" s="8">
        <v>218944</v>
      </c>
    </row>
    <row r="694" spans="1:17" x14ac:dyDescent="0.35">
      <c r="A694" s="1">
        <v>517</v>
      </c>
      <c r="B694" s="1" t="s">
        <v>1513</v>
      </c>
      <c r="C694" s="1" t="s">
        <v>4</v>
      </c>
      <c r="D694" s="1" t="s">
        <v>11</v>
      </c>
      <c r="E694" s="1" t="s">
        <v>18</v>
      </c>
      <c r="F694" s="1" t="s">
        <v>1</v>
      </c>
      <c r="G694" s="1" t="s">
        <v>0</v>
      </c>
      <c r="H694" s="1">
        <v>69227.64</v>
      </c>
      <c r="I694" s="1">
        <v>33.4</v>
      </c>
      <c r="J694" s="1"/>
      <c r="K694" s="1">
        <v>12</v>
      </c>
      <c r="L694" s="1">
        <v>246658</v>
      </c>
      <c r="M694" s="1">
        <v>531828</v>
      </c>
      <c r="N694" s="1">
        <v>0</v>
      </c>
      <c r="O694" s="8"/>
      <c r="P694" s="8"/>
      <c r="Q694" s="8">
        <v>782408</v>
      </c>
    </row>
    <row r="695" spans="1:17" x14ac:dyDescent="0.35">
      <c r="A695" s="1">
        <v>1845</v>
      </c>
      <c r="B695" s="1" t="s">
        <v>182</v>
      </c>
      <c r="C695" s="1" t="s">
        <v>4</v>
      </c>
      <c r="D695" s="1" t="s">
        <v>3</v>
      </c>
      <c r="E695" s="1" t="s">
        <v>29</v>
      </c>
      <c r="F695" s="1" t="s">
        <v>6</v>
      </c>
      <c r="G695" s="1" t="s">
        <v>0</v>
      </c>
      <c r="H695" s="1">
        <v>15594.82</v>
      </c>
      <c r="I695" s="1">
        <v>23.4</v>
      </c>
      <c r="J695" s="1"/>
      <c r="K695" s="1">
        <v>6</v>
      </c>
      <c r="L695" s="1">
        <v>219488</v>
      </c>
      <c r="M695" s="1">
        <v>531696</v>
      </c>
      <c r="N695" s="1">
        <v>0</v>
      </c>
      <c r="O695" s="8">
        <v>709</v>
      </c>
      <c r="P695" s="8">
        <v>1356068</v>
      </c>
      <c r="Q695" s="8">
        <v>448624</v>
      </c>
    </row>
    <row r="696" spans="1:17" x14ac:dyDescent="0.35">
      <c r="A696" s="1">
        <v>1514</v>
      </c>
      <c r="B696" s="1" t="s">
        <v>514</v>
      </c>
      <c r="C696" s="1" t="s">
        <v>16</v>
      </c>
      <c r="D696" s="1" t="s">
        <v>11</v>
      </c>
      <c r="E696" s="1" t="s">
        <v>10</v>
      </c>
      <c r="F696" s="1" t="s">
        <v>6</v>
      </c>
      <c r="G696" s="1" t="s">
        <v>0</v>
      </c>
      <c r="H696" s="1">
        <v>8246.9500000000007</v>
      </c>
      <c r="I696" s="1">
        <v>16.5</v>
      </c>
      <c r="J696" s="1">
        <v>16</v>
      </c>
      <c r="K696" s="1">
        <v>14</v>
      </c>
      <c r="L696" s="1">
        <v>285171</v>
      </c>
      <c r="M696" s="1">
        <v>530860</v>
      </c>
      <c r="N696" s="1">
        <v>0</v>
      </c>
      <c r="O696" s="8">
        <v>735</v>
      </c>
      <c r="P696" s="8">
        <v>2233944</v>
      </c>
      <c r="Q696" s="8">
        <v>193996</v>
      </c>
    </row>
    <row r="697" spans="1:17" x14ac:dyDescent="0.35">
      <c r="A697" s="1">
        <v>1650</v>
      </c>
      <c r="B697" s="1" t="s">
        <v>378</v>
      </c>
      <c r="C697" s="1" t="s">
        <v>4</v>
      </c>
      <c r="D697" s="1" t="s">
        <v>11</v>
      </c>
      <c r="E697" s="1" t="s">
        <v>41</v>
      </c>
      <c r="F697" s="1" t="s">
        <v>1</v>
      </c>
      <c r="G697" s="1" t="s">
        <v>0</v>
      </c>
      <c r="H697" s="1">
        <v>19790.400000000001</v>
      </c>
      <c r="I697" s="1">
        <v>15.7</v>
      </c>
      <c r="J697" s="1">
        <v>30</v>
      </c>
      <c r="K697" s="1">
        <v>9</v>
      </c>
      <c r="L697" s="1">
        <v>341145</v>
      </c>
      <c r="M697" s="1">
        <v>530222</v>
      </c>
      <c r="N697" s="1">
        <v>0</v>
      </c>
      <c r="O697" s="8">
        <v>679</v>
      </c>
      <c r="P697" s="8">
        <v>2261760</v>
      </c>
      <c r="Q697" s="8">
        <v>436480</v>
      </c>
    </row>
    <row r="698" spans="1:17" x14ac:dyDescent="0.35">
      <c r="A698" s="1">
        <v>43</v>
      </c>
      <c r="B698" s="1" t="s">
        <v>1983</v>
      </c>
      <c r="C698" s="1" t="s">
        <v>4</v>
      </c>
      <c r="D698" s="1" t="s">
        <v>3</v>
      </c>
      <c r="E698" s="1" t="s">
        <v>38</v>
      </c>
      <c r="F698" s="1" t="s">
        <v>1</v>
      </c>
      <c r="G698" s="1" t="s">
        <v>0</v>
      </c>
      <c r="H698" s="1">
        <v>15419.45</v>
      </c>
      <c r="I698" s="1">
        <v>16.7</v>
      </c>
      <c r="J698" s="1">
        <v>24</v>
      </c>
      <c r="K698" s="1">
        <v>13</v>
      </c>
      <c r="L698" s="1">
        <v>268090</v>
      </c>
      <c r="M698" s="1">
        <v>529738</v>
      </c>
      <c r="N698" s="1">
        <v>0</v>
      </c>
      <c r="O698" s="8"/>
      <c r="P698" s="8"/>
      <c r="Q698" s="8">
        <v>327008</v>
      </c>
    </row>
    <row r="699" spans="1:17" x14ac:dyDescent="0.35">
      <c r="A699" s="1">
        <v>1528</v>
      </c>
      <c r="B699" s="1" t="s">
        <v>500</v>
      </c>
      <c r="C699" s="1" t="s">
        <v>4</v>
      </c>
      <c r="D699" s="1" t="s">
        <v>3</v>
      </c>
      <c r="E699" s="1" t="s">
        <v>41</v>
      </c>
      <c r="F699" s="1" t="s">
        <v>6</v>
      </c>
      <c r="G699" s="1" t="s">
        <v>0</v>
      </c>
      <c r="H699" s="1">
        <v>19462.46</v>
      </c>
      <c r="I699" s="1">
        <v>13.3</v>
      </c>
      <c r="J699" s="1"/>
      <c r="K699" s="1">
        <v>7</v>
      </c>
      <c r="L699" s="1">
        <v>286729</v>
      </c>
      <c r="M699" s="1">
        <v>529518</v>
      </c>
      <c r="N699" s="1">
        <v>0</v>
      </c>
      <c r="O699" s="8">
        <v>713</v>
      </c>
      <c r="P699" s="8">
        <v>2597870</v>
      </c>
      <c r="Q699" s="8"/>
    </row>
    <row r="700" spans="1:17" x14ac:dyDescent="0.35">
      <c r="A700" s="1">
        <v>1431</v>
      </c>
      <c r="B700" s="1" t="s">
        <v>598</v>
      </c>
      <c r="C700" s="1" t="s">
        <v>16</v>
      </c>
      <c r="D700" s="1" t="s">
        <v>11</v>
      </c>
      <c r="E700" s="1"/>
      <c r="F700" s="1" t="s">
        <v>1</v>
      </c>
      <c r="G700" s="1" t="s">
        <v>0</v>
      </c>
      <c r="H700" s="1">
        <v>15469.04</v>
      </c>
      <c r="I700" s="1">
        <v>17.100000000000001</v>
      </c>
      <c r="J700" s="1">
        <v>7</v>
      </c>
      <c r="K700" s="1">
        <v>10</v>
      </c>
      <c r="L700" s="1">
        <v>235505</v>
      </c>
      <c r="M700" s="1">
        <v>529474</v>
      </c>
      <c r="N700" s="1">
        <v>0</v>
      </c>
      <c r="O700" s="8">
        <v>746</v>
      </c>
      <c r="P700" s="8">
        <v>810616</v>
      </c>
      <c r="Q700" s="8">
        <v>420684</v>
      </c>
    </row>
    <row r="701" spans="1:17" x14ac:dyDescent="0.35">
      <c r="A701" s="1">
        <v>914</v>
      </c>
      <c r="B701" s="1" t="s">
        <v>1116</v>
      </c>
      <c r="C701" s="1" t="s">
        <v>4</v>
      </c>
      <c r="D701" s="1" t="s">
        <v>11</v>
      </c>
      <c r="E701" s="1" t="s">
        <v>29</v>
      </c>
      <c r="F701" s="1" t="s">
        <v>1</v>
      </c>
      <c r="G701" s="1" t="s">
        <v>60</v>
      </c>
      <c r="H701" s="1">
        <v>15055.03</v>
      </c>
      <c r="I701" s="1">
        <v>19.3</v>
      </c>
      <c r="J701" s="1">
        <v>61</v>
      </c>
      <c r="K701" s="1">
        <v>21</v>
      </c>
      <c r="L701" s="1">
        <v>329593</v>
      </c>
      <c r="M701" s="1">
        <v>529320</v>
      </c>
      <c r="N701" s="1">
        <v>0</v>
      </c>
      <c r="O701" s="8">
        <v>719</v>
      </c>
      <c r="P701" s="8">
        <v>1788736</v>
      </c>
      <c r="Q701" s="8">
        <v>225126</v>
      </c>
    </row>
    <row r="702" spans="1:17" x14ac:dyDescent="0.35">
      <c r="A702" s="1">
        <v>1526</v>
      </c>
      <c r="B702" s="3" t="s">
        <v>502</v>
      </c>
      <c r="C702" s="1" t="s">
        <v>16</v>
      </c>
      <c r="D702" s="1" t="s">
        <v>11</v>
      </c>
      <c r="E702" s="1" t="s">
        <v>41</v>
      </c>
      <c r="F702" s="1" t="s">
        <v>1</v>
      </c>
      <c r="G702" s="1" t="s">
        <v>15</v>
      </c>
      <c r="H702" s="1">
        <v>10258.67</v>
      </c>
      <c r="I702" s="1">
        <v>16.2</v>
      </c>
      <c r="J702" s="1"/>
      <c r="K702" s="1">
        <v>12</v>
      </c>
      <c r="L702" s="1">
        <v>120194</v>
      </c>
      <c r="M702" s="1">
        <v>529166</v>
      </c>
      <c r="N702" s="1">
        <v>0</v>
      </c>
      <c r="O702" s="8">
        <v>671</v>
      </c>
      <c r="P702" s="8">
        <v>932615</v>
      </c>
      <c r="Q702" s="8">
        <v>431948</v>
      </c>
    </row>
    <row r="703" spans="1:17" x14ac:dyDescent="0.35">
      <c r="A703" s="1">
        <v>637</v>
      </c>
      <c r="B703" s="1" t="s">
        <v>1393</v>
      </c>
      <c r="C703" s="1" t="s">
        <v>4</v>
      </c>
      <c r="D703" s="1" t="s">
        <v>11</v>
      </c>
      <c r="E703" s="1" t="s">
        <v>18</v>
      </c>
      <c r="F703" s="1" t="s">
        <v>6</v>
      </c>
      <c r="G703" s="1" t="s">
        <v>0</v>
      </c>
      <c r="H703" s="1">
        <v>22965.68</v>
      </c>
      <c r="I703" s="1">
        <v>17.7</v>
      </c>
      <c r="J703" s="1">
        <v>62</v>
      </c>
      <c r="K703" s="1">
        <v>27</v>
      </c>
      <c r="L703" s="1">
        <v>92720</v>
      </c>
      <c r="M703" s="1">
        <v>528880</v>
      </c>
      <c r="N703" s="1">
        <v>0</v>
      </c>
      <c r="O703" s="8">
        <v>691</v>
      </c>
      <c r="P703" s="8">
        <v>1680417</v>
      </c>
      <c r="Q703" s="8"/>
    </row>
    <row r="704" spans="1:17" x14ac:dyDescent="0.35">
      <c r="A704" s="1">
        <v>1852</v>
      </c>
      <c r="B704" s="1" t="s">
        <v>175</v>
      </c>
      <c r="C704" s="1" t="s">
        <v>4</v>
      </c>
      <c r="D704" s="1" t="s">
        <v>11</v>
      </c>
      <c r="E704" s="1" t="s">
        <v>10</v>
      </c>
      <c r="F704" s="1" t="s">
        <v>1</v>
      </c>
      <c r="G704" s="1" t="s">
        <v>0</v>
      </c>
      <c r="H704" s="1">
        <v>4193.1099999999997</v>
      </c>
      <c r="I704" s="1">
        <v>12.3</v>
      </c>
      <c r="J704" s="1">
        <v>26</v>
      </c>
      <c r="K704" s="1">
        <v>7</v>
      </c>
      <c r="L704" s="1">
        <v>123785</v>
      </c>
      <c r="M704" s="1">
        <v>528880</v>
      </c>
      <c r="N704" s="1">
        <v>1</v>
      </c>
      <c r="O704" s="8"/>
      <c r="P704" s="8"/>
      <c r="Q704" s="8">
        <v>144848</v>
      </c>
    </row>
    <row r="705" spans="1:17" x14ac:dyDescent="0.35">
      <c r="A705" s="1">
        <v>669</v>
      </c>
      <c r="B705" s="1" t="s">
        <v>1362</v>
      </c>
      <c r="C705" s="1" t="s">
        <v>4</v>
      </c>
      <c r="D705" s="1" t="s">
        <v>11</v>
      </c>
      <c r="E705" s="1" t="s">
        <v>10</v>
      </c>
      <c r="F705" s="1" t="s">
        <v>1</v>
      </c>
      <c r="G705" s="1" t="s">
        <v>0</v>
      </c>
      <c r="H705" s="1">
        <v>7904.76</v>
      </c>
      <c r="I705" s="1">
        <v>21</v>
      </c>
      <c r="J705" s="1"/>
      <c r="K705" s="1">
        <v>9</v>
      </c>
      <c r="L705" s="1">
        <v>281979</v>
      </c>
      <c r="M705" s="1">
        <v>528330</v>
      </c>
      <c r="N705" s="1">
        <v>0</v>
      </c>
      <c r="O705" s="8">
        <v>727</v>
      </c>
      <c r="P705" s="8">
        <v>1629858</v>
      </c>
      <c r="Q705" s="8">
        <v>333036</v>
      </c>
    </row>
    <row r="706" spans="1:17" x14ac:dyDescent="0.35">
      <c r="A706" s="1">
        <v>930</v>
      </c>
      <c r="B706" s="1" t="s">
        <v>1100</v>
      </c>
      <c r="C706" s="1" t="s">
        <v>4</v>
      </c>
      <c r="D706" s="1" t="s">
        <v>11</v>
      </c>
      <c r="E706" s="1" t="s">
        <v>7</v>
      </c>
      <c r="F706" s="1" t="s">
        <v>1</v>
      </c>
      <c r="G706" s="1" t="s">
        <v>0</v>
      </c>
      <c r="H706" s="1">
        <v>26730.53</v>
      </c>
      <c r="I706" s="1">
        <v>15.5</v>
      </c>
      <c r="J706" s="1">
        <v>75</v>
      </c>
      <c r="K706" s="1">
        <v>10</v>
      </c>
      <c r="L706" s="1">
        <v>316673</v>
      </c>
      <c r="M706" s="1">
        <v>528330</v>
      </c>
      <c r="N706" s="1">
        <v>0</v>
      </c>
      <c r="O706" s="8"/>
      <c r="P706" s="8"/>
      <c r="Q706" s="8">
        <v>460570</v>
      </c>
    </row>
    <row r="707" spans="1:17" x14ac:dyDescent="0.35">
      <c r="A707" s="1">
        <v>520</v>
      </c>
      <c r="B707" s="1" t="s">
        <v>1510</v>
      </c>
      <c r="C707" s="1" t="s">
        <v>4</v>
      </c>
      <c r="D707" s="1" t="s">
        <v>11</v>
      </c>
      <c r="E707" s="1" t="s">
        <v>38</v>
      </c>
      <c r="F707" s="1" t="s">
        <v>6</v>
      </c>
      <c r="G707" s="1" t="s">
        <v>0</v>
      </c>
      <c r="H707" s="1">
        <v>20058.3</v>
      </c>
      <c r="I707" s="1">
        <v>19.8</v>
      </c>
      <c r="J707" s="1"/>
      <c r="K707" s="1">
        <v>8</v>
      </c>
      <c r="L707" s="1">
        <v>40603</v>
      </c>
      <c r="M707" s="1">
        <v>528198</v>
      </c>
      <c r="N707" s="1">
        <v>0</v>
      </c>
      <c r="O707" s="8">
        <v>745</v>
      </c>
      <c r="P707" s="8">
        <v>2314428</v>
      </c>
      <c r="Q707" s="8">
        <v>147400</v>
      </c>
    </row>
    <row r="708" spans="1:17" x14ac:dyDescent="0.35">
      <c r="A708" s="1">
        <v>746</v>
      </c>
      <c r="B708" s="1" t="s">
        <v>1285</v>
      </c>
      <c r="C708" s="1" t="s">
        <v>4</v>
      </c>
      <c r="D708" s="1" t="s">
        <v>11</v>
      </c>
      <c r="E708" s="1" t="s">
        <v>41</v>
      </c>
      <c r="F708" s="1" t="s">
        <v>6</v>
      </c>
      <c r="G708" s="1" t="s">
        <v>0</v>
      </c>
      <c r="H708" s="1">
        <v>12697.51</v>
      </c>
      <c r="I708" s="1">
        <v>13.4</v>
      </c>
      <c r="J708" s="1">
        <v>43</v>
      </c>
      <c r="K708" s="1">
        <v>19</v>
      </c>
      <c r="L708" s="1">
        <v>209741</v>
      </c>
      <c r="M708" s="1">
        <v>527956</v>
      </c>
      <c r="N708" s="1">
        <v>0</v>
      </c>
      <c r="O708" s="8">
        <v>730</v>
      </c>
      <c r="P708" s="8">
        <v>983041</v>
      </c>
      <c r="Q708" s="8">
        <v>214764</v>
      </c>
    </row>
    <row r="709" spans="1:17" x14ac:dyDescent="0.35">
      <c r="A709" s="1">
        <v>678</v>
      </c>
      <c r="B709" s="1" t="s">
        <v>1353</v>
      </c>
      <c r="C709" s="1" t="s">
        <v>16</v>
      </c>
      <c r="D709" s="1" t="s">
        <v>11</v>
      </c>
      <c r="E709" s="1" t="s">
        <v>41</v>
      </c>
      <c r="F709" s="1" t="s">
        <v>1</v>
      </c>
      <c r="G709" s="1" t="s">
        <v>0</v>
      </c>
      <c r="H709" s="1">
        <v>35197.120000000003</v>
      </c>
      <c r="I709" s="1">
        <v>24.2</v>
      </c>
      <c r="J709" s="1"/>
      <c r="K709" s="1">
        <v>20</v>
      </c>
      <c r="L709" s="1">
        <v>271111</v>
      </c>
      <c r="M709" s="1">
        <v>527582</v>
      </c>
      <c r="N709" s="1">
        <v>0</v>
      </c>
      <c r="O709" s="8">
        <v>686</v>
      </c>
      <c r="P709" s="8">
        <v>1299581</v>
      </c>
      <c r="Q709" s="8">
        <v>64592</v>
      </c>
    </row>
    <row r="710" spans="1:17" x14ac:dyDescent="0.35">
      <c r="A710" s="1">
        <v>1235</v>
      </c>
      <c r="B710" s="1" t="s">
        <v>795</v>
      </c>
      <c r="C710" s="1" t="s">
        <v>4</v>
      </c>
      <c r="D710" s="1" t="s">
        <v>11</v>
      </c>
      <c r="E710" s="1" t="s">
        <v>10</v>
      </c>
      <c r="F710" s="1" t="s">
        <v>6</v>
      </c>
      <c r="G710" s="1" t="s">
        <v>0</v>
      </c>
      <c r="H710" s="1">
        <v>23202.799999999999</v>
      </c>
      <c r="I710" s="1">
        <v>21.5</v>
      </c>
      <c r="J710" s="1">
        <v>25</v>
      </c>
      <c r="K710" s="1">
        <v>10</v>
      </c>
      <c r="L710" s="1">
        <v>316160</v>
      </c>
      <c r="M710" s="1">
        <v>527494</v>
      </c>
      <c r="N710" s="1">
        <v>0</v>
      </c>
      <c r="O710" s="8">
        <v>742</v>
      </c>
      <c r="P710" s="8">
        <v>1343794</v>
      </c>
      <c r="Q710" s="8">
        <v>216106</v>
      </c>
    </row>
    <row r="711" spans="1:17" x14ac:dyDescent="0.35">
      <c r="A711" s="1">
        <v>1633</v>
      </c>
      <c r="B711" s="1" t="s">
        <v>395</v>
      </c>
      <c r="C711" s="1" t="s">
        <v>16</v>
      </c>
      <c r="D711" s="1" t="s">
        <v>11</v>
      </c>
      <c r="E711" s="1" t="s">
        <v>2</v>
      </c>
      <c r="F711" s="1" t="s">
        <v>1</v>
      </c>
      <c r="G711" s="1" t="s">
        <v>35</v>
      </c>
      <c r="H711" s="1">
        <v>13510.14</v>
      </c>
      <c r="I711" s="1">
        <v>23.4</v>
      </c>
      <c r="J711" s="1">
        <v>16</v>
      </c>
      <c r="K711" s="1">
        <v>5</v>
      </c>
      <c r="L711" s="1">
        <v>423282</v>
      </c>
      <c r="M711" s="1">
        <v>527010</v>
      </c>
      <c r="N711" s="1">
        <v>0</v>
      </c>
      <c r="O711" s="8">
        <v>710</v>
      </c>
      <c r="P711" s="8">
        <v>1166334</v>
      </c>
      <c r="Q711" s="8">
        <v>191686</v>
      </c>
    </row>
    <row r="712" spans="1:17" x14ac:dyDescent="0.35">
      <c r="A712" s="1">
        <v>1160</v>
      </c>
      <c r="B712" s="1" t="s">
        <v>871</v>
      </c>
      <c r="C712" s="1" t="s">
        <v>4</v>
      </c>
      <c r="D712" s="1" t="s">
        <v>11</v>
      </c>
      <c r="E712" s="1" t="s">
        <v>41</v>
      </c>
      <c r="F712" s="1" t="s">
        <v>6</v>
      </c>
      <c r="G712" s="1" t="s">
        <v>26</v>
      </c>
      <c r="H712" s="1">
        <v>1536.72</v>
      </c>
      <c r="I712" s="1">
        <v>13.6</v>
      </c>
      <c r="J712" s="1"/>
      <c r="K712" s="1">
        <v>3</v>
      </c>
      <c r="L712" s="1">
        <v>75107</v>
      </c>
      <c r="M712" s="1">
        <v>526988</v>
      </c>
      <c r="N712" s="1">
        <v>0</v>
      </c>
      <c r="O712" s="8"/>
      <c r="P712" s="8"/>
      <c r="Q712" s="8">
        <v>224752</v>
      </c>
    </row>
    <row r="713" spans="1:17" x14ac:dyDescent="0.35">
      <c r="A713" s="1">
        <v>847</v>
      </c>
      <c r="B713" s="1" t="s">
        <v>1183</v>
      </c>
      <c r="C713" s="1" t="s">
        <v>4</v>
      </c>
      <c r="D713" s="1" t="s">
        <v>11</v>
      </c>
      <c r="E713" s="1" t="s">
        <v>29</v>
      </c>
      <c r="F713" s="1" t="s">
        <v>6</v>
      </c>
      <c r="G713" s="1" t="s">
        <v>0</v>
      </c>
      <c r="H713" s="1">
        <v>12067.66</v>
      </c>
      <c r="I713" s="1">
        <v>18.5</v>
      </c>
      <c r="J713" s="1"/>
      <c r="K713" s="1">
        <v>7</v>
      </c>
      <c r="L713" s="1">
        <v>393585</v>
      </c>
      <c r="M713" s="1">
        <v>525646</v>
      </c>
      <c r="N713" s="1">
        <v>0</v>
      </c>
      <c r="O713" s="8">
        <v>741</v>
      </c>
      <c r="P713" s="8">
        <v>591071</v>
      </c>
      <c r="Q713" s="8">
        <v>220770</v>
      </c>
    </row>
    <row r="714" spans="1:17" x14ac:dyDescent="0.35">
      <c r="A714" s="1">
        <v>1548</v>
      </c>
      <c r="B714" s="1" t="s">
        <v>480</v>
      </c>
      <c r="C714" s="1" t="s">
        <v>4</v>
      </c>
      <c r="D714" s="1" t="s">
        <v>11</v>
      </c>
      <c r="E714" s="1" t="s">
        <v>7</v>
      </c>
      <c r="F714" s="1" t="s">
        <v>6</v>
      </c>
      <c r="G714" s="1" t="s">
        <v>0</v>
      </c>
      <c r="H714" s="1">
        <v>21371.96</v>
      </c>
      <c r="I714" s="1">
        <v>9</v>
      </c>
      <c r="J714" s="1"/>
      <c r="K714" s="1">
        <v>10</v>
      </c>
      <c r="L714" s="1">
        <v>244188</v>
      </c>
      <c r="M714" s="1">
        <v>525536</v>
      </c>
      <c r="N714" s="1">
        <v>0</v>
      </c>
      <c r="O714" s="8">
        <v>694</v>
      </c>
      <c r="P714" s="8">
        <v>741228</v>
      </c>
      <c r="Q714" s="8"/>
    </row>
    <row r="715" spans="1:17" x14ac:dyDescent="0.35">
      <c r="A715" s="1">
        <v>1015</v>
      </c>
      <c r="B715" s="1" t="s">
        <v>1015</v>
      </c>
      <c r="C715" s="1" t="s">
        <v>4</v>
      </c>
      <c r="D715" s="1" t="s">
        <v>11</v>
      </c>
      <c r="E715" s="1" t="s">
        <v>10</v>
      </c>
      <c r="F715" s="1" t="s">
        <v>1</v>
      </c>
      <c r="G715" s="1" t="s">
        <v>0</v>
      </c>
      <c r="H715" s="1">
        <v>4634.29</v>
      </c>
      <c r="I715" s="1">
        <v>15</v>
      </c>
      <c r="J715" s="1">
        <v>74</v>
      </c>
      <c r="K715" s="1">
        <v>8</v>
      </c>
      <c r="L715" s="1">
        <v>307724</v>
      </c>
      <c r="M715" s="1">
        <v>525514</v>
      </c>
      <c r="N715" s="1">
        <v>0</v>
      </c>
      <c r="O715" s="8">
        <v>742</v>
      </c>
      <c r="P715" s="8">
        <v>1626058</v>
      </c>
      <c r="Q715" s="8">
        <v>346258</v>
      </c>
    </row>
    <row r="716" spans="1:17" x14ac:dyDescent="0.35">
      <c r="A716" s="1">
        <v>550</v>
      </c>
      <c r="B716" s="1" t="s">
        <v>1480</v>
      </c>
      <c r="C716" s="1" t="s">
        <v>4</v>
      </c>
      <c r="D716" s="1" t="s">
        <v>11</v>
      </c>
      <c r="E716" s="1" t="s">
        <v>21</v>
      </c>
      <c r="F716" s="1" t="s">
        <v>6</v>
      </c>
      <c r="G716" s="1" t="s">
        <v>0</v>
      </c>
      <c r="H716" s="1">
        <v>27601.49</v>
      </c>
      <c r="I716" s="1">
        <v>17</v>
      </c>
      <c r="J716" s="1"/>
      <c r="K716" s="1">
        <v>16</v>
      </c>
      <c r="L716" s="1">
        <v>364933</v>
      </c>
      <c r="M716" s="1">
        <v>523600</v>
      </c>
      <c r="N716" s="1">
        <v>0</v>
      </c>
      <c r="O716" s="8">
        <v>729</v>
      </c>
      <c r="P716" s="8">
        <v>1478637</v>
      </c>
      <c r="Q716" s="8">
        <v>110044</v>
      </c>
    </row>
    <row r="717" spans="1:17" x14ac:dyDescent="0.35">
      <c r="A717" s="1">
        <v>84</v>
      </c>
      <c r="B717" s="1" t="s">
        <v>1942</v>
      </c>
      <c r="C717" s="1" t="s">
        <v>4</v>
      </c>
      <c r="D717" s="1" t="s">
        <v>11</v>
      </c>
      <c r="E717" s="1" t="s">
        <v>18</v>
      </c>
      <c r="F717" s="1" t="s">
        <v>1</v>
      </c>
      <c r="G717" s="1" t="s">
        <v>9</v>
      </c>
      <c r="H717" s="1">
        <v>15292.34</v>
      </c>
      <c r="I717" s="1">
        <v>11.8</v>
      </c>
      <c r="J717" s="1"/>
      <c r="K717" s="1">
        <v>9</v>
      </c>
      <c r="L717" s="1">
        <v>373350</v>
      </c>
      <c r="M717" s="1">
        <v>522742</v>
      </c>
      <c r="N717" s="1">
        <v>0</v>
      </c>
      <c r="O717" s="8"/>
      <c r="P717" s="8"/>
      <c r="Q717" s="8">
        <v>444620</v>
      </c>
    </row>
    <row r="718" spans="1:17" x14ac:dyDescent="0.35">
      <c r="A718" s="1">
        <v>1260</v>
      </c>
      <c r="B718" s="3" t="s">
        <v>769</v>
      </c>
      <c r="C718" s="1" t="s">
        <v>4</v>
      </c>
      <c r="D718" s="1" t="s">
        <v>11</v>
      </c>
      <c r="E718" s="1" t="s">
        <v>33</v>
      </c>
      <c r="F718" s="1" t="s">
        <v>6</v>
      </c>
      <c r="G718" s="1" t="s">
        <v>0</v>
      </c>
      <c r="H718" s="1">
        <v>12548.55</v>
      </c>
      <c r="I718" s="1">
        <v>16.899999999999999</v>
      </c>
      <c r="J718" s="1"/>
      <c r="K718" s="1">
        <v>18</v>
      </c>
      <c r="L718" s="1">
        <v>263549</v>
      </c>
      <c r="M718" s="1">
        <v>521642</v>
      </c>
      <c r="N718" s="1">
        <v>0</v>
      </c>
      <c r="O718" s="8">
        <v>657</v>
      </c>
      <c r="P718" s="8">
        <v>929518</v>
      </c>
      <c r="Q718" s="8"/>
    </row>
    <row r="719" spans="1:17" x14ac:dyDescent="0.35">
      <c r="A719" s="1">
        <v>1809</v>
      </c>
      <c r="B719" s="1" t="s">
        <v>218</v>
      </c>
      <c r="C719" s="1" t="s">
        <v>4</v>
      </c>
      <c r="D719" s="1" t="s">
        <v>3</v>
      </c>
      <c r="E719" s="1" t="s">
        <v>2</v>
      </c>
      <c r="F719" s="1" t="s">
        <v>1</v>
      </c>
      <c r="G719" s="1" t="s">
        <v>0</v>
      </c>
      <c r="H719" s="1">
        <v>13668.22</v>
      </c>
      <c r="I719" s="1">
        <v>26.5</v>
      </c>
      <c r="J719" s="1"/>
      <c r="K719" s="1">
        <v>17</v>
      </c>
      <c r="L719" s="1">
        <v>193458</v>
      </c>
      <c r="M719" s="1">
        <v>520960</v>
      </c>
      <c r="N719" s="1">
        <v>0</v>
      </c>
      <c r="O719" s="8">
        <v>629</v>
      </c>
      <c r="P719" s="8">
        <v>921462</v>
      </c>
      <c r="Q719" s="8">
        <v>314468</v>
      </c>
    </row>
    <row r="720" spans="1:17" x14ac:dyDescent="0.35">
      <c r="A720" s="1">
        <v>1180</v>
      </c>
      <c r="B720" s="1" t="s">
        <v>851</v>
      </c>
      <c r="C720" s="1" t="s">
        <v>4</v>
      </c>
      <c r="D720" s="1" t="s">
        <v>11</v>
      </c>
      <c r="E720" s="1" t="s">
        <v>33</v>
      </c>
      <c r="F720" s="1" t="s">
        <v>6</v>
      </c>
      <c r="G720" s="1" t="s">
        <v>0</v>
      </c>
      <c r="H720" s="1">
        <v>16283.95</v>
      </c>
      <c r="I720" s="1">
        <v>12</v>
      </c>
      <c r="J720" s="1"/>
      <c r="K720" s="1">
        <v>6</v>
      </c>
      <c r="L720" s="1">
        <v>281751</v>
      </c>
      <c r="M720" s="1">
        <v>520300</v>
      </c>
      <c r="N720" s="1">
        <v>0</v>
      </c>
      <c r="O720" s="8">
        <v>744</v>
      </c>
      <c r="P720" s="8">
        <v>751564</v>
      </c>
      <c r="Q720" s="8"/>
    </row>
    <row r="721" spans="1:17" x14ac:dyDescent="0.35">
      <c r="A721" s="1">
        <v>1756</v>
      </c>
      <c r="B721" s="1" t="s">
        <v>272</v>
      </c>
      <c r="C721" s="1" t="s">
        <v>4</v>
      </c>
      <c r="D721" s="1" t="s">
        <v>11</v>
      </c>
      <c r="E721" s="1" t="s">
        <v>18</v>
      </c>
      <c r="F721" s="1" t="s">
        <v>1</v>
      </c>
      <c r="G721" s="1" t="s">
        <v>0</v>
      </c>
      <c r="H721" s="1">
        <v>38368.6</v>
      </c>
      <c r="I721" s="1">
        <v>13.2</v>
      </c>
      <c r="J721" s="1">
        <v>46</v>
      </c>
      <c r="K721" s="1">
        <v>18</v>
      </c>
      <c r="L721" s="1">
        <v>140999</v>
      </c>
      <c r="M721" s="1">
        <v>519970</v>
      </c>
      <c r="N721" s="1">
        <v>0</v>
      </c>
      <c r="O721" s="8">
        <v>749</v>
      </c>
      <c r="P721" s="8">
        <v>1744029</v>
      </c>
      <c r="Q721" s="8">
        <v>261008</v>
      </c>
    </row>
    <row r="722" spans="1:17" x14ac:dyDescent="0.35">
      <c r="A722" s="1">
        <v>395</v>
      </c>
      <c r="B722" s="1" t="s">
        <v>1634</v>
      </c>
      <c r="C722" s="1" t="s">
        <v>16</v>
      </c>
      <c r="D722" s="1" t="s">
        <v>11</v>
      </c>
      <c r="E722" s="1" t="s">
        <v>10</v>
      </c>
      <c r="F722" s="1" t="s">
        <v>6</v>
      </c>
      <c r="G722" s="1" t="s">
        <v>0</v>
      </c>
      <c r="H722" s="1">
        <v>23213.82</v>
      </c>
      <c r="I722" s="1">
        <v>18.600000000000001</v>
      </c>
      <c r="J722" s="1"/>
      <c r="K722" s="1">
        <v>8</v>
      </c>
      <c r="L722" s="1">
        <v>333640</v>
      </c>
      <c r="M722" s="1">
        <v>519244</v>
      </c>
      <c r="N722" s="1">
        <v>0</v>
      </c>
      <c r="O722" s="8"/>
      <c r="P722" s="8"/>
      <c r="Q722" s="8">
        <v>456126</v>
      </c>
    </row>
    <row r="723" spans="1:17" x14ac:dyDescent="0.35">
      <c r="A723" s="1">
        <v>1749</v>
      </c>
      <c r="B723" s="1" t="s">
        <v>279</v>
      </c>
      <c r="C723" s="1" t="s">
        <v>4</v>
      </c>
      <c r="D723" s="1" t="s">
        <v>3</v>
      </c>
      <c r="E723" s="1" t="s">
        <v>10</v>
      </c>
      <c r="F723" s="1" t="s">
        <v>1</v>
      </c>
      <c r="G723" s="1" t="s">
        <v>0</v>
      </c>
      <c r="H723" s="1">
        <v>27573.94</v>
      </c>
      <c r="I723" s="1">
        <v>22.5</v>
      </c>
      <c r="J723" s="1"/>
      <c r="K723" s="1">
        <v>16</v>
      </c>
      <c r="L723" s="1">
        <v>389234</v>
      </c>
      <c r="M723" s="1">
        <v>519222</v>
      </c>
      <c r="N723" s="1">
        <v>0</v>
      </c>
      <c r="O723" s="8">
        <v>690</v>
      </c>
      <c r="P723" s="8">
        <v>1408033</v>
      </c>
      <c r="Q723" s="8">
        <v>568656</v>
      </c>
    </row>
    <row r="724" spans="1:17" x14ac:dyDescent="0.35">
      <c r="A724" s="1">
        <v>276</v>
      </c>
      <c r="B724" s="1" t="s">
        <v>1752</v>
      </c>
      <c r="C724" s="1" t="s">
        <v>4</v>
      </c>
      <c r="D724" s="1" t="s">
        <v>11</v>
      </c>
      <c r="E724" s="1" t="s">
        <v>10</v>
      </c>
      <c r="F724" s="1" t="s">
        <v>1</v>
      </c>
      <c r="G724" s="1" t="s">
        <v>0</v>
      </c>
      <c r="H724" s="1">
        <v>10037.700000000001</v>
      </c>
      <c r="I724" s="1">
        <v>11.1</v>
      </c>
      <c r="J724" s="1"/>
      <c r="K724" s="1">
        <v>11</v>
      </c>
      <c r="L724" s="1">
        <v>320834</v>
      </c>
      <c r="M724" s="1">
        <v>518144</v>
      </c>
      <c r="N724" s="1">
        <v>0</v>
      </c>
      <c r="O724" s="8">
        <v>686</v>
      </c>
      <c r="P724" s="8">
        <v>576327</v>
      </c>
      <c r="Q724" s="8">
        <v>118998</v>
      </c>
    </row>
    <row r="725" spans="1:17" x14ac:dyDescent="0.35">
      <c r="A725" s="1">
        <v>1923</v>
      </c>
      <c r="B725" s="1" t="s">
        <v>103</v>
      </c>
      <c r="C725" s="1" t="s">
        <v>4</v>
      </c>
      <c r="D725" s="1" t="s">
        <v>11</v>
      </c>
      <c r="E725" s="1" t="s">
        <v>21</v>
      </c>
      <c r="F725" s="1" t="s">
        <v>6</v>
      </c>
      <c r="G725" s="1" t="s">
        <v>0</v>
      </c>
      <c r="H725" s="1">
        <v>19899.650000000001</v>
      </c>
      <c r="I725" s="1">
        <v>13.9</v>
      </c>
      <c r="J725" s="1"/>
      <c r="K725" s="1">
        <v>11</v>
      </c>
      <c r="L725" s="1">
        <v>272403</v>
      </c>
      <c r="M725" s="1">
        <v>517066</v>
      </c>
      <c r="N725" s="1">
        <v>0</v>
      </c>
      <c r="O725" s="8">
        <v>718</v>
      </c>
      <c r="P725" s="8">
        <v>1140912</v>
      </c>
      <c r="Q725" s="8">
        <v>528836</v>
      </c>
    </row>
    <row r="726" spans="1:17" x14ac:dyDescent="0.35">
      <c r="A726" s="1">
        <v>877</v>
      </c>
      <c r="B726" s="1" t="s">
        <v>1153</v>
      </c>
      <c r="C726" s="1" t="s">
        <v>16</v>
      </c>
      <c r="D726" s="1" t="s">
        <v>3</v>
      </c>
      <c r="E726" s="1" t="s">
        <v>10</v>
      </c>
      <c r="F726" s="1" t="s">
        <v>1</v>
      </c>
      <c r="G726" s="1" t="s">
        <v>0</v>
      </c>
      <c r="H726" s="1">
        <v>49394.87</v>
      </c>
      <c r="I726" s="1">
        <v>21.7</v>
      </c>
      <c r="J726" s="1">
        <v>6</v>
      </c>
      <c r="K726" s="1">
        <v>7</v>
      </c>
      <c r="L726" s="1">
        <v>431224</v>
      </c>
      <c r="M726" s="1">
        <v>515812</v>
      </c>
      <c r="N726" s="1">
        <v>0</v>
      </c>
      <c r="O726" s="8"/>
      <c r="P726" s="8"/>
      <c r="Q726" s="8">
        <v>785026</v>
      </c>
    </row>
    <row r="727" spans="1:17" x14ac:dyDescent="0.35">
      <c r="A727" s="1">
        <v>34</v>
      </c>
      <c r="B727" s="1" t="s">
        <v>1992</v>
      </c>
      <c r="C727" s="1" t="s">
        <v>4</v>
      </c>
      <c r="D727" s="1" t="s">
        <v>3</v>
      </c>
      <c r="E727" s="1" t="s">
        <v>10</v>
      </c>
      <c r="F727" s="1" t="s">
        <v>1</v>
      </c>
      <c r="G727" s="1" t="s">
        <v>0</v>
      </c>
      <c r="H727" s="1">
        <v>18205.04</v>
      </c>
      <c r="I727" s="1">
        <v>14.6</v>
      </c>
      <c r="J727" s="1"/>
      <c r="K727" s="1">
        <v>18</v>
      </c>
      <c r="L727" s="1">
        <v>300979</v>
      </c>
      <c r="M727" s="1">
        <v>515526</v>
      </c>
      <c r="N727" s="1">
        <v>0</v>
      </c>
      <c r="O727" s="8">
        <v>725</v>
      </c>
      <c r="P727" s="8">
        <v>1248338</v>
      </c>
      <c r="Q727" s="8">
        <v>333564</v>
      </c>
    </row>
    <row r="728" spans="1:17" x14ac:dyDescent="0.35">
      <c r="A728" s="1">
        <v>145</v>
      </c>
      <c r="B728" s="1" t="s">
        <v>1881</v>
      </c>
      <c r="C728" s="1" t="s">
        <v>4</v>
      </c>
      <c r="D728" s="1" t="s">
        <v>11</v>
      </c>
      <c r="E728" s="1" t="s">
        <v>2</v>
      </c>
      <c r="F728" s="1" t="s">
        <v>1</v>
      </c>
      <c r="G728" s="1" t="s">
        <v>0</v>
      </c>
      <c r="H728" s="1">
        <v>24963.53</v>
      </c>
      <c r="I728" s="1">
        <v>18.399999999999999</v>
      </c>
      <c r="J728" s="1">
        <v>70</v>
      </c>
      <c r="K728" s="1">
        <v>12</v>
      </c>
      <c r="L728" s="1">
        <v>249223</v>
      </c>
      <c r="M728" s="1">
        <v>515306</v>
      </c>
      <c r="N728" s="1">
        <v>0</v>
      </c>
      <c r="O728" s="8">
        <v>743</v>
      </c>
      <c r="P728" s="8">
        <v>1296807</v>
      </c>
      <c r="Q728" s="8">
        <v>537878</v>
      </c>
    </row>
    <row r="729" spans="1:17" x14ac:dyDescent="0.35">
      <c r="A729" s="1">
        <v>469</v>
      </c>
      <c r="B729" s="1" t="s">
        <v>1561</v>
      </c>
      <c r="C729" s="1" t="s">
        <v>16</v>
      </c>
      <c r="D729" s="1" t="s">
        <v>11</v>
      </c>
      <c r="E729" s="1" t="s">
        <v>7</v>
      </c>
      <c r="F729" s="1" t="s">
        <v>1</v>
      </c>
      <c r="G729" s="1" t="s">
        <v>35</v>
      </c>
      <c r="H729" s="1">
        <v>19808.259999999998</v>
      </c>
      <c r="I729" s="1">
        <v>22.5</v>
      </c>
      <c r="J729" s="1">
        <v>24</v>
      </c>
      <c r="K729" s="1">
        <v>8</v>
      </c>
      <c r="L729" s="1">
        <v>419748</v>
      </c>
      <c r="M729" s="1">
        <v>514866</v>
      </c>
      <c r="N729" s="1">
        <v>0</v>
      </c>
      <c r="O729" s="8">
        <v>666</v>
      </c>
      <c r="P729" s="8">
        <v>910727</v>
      </c>
      <c r="Q729" s="8">
        <v>44022</v>
      </c>
    </row>
    <row r="730" spans="1:17" x14ac:dyDescent="0.35">
      <c r="A730" s="1">
        <v>130</v>
      </c>
      <c r="B730" s="1" t="s">
        <v>1896</v>
      </c>
      <c r="C730" s="1" t="s">
        <v>4</v>
      </c>
      <c r="D730" s="1" t="s">
        <v>3</v>
      </c>
      <c r="E730" s="1" t="s">
        <v>41</v>
      </c>
      <c r="F730" s="1" t="s">
        <v>6</v>
      </c>
      <c r="G730" s="1" t="s">
        <v>0</v>
      </c>
      <c r="H730" s="1">
        <v>39252.86</v>
      </c>
      <c r="I730" s="1">
        <v>13.4</v>
      </c>
      <c r="J730" s="1">
        <v>16</v>
      </c>
      <c r="K730" s="1">
        <v>13</v>
      </c>
      <c r="L730" s="1">
        <v>431053</v>
      </c>
      <c r="M730" s="1">
        <v>513502</v>
      </c>
      <c r="N730" s="1">
        <v>0</v>
      </c>
      <c r="O730" s="8">
        <v>649</v>
      </c>
      <c r="P730" s="8">
        <v>2320375</v>
      </c>
      <c r="Q730" s="8">
        <v>752290</v>
      </c>
    </row>
    <row r="731" spans="1:17" x14ac:dyDescent="0.35">
      <c r="A731" s="1">
        <v>1937</v>
      </c>
      <c r="B731" s="1" t="s">
        <v>89</v>
      </c>
      <c r="C731" s="1" t="s">
        <v>16</v>
      </c>
      <c r="D731" s="1" t="s">
        <v>11</v>
      </c>
      <c r="E731" s="1" t="s">
        <v>10</v>
      </c>
      <c r="F731" s="1" t="s">
        <v>1</v>
      </c>
      <c r="G731" s="1" t="s">
        <v>0</v>
      </c>
      <c r="H731" s="1">
        <v>23947.79</v>
      </c>
      <c r="I731" s="1">
        <v>16.399999999999999</v>
      </c>
      <c r="J731" s="1"/>
      <c r="K731" s="1">
        <v>17</v>
      </c>
      <c r="L731" s="1">
        <v>327826</v>
      </c>
      <c r="M731" s="1">
        <v>511566</v>
      </c>
      <c r="N731" s="1">
        <v>1</v>
      </c>
      <c r="O731" s="8">
        <v>718</v>
      </c>
      <c r="P731" s="8">
        <v>1084425</v>
      </c>
      <c r="Q731" s="8">
        <v>224224</v>
      </c>
    </row>
    <row r="732" spans="1:17" x14ac:dyDescent="0.35">
      <c r="A732" s="1">
        <v>1134</v>
      </c>
      <c r="B732" s="1" t="s">
        <v>897</v>
      </c>
      <c r="C732" s="1" t="s">
        <v>4</v>
      </c>
      <c r="D732" s="1" t="s">
        <v>11</v>
      </c>
      <c r="E732" s="1" t="s">
        <v>2</v>
      </c>
      <c r="F732" s="1" t="s">
        <v>6</v>
      </c>
      <c r="G732" s="1" t="s">
        <v>0</v>
      </c>
      <c r="H732" s="1">
        <v>14446.27</v>
      </c>
      <c r="I732" s="1">
        <v>16.8</v>
      </c>
      <c r="J732" s="1">
        <v>63</v>
      </c>
      <c r="K732" s="1">
        <v>8</v>
      </c>
      <c r="L732" s="1">
        <v>317642</v>
      </c>
      <c r="M732" s="1">
        <v>511544</v>
      </c>
      <c r="N732" s="1">
        <v>0</v>
      </c>
      <c r="O732" s="8">
        <v>702</v>
      </c>
      <c r="P732" s="8">
        <v>2508779</v>
      </c>
      <c r="Q732" s="8">
        <v>335192</v>
      </c>
    </row>
    <row r="733" spans="1:17" x14ac:dyDescent="0.35">
      <c r="A733" s="1">
        <v>995</v>
      </c>
      <c r="B733" s="1" t="s">
        <v>1035</v>
      </c>
      <c r="C733" s="1" t="s">
        <v>4</v>
      </c>
      <c r="D733" s="1" t="s">
        <v>11</v>
      </c>
      <c r="E733" s="1" t="s">
        <v>33</v>
      </c>
      <c r="F733" s="1" t="s">
        <v>6</v>
      </c>
      <c r="G733" s="1" t="s">
        <v>0</v>
      </c>
      <c r="H733" s="1">
        <v>14210.67</v>
      </c>
      <c r="I733" s="1">
        <v>16.5</v>
      </c>
      <c r="J733" s="1"/>
      <c r="K733" s="1">
        <v>10</v>
      </c>
      <c r="L733" s="1">
        <v>271928</v>
      </c>
      <c r="M733" s="1">
        <v>511148</v>
      </c>
      <c r="N733" s="1">
        <v>0</v>
      </c>
      <c r="O733" s="8">
        <v>719</v>
      </c>
      <c r="P733" s="8">
        <v>613415</v>
      </c>
      <c r="Q733" s="8"/>
    </row>
    <row r="734" spans="1:17" x14ac:dyDescent="0.35">
      <c r="A734" s="1">
        <v>1578</v>
      </c>
      <c r="B734" s="1" t="s">
        <v>450</v>
      </c>
      <c r="C734" s="1" t="s">
        <v>4</v>
      </c>
      <c r="D734" s="1" t="s">
        <v>3</v>
      </c>
      <c r="E734" s="1" t="s">
        <v>2</v>
      </c>
      <c r="F734" s="1" t="s">
        <v>6</v>
      </c>
      <c r="G734" s="1" t="s">
        <v>0</v>
      </c>
      <c r="H734" s="1">
        <v>7691.01</v>
      </c>
      <c r="I734" s="1">
        <v>18</v>
      </c>
      <c r="J734" s="1">
        <v>29</v>
      </c>
      <c r="K734" s="1">
        <v>6</v>
      </c>
      <c r="L734" s="1">
        <v>343748</v>
      </c>
      <c r="M734" s="1">
        <v>510928</v>
      </c>
      <c r="N734" s="1">
        <v>0</v>
      </c>
      <c r="O734" s="8">
        <v>720</v>
      </c>
      <c r="P734" s="8">
        <v>980780</v>
      </c>
      <c r="Q734" s="8">
        <v>436788</v>
      </c>
    </row>
    <row r="735" spans="1:17" x14ac:dyDescent="0.35">
      <c r="A735" s="1">
        <v>865</v>
      </c>
      <c r="B735" s="1" t="s">
        <v>1165</v>
      </c>
      <c r="C735" s="1" t="s">
        <v>4</v>
      </c>
      <c r="D735" s="1" t="s">
        <v>11</v>
      </c>
      <c r="E735" s="1" t="s">
        <v>29</v>
      </c>
      <c r="F735" s="1" t="s">
        <v>1</v>
      </c>
      <c r="G735" s="1" t="s">
        <v>0</v>
      </c>
      <c r="H735" s="1">
        <v>16836.09</v>
      </c>
      <c r="I735" s="1">
        <v>21</v>
      </c>
      <c r="J735" s="1"/>
      <c r="K735" s="1">
        <v>17</v>
      </c>
      <c r="L735" s="1">
        <v>426018</v>
      </c>
      <c r="M735" s="1">
        <v>510664</v>
      </c>
      <c r="N735" s="1">
        <v>0</v>
      </c>
      <c r="O735" s="8"/>
      <c r="P735" s="8"/>
      <c r="Q735" s="8">
        <v>312422</v>
      </c>
    </row>
    <row r="736" spans="1:17" x14ac:dyDescent="0.35">
      <c r="A736" s="1">
        <v>224</v>
      </c>
      <c r="B736" s="1" t="s">
        <v>1804</v>
      </c>
      <c r="C736" s="1" t="s">
        <v>4</v>
      </c>
      <c r="D736" s="1" t="s">
        <v>3</v>
      </c>
      <c r="E736" s="1" t="s">
        <v>41</v>
      </c>
      <c r="F736" s="1" t="s">
        <v>6</v>
      </c>
      <c r="G736" s="1" t="s">
        <v>0</v>
      </c>
      <c r="H736" s="1">
        <v>19039.71</v>
      </c>
      <c r="I736" s="1">
        <v>16.3</v>
      </c>
      <c r="J736" s="1"/>
      <c r="K736" s="1">
        <v>8</v>
      </c>
      <c r="L736" s="1">
        <v>367992</v>
      </c>
      <c r="M736" s="1">
        <v>510290</v>
      </c>
      <c r="N736" s="1">
        <v>0</v>
      </c>
      <c r="O736" s="8">
        <v>658</v>
      </c>
      <c r="P736" s="8">
        <v>1057768</v>
      </c>
      <c r="Q736" s="8">
        <v>449460</v>
      </c>
    </row>
    <row r="737" spans="1:17" x14ac:dyDescent="0.35">
      <c r="A737" s="1">
        <v>1823</v>
      </c>
      <c r="B737" s="1" t="s">
        <v>204</v>
      </c>
      <c r="C737" s="1" t="s">
        <v>4</v>
      </c>
      <c r="D737" s="1" t="s">
        <v>11</v>
      </c>
      <c r="E737" s="1" t="s">
        <v>10</v>
      </c>
      <c r="F737" s="1" t="s">
        <v>31</v>
      </c>
      <c r="G737" s="1" t="s">
        <v>0</v>
      </c>
      <c r="H737" s="1">
        <v>22532.86</v>
      </c>
      <c r="I737" s="1">
        <v>22.5</v>
      </c>
      <c r="J737" s="1"/>
      <c r="K737" s="1">
        <v>8</v>
      </c>
      <c r="L737" s="1">
        <v>375326</v>
      </c>
      <c r="M737" s="1">
        <v>510092</v>
      </c>
      <c r="N737" s="1">
        <v>1</v>
      </c>
      <c r="O737" s="8">
        <v>718</v>
      </c>
      <c r="P737" s="8">
        <v>1628889</v>
      </c>
      <c r="Q737" s="8">
        <v>110946</v>
      </c>
    </row>
    <row r="738" spans="1:17" x14ac:dyDescent="0.35">
      <c r="A738" s="1">
        <v>45</v>
      </c>
      <c r="B738" s="1" t="s">
        <v>1981</v>
      </c>
      <c r="C738" s="1" t="s">
        <v>4</v>
      </c>
      <c r="D738" s="1" t="s">
        <v>3</v>
      </c>
      <c r="E738" s="1" t="s">
        <v>38</v>
      </c>
      <c r="F738" s="1" t="s">
        <v>1</v>
      </c>
      <c r="G738" s="1" t="s">
        <v>0</v>
      </c>
      <c r="H738" s="1">
        <v>44601.74</v>
      </c>
      <c r="I738" s="1">
        <v>14.5</v>
      </c>
      <c r="J738" s="1">
        <v>15</v>
      </c>
      <c r="K738" s="1">
        <v>11</v>
      </c>
      <c r="L738" s="1">
        <v>213921</v>
      </c>
      <c r="M738" s="1">
        <v>509652</v>
      </c>
      <c r="N738" s="1">
        <v>0</v>
      </c>
      <c r="O738" s="8">
        <v>680</v>
      </c>
      <c r="P738" s="8">
        <v>2211657</v>
      </c>
      <c r="Q738" s="8">
        <v>311762</v>
      </c>
    </row>
    <row r="739" spans="1:17" x14ac:dyDescent="0.35">
      <c r="A739" s="1">
        <v>1371</v>
      </c>
      <c r="B739" s="1" t="s">
        <v>658</v>
      </c>
      <c r="C739" s="1" t="s">
        <v>4</v>
      </c>
      <c r="D739" s="1" t="s">
        <v>11</v>
      </c>
      <c r="E739" s="1" t="s">
        <v>18</v>
      </c>
      <c r="F739" s="1" t="s">
        <v>6</v>
      </c>
      <c r="G739" s="1" t="s">
        <v>35</v>
      </c>
      <c r="H739" s="1">
        <v>23688.63</v>
      </c>
      <c r="I739" s="1">
        <v>6</v>
      </c>
      <c r="J739" s="1">
        <v>17</v>
      </c>
      <c r="K739" s="1">
        <v>13</v>
      </c>
      <c r="L739" s="1">
        <v>83600</v>
      </c>
      <c r="M739" s="1">
        <v>509498</v>
      </c>
      <c r="N739" s="1">
        <v>1</v>
      </c>
      <c r="O739" s="8">
        <v>672</v>
      </c>
      <c r="P739" s="8">
        <v>1692045</v>
      </c>
      <c r="Q739" s="8">
        <v>108856</v>
      </c>
    </row>
    <row r="740" spans="1:17" x14ac:dyDescent="0.35">
      <c r="A740" s="1">
        <v>954</v>
      </c>
      <c r="B740" s="1" t="s">
        <v>1076</v>
      </c>
      <c r="C740" s="1" t="s">
        <v>16</v>
      </c>
      <c r="D740" s="1" t="s">
        <v>3</v>
      </c>
      <c r="E740" s="1" t="s">
        <v>10</v>
      </c>
      <c r="F740" s="1" t="s">
        <v>1</v>
      </c>
      <c r="G740" s="1" t="s">
        <v>0</v>
      </c>
      <c r="H740" s="1">
        <v>23995.1</v>
      </c>
      <c r="I740" s="1">
        <v>24</v>
      </c>
      <c r="J740" s="1"/>
      <c r="K740" s="1">
        <v>8</v>
      </c>
      <c r="L740" s="1">
        <v>289864</v>
      </c>
      <c r="M740" s="1">
        <v>509300</v>
      </c>
      <c r="N740" s="1">
        <v>0</v>
      </c>
      <c r="O740" s="8">
        <v>731</v>
      </c>
      <c r="P740" s="8">
        <v>1333059</v>
      </c>
      <c r="Q740" s="8">
        <v>264616</v>
      </c>
    </row>
    <row r="741" spans="1:17" x14ac:dyDescent="0.35">
      <c r="A741" s="1">
        <v>1892</v>
      </c>
      <c r="B741" s="1" t="s">
        <v>135</v>
      </c>
      <c r="C741" s="1" t="s">
        <v>4</v>
      </c>
      <c r="D741" s="1" t="s">
        <v>11</v>
      </c>
      <c r="E741" s="1" t="s">
        <v>29</v>
      </c>
      <c r="F741" s="1" t="s">
        <v>6</v>
      </c>
      <c r="G741" s="1" t="s">
        <v>0</v>
      </c>
      <c r="H741" s="1">
        <v>24316.58</v>
      </c>
      <c r="I741" s="1">
        <v>12.6</v>
      </c>
      <c r="J741" s="1"/>
      <c r="K741" s="1">
        <v>8</v>
      </c>
      <c r="L741" s="1">
        <v>336642</v>
      </c>
      <c r="M741" s="1">
        <v>508882</v>
      </c>
      <c r="N741" s="1">
        <v>0</v>
      </c>
      <c r="O741" s="8">
        <v>742</v>
      </c>
      <c r="P741" s="8">
        <v>2129919</v>
      </c>
      <c r="Q741" s="8">
        <v>313874</v>
      </c>
    </row>
    <row r="742" spans="1:17" x14ac:dyDescent="0.35">
      <c r="A742" s="1">
        <v>378</v>
      </c>
      <c r="B742" s="1" t="s">
        <v>1651</v>
      </c>
      <c r="C742" s="1" t="s">
        <v>4</v>
      </c>
      <c r="D742" s="1" t="s">
        <v>11</v>
      </c>
      <c r="E742" s="1" t="s">
        <v>41</v>
      </c>
      <c r="F742" s="1" t="s">
        <v>1</v>
      </c>
      <c r="G742" s="1" t="s">
        <v>0</v>
      </c>
      <c r="H742" s="1">
        <v>41017.199999999997</v>
      </c>
      <c r="I742" s="1">
        <v>21</v>
      </c>
      <c r="J742" s="1">
        <v>19</v>
      </c>
      <c r="K742" s="1">
        <v>15</v>
      </c>
      <c r="L742" s="1">
        <v>288002</v>
      </c>
      <c r="M742" s="1">
        <v>508354</v>
      </c>
      <c r="N742" s="1">
        <v>0</v>
      </c>
      <c r="O742" s="8">
        <v>739</v>
      </c>
      <c r="P742" s="8">
        <v>3095632</v>
      </c>
      <c r="Q742" s="8"/>
    </row>
    <row r="743" spans="1:17" x14ac:dyDescent="0.35">
      <c r="A743" s="1">
        <v>1656</v>
      </c>
      <c r="B743" s="1" t="s">
        <v>372</v>
      </c>
      <c r="C743" s="1" t="s">
        <v>4</v>
      </c>
      <c r="D743" s="1" t="s">
        <v>11</v>
      </c>
      <c r="E743" s="1" t="s">
        <v>7</v>
      </c>
      <c r="F743" s="1" t="s">
        <v>31</v>
      </c>
      <c r="G743" s="1" t="s">
        <v>60</v>
      </c>
      <c r="H743" s="1">
        <v>22990.19</v>
      </c>
      <c r="I743" s="1">
        <v>27</v>
      </c>
      <c r="J743" s="1">
        <v>29</v>
      </c>
      <c r="K743" s="1">
        <v>15</v>
      </c>
      <c r="L743" s="1">
        <v>71516</v>
      </c>
      <c r="M743" s="1">
        <v>507958</v>
      </c>
      <c r="N743" s="1">
        <v>0</v>
      </c>
      <c r="O743" s="8">
        <v>654</v>
      </c>
      <c r="P743" s="8">
        <v>1915846</v>
      </c>
      <c r="Q743" s="8">
        <v>394174</v>
      </c>
    </row>
    <row r="744" spans="1:17" x14ac:dyDescent="0.35">
      <c r="A744" s="1">
        <v>1677</v>
      </c>
      <c r="B744" s="1" t="s">
        <v>351</v>
      </c>
      <c r="C744" s="1" t="s">
        <v>4</v>
      </c>
      <c r="D744" s="1" t="s">
        <v>3</v>
      </c>
      <c r="E744" s="1" t="s">
        <v>10</v>
      </c>
      <c r="F744" s="1" t="s">
        <v>1</v>
      </c>
      <c r="G744" s="1" t="s">
        <v>0</v>
      </c>
      <c r="H744" s="1">
        <v>21405.97</v>
      </c>
      <c r="I744" s="1">
        <v>23.3</v>
      </c>
      <c r="J744" s="1">
        <v>17</v>
      </c>
      <c r="K744" s="1">
        <v>11</v>
      </c>
      <c r="L744" s="1">
        <v>192660</v>
      </c>
      <c r="M744" s="1">
        <v>505868</v>
      </c>
      <c r="N744" s="1">
        <v>0</v>
      </c>
      <c r="O744" s="8">
        <v>633</v>
      </c>
      <c r="P744" s="8">
        <v>1821796</v>
      </c>
      <c r="Q744" s="8">
        <v>506264</v>
      </c>
    </row>
    <row r="745" spans="1:17" x14ac:dyDescent="0.35">
      <c r="A745" s="1">
        <v>589</v>
      </c>
      <c r="B745" s="1" t="s">
        <v>1441</v>
      </c>
      <c r="C745" s="1" t="s">
        <v>4</v>
      </c>
      <c r="D745" s="1" t="s">
        <v>11</v>
      </c>
      <c r="E745" s="1" t="s">
        <v>2</v>
      </c>
      <c r="F745" s="1" t="s">
        <v>6</v>
      </c>
      <c r="G745" s="1" t="s">
        <v>0</v>
      </c>
      <c r="H745" s="1">
        <v>17479.62</v>
      </c>
      <c r="I745" s="1">
        <v>18.600000000000001</v>
      </c>
      <c r="J745" s="1">
        <v>22</v>
      </c>
      <c r="K745" s="1">
        <v>15</v>
      </c>
      <c r="L745" s="1">
        <v>95456</v>
      </c>
      <c r="M745" s="1">
        <v>504702</v>
      </c>
      <c r="N745" s="1">
        <v>0</v>
      </c>
      <c r="O745" s="8">
        <v>731</v>
      </c>
      <c r="P745" s="8">
        <v>749132</v>
      </c>
      <c r="Q745" s="8">
        <v>121440</v>
      </c>
    </row>
    <row r="746" spans="1:17" x14ac:dyDescent="0.35">
      <c r="A746" s="1">
        <v>1685</v>
      </c>
      <c r="B746" s="1" t="s">
        <v>343</v>
      </c>
      <c r="C746" s="1" t="s">
        <v>4</v>
      </c>
      <c r="D746" s="1" t="s">
        <v>11</v>
      </c>
      <c r="E746" s="1" t="s">
        <v>7</v>
      </c>
      <c r="F746" s="1" t="s">
        <v>6</v>
      </c>
      <c r="G746" s="1" t="s">
        <v>35</v>
      </c>
      <c r="H746" s="1">
        <v>11443.89</v>
      </c>
      <c r="I746" s="1">
        <v>6</v>
      </c>
      <c r="J746" s="1"/>
      <c r="K746" s="1">
        <v>9</v>
      </c>
      <c r="L746" s="1">
        <v>94468</v>
      </c>
      <c r="M746" s="1">
        <v>504108</v>
      </c>
      <c r="N746" s="1">
        <v>0</v>
      </c>
      <c r="O746" s="8">
        <v>738</v>
      </c>
      <c r="P746" s="8">
        <v>1973074</v>
      </c>
      <c r="Q746" s="8">
        <v>403172</v>
      </c>
    </row>
    <row r="747" spans="1:17" x14ac:dyDescent="0.35">
      <c r="A747" s="1">
        <v>236</v>
      </c>
      <c r="B747" s="1" t="s">
        <v>1792</v>
      </c>
      <c r="C747" s="1" t="s">
        <v>4</v>
      </c>
      <c r="D747" s="1" t="s">
        <v>11</v>
      </c>
      <c r="E747" s="1" t="s">
        <v>18</v>
      </c>
      <c r="F747" s="1" t="s">
        <v>6</v>
      </c>
      <c r="G747" s="1" t="s">
        <v>35</v>
      </c>
      <c r="H747" s="1">
        <v>30547.82</v>
      </c>
      <c r="I747" s="1">
        <v>13.8</v>
      </c>
      <c r="J747" s="1"/>
      <c r="K747" s="1">
        <v>13</v>
      </c>
      <c r="L747" s="1">
        <v>137997</v>
      </c>
      <c r="M747" s="1">
        <v>504086</v>
      </c>
      <c r="N747" s="1">
        <v>0</v>
      </c>
      <c r="O747" s="8">
        <v>739</v>
      </c>
      <c r="P747" s="8">
        <v>1004321</v>
      </c>
      <c r="Q747" s="8"/>
    </row>
    <row r="748" spans="1:17" x14ac:dyDescent="0.35">
      <c r="A748" s="1">
        <v>256</v>
      </c>
      <c r="B748" s="1" t="s">
        <v>1772</v>
      </c>
      <c r="C748" s="1" t="s">
        <v>16</v>
      </c>
      <c r="D748" s="1" t="s">
        <v>11</v>
      </c>
      <c r="E748" s="1" t="s">
        <v>10</v>
      </c>
      <c r="F748" s="1" t="s">
        <v>1</v>
      </c>
      <c r="G748" s="1" t="s">
        <v>0</v>
      </c>
      <c r="H748" s="1">
        <v>19339.72</v>
      </c>
      <c r="I748" s="1">
        <v>14.9</v>
      </c>
      <c r="J748" s="1">
        <v>20</v>
      </c>
      <c r="K748" s="1">
        <v>17</v>
      </c>
      <c r="L748" s="1">
        <v>306907</v>
      </c>
      <c r="M748" s="1">
        <v>504064</v>
      </c>
      <c r="N748" s="1">
        <v>0</v>
      </c>
      <c r="O748" s="8">
        <v>746</v>
      </c>
      <c r="P748" s="8">
        <v>1166220</v>
      </c>
      <c r="Q748" s="8">
        <v>448404</v>
      </c>
    </row>
    <row r="749" spans="1:17" x14ac:dyDescent="0.35">
      <c r="A749" s="1">
        <v>1490</v>
      </c>
      <c r="B749" s="1" t="s">
        <v>538</v>
      </c>
      <c r="C749" s="1" t="s">
        <v>4</v>
      </c>
      <c r="D749" s="1" t="s">
        <v>11</v>
      </c>
      <c r="E749" s="1" t="s">
        <v>18</v>
      </c>
      <c r="F749" s="1" t="s">
        <v>6</v>
      </c>
      <c r="G749" s="1" t="s">
        <v>9</v>
      </c>
      <c r="H749" s="1">
        <v>6295.84</v>
      </c>
      <c r="I749" s="1">
        <v>15.7</v>
      </c>
      <c r="J749" s="1"/>
      <c r="K749" s="1">
        <v>13</v>
      </c>
      <c r="L749" s="1">
        <v>151506</v>
      </c>
      <c r="M749" s="1">
        <v>504064</v>
      </c>
      <c r="N749" s="1">
        <v>1</v>
      </c>
      <c r="O749" s="8">
        <v>720</v>
      </c>
      <c r="P749" s="8">
        <v>1977748</v>
      </c>
      <c r="Q749" s="8"/>
    </row>
    <row r="750" spans="1:17" x14ac:dyDescent="0.35">
      <c r="A750" s="1">
        <v>1219</v>
      </c>
      <c r="B750" s="1" t="s">
        <v>812</v>
      </c>
      <c r="C750" s="1" t="s">
        <v>4</v>
      </c>
      <c r="D750" s="1" t="s">
        <v>11</v>
      </c>
      <c r="E750" s="1" t="s">
        <v>13</v>
      </c>
      <c r="F750" s="1" t="s">
        <v>31</v>
      </c>
      <c r="G750" s="1" t="s">
        <v>0</v>
      </c>
      <c r="H750" s="1">
        <v>24272.880000000001</v>
      </c>
      <c r="I750" s="1">
        <v>14</v>
      </c>
      <c r="J750" s="1">
        <v>39</v>
      </c>
      <c r="K750" s="1">
        <v>14</v>
      </c>
      <c r="L750" s="1">
        <v>222300</v>
      </c>
      <c r="M750" s="1">
        <v>503734</v>
      </c>
      <c r="N750" s="1">
        <v>0</v>
      </c>
      <c r="O750" s="8">
        <v>663</v>
      </c>
      <c r="P750" s="8">
        <v>3467557</v>
      </c>
      <c r="Q750" s="8">
        <v>548174</v>
      </c>
    </row>
    <row r="751" spans="1:17" x14ac:dyDescent="0.35">
      <c r="A751" s="1">
        <v>345</v>
      </c>
      <c r="B751" s="1" t="s">
        <v>1684</v>
      </c>
      <c r="C751" s="1" t="s">
        <v>16</v>
      </c>
      <c r="D751" s="1" t="s">
        <v>11</v>
      </c>
      <c r="E751" s="1" t="s">
        <v>10</v>
      </c>
      <c r="F751" s="1" t="s">
        <v>1</v>
      </c>
      <c r="G751" s="1" t="s">
        <v>0</v>
      </c>
      <c r="H751" s="1">
        <v>20342.16</v>
      </c>
      <c r="I751" s="1">
        <v>17.399999999999999</v>
      </c>
      <c r="J751" s="1"/>
      <c r="K751" s="1">
        <v>8</v>
      </c>
      <c r="L751" s="1">
        <v>309054</v>
      </c>
      <c r="M751" s="1">
        <v>503316</v>
      </c>
      <c r="N751" s="1">
        <v>0</v>
      </c>
      <c r="O751" s="8">
        <v>732</v>
      </c>
      <c r="P751" s="8">
        <v>1585113</v>
      </c>
      <c r="Q751" s="8">
        <v>447656</v>
      </c>
    </row>
    <row r="752" spans="1:17" x14ac:dyDescent="0.35">
      <c r="A752" s="1">
        <v>871</v>
      </c>
      <c r="B752" s="1" t="s">
        <v>1159</v>
      </c>
      <c r="C752" s="1" t="s">
        <v>4</v>
      </c>
      <c r="D752" s="1" t="s">
        <v>3</v>
      </c>
      <c r="E752" s="1" t="s">
        <v>10</v>
      </c>
      <c r="F752" s="1" t="s">
        <v>1</v>
      </c>
      <c r="G752" s="1" t="s">
        <v>9</v>
      </c>
      <c r="H752" s="1">
        <v>4186.84</v>
      </c>
      <c r="I752" s="1">
        <v>20.8</v>
      </c>
      <c r="J752" s="1"/>
      <c r="K752" s="1">
        <v>10</v>
      </c>
      <c r="L752" s="1">
        <v>94145</v>
      </c>
      <c r="M752" s="1">
        <v>502392</v>
      </c>
      <c r="N752" s="1">
        <v>1</v>
      </c>
      <c r="O752" s="8">
        <v>692</v>
      </c>
      <c r="P752" s="8">
        <v>1243645</v>
      </c>
      <c r="Q752" s="8">
        <v>590414</v>
      </c>
    </row>
    <row r="753" spans="1:17" x14ac:dyDescent="0.35">
      <c r="A753" s="1">
        <v>1259</v>
      </c>
      <c r="B753" s="1" t="s">
        <v>770</v>
      </c>
      <c r="C753" s="1" t="s">
        <v>4</v>
      </c>
      <c r="D753" s="1" t="s">
        <v>11</v>
      </c>
      <c r="E753" s="1" t="s">
        <v>2</v>
      </c>
      <c r="F753" s="1" t="s">
        <v>6</v>
      </c>
      <c r="G753" s="1" t="s">
        <v>35</v>
      </c>
      <c r="H753" s="1">
        <v>20074.830000000002</v>
      </c>
      <c r="I753" s="1">
        <v>13.5</v>
      </c>
      <c r="J753" s="1"/>
      <c r="K753" s="1">
        <v>13</v>
      </c>
      <c r="L753" s="1">
        <v>413098</v>
      </c>
      <c r="M753" s="1">
        <v>501380</v>
      </c>
      <c r="N753" s="1">
        <v>0</v>
      </c>
      <c r="O753" s="8">
        <v>720</v>
      </c>
      <c r="P753" s="8">
        <v>1198501</v>
      </c>
      <c r="Q753" s="8">
        <v>35816</v>
      </c>
    </row>
    <row r="754" spans="1:17" x14ac:dyDescent="0.35">
      <c r="A754" s="1">
        <v>863</v>
      </c>
      <c r="B754" s="1" t="s">
        <v>1167</v>
      </c>
      <c r="C754" s="1" t="s">
        <v>4</v>
      </c>
      <c r="D754" s="1" t="s">
        <v>11</v>
      </c>
      <c r="E754" s="1" t="s">
        <v>43</v>
      </c>
      <c r="F754" s="1" t="s">
        <v>1</v>
      </c>
      <c r="G754" s="1" t="s">
        <v>0</v>
      </c>
      <c r="H754" s="1">
        <v>17454.349999999999</v>
      </c>
      <c r="I754" s="1">
        <v>10</v>
      </c>
      <c r="J754" s="1">
        <v>35</v>
      </c>
      <c r="K754" s="1">
        <v>11</v>
      </c>
      <c r="L754" s="1">
        <v>152551</v>
      </c>
      <c r="M754" s="1">
        <v>500368</v>
      </c>
      <c r="N754" s="1">
        <v>0</v>
      </c>
      <c r="O754" s="8"/>
      <c r="P754" s="8"/>
      <c r="Q754" s="8">
        <v>171644</v>
      </c>
    </row>
    <row r="755" spans="1:17" x14ac:dyDescent="0.35">
      <c r="A755" s="1">
        <v>1002</v>
      </c>
      <c r="B755" s="1" t="s">
        <v>1028</v>
      </c>
      <c r="C755" s="1" t="s">
        <v>4</v>
      </c>
      <c r="D755" s="1" t="s">
        <v>11</v>
      </c>
      <c r="E755" s="1" t="s">
        <v>41</v>
      </c>
      <c r="F755" s="1" t="s">
        <v>6</v>
      </c>
      <c r="G755" s="1" t="s">
        <v>0</v>
      </c>
      <c r="H755" s="1">
        <v>8640.6299999999992</v>
      </c>
      <c r="I755" s="1">
        <v>7.8</v>
      </c>
      <c r="J755" s="1"/>
      <c r="K755" s="1">
        <v>10</v>
      </c>
      <c r="L755" s="1">
        <v>104538</v>
      </c>
      <c r="M755" s="1">
        <v>500170</v>
      </c>
      <c r="N755" s="1">
        <v>0</v>
      </c>
      <c r="O755" s="8">
        <v>747</v>
      </c>
      <c r="P755" s="8">
        <v>1540672</v>
      </c>
      <c r="Q755" s="8">
        <v>274274</v>
      </c>
    </row>
    <row r="756" spans="1:17" x14ac:dyDescent="0.35">
      <c r="A756" s="1">
        <v>587</v>
      </c>
      <c r="B756" s="1" t="s">
        <v>1443</v>
      </c>
      <c r="C756" s="1" t="s">
        <v>4</v>
      </c>
      <c r="D756" s="1" t="s">
        <v>3</v>
      </c>
      <c r="E756" s="1" t="s">
        <v>10</v>
      </c>
      <c r="F756" s="1" t="s">
        <v>6</v>
      </c>
      <c r="G756" s="1" t="s">
        <v>0</v>
      </c>
      <c r="H756" s="1">
        <v>19936.7</v>
      </c>
      <c r="I756" s="1">
        <v>25.6</v>
      </c>
      <c r="J756" s="1"/>
      <c r="K756" s="1">
        <v>17</v>
      </c>
      <c r="L756" s="1">
        <v>293778</v>
      </c>
      <c r="M756" s="1">
        <v>499532</v>
      </c>
      <c r="N756" s="1">
        <v>0</v>
      </c>
      <c r="O756" s="8">
        <v>702</v>
      </c>
      <c r="P756" s="8">
        <v>836494</v>
      </c>
      <c r="Q756" s="8">
        <v>316998</v>
      </c>
    </row>
    <row r="757" spans="1:17" x14ac:dyDescent="0.35">
      <c r="A757" s="1">
        <v>1595</v>
      </c>
      <c r="B757" s="1" t="s">
        <v>433</v>
      </c>
      <c r="C757" s="1" t="s">
        <v>4</v>
      </c>
      <c r="D757" s="1" t="s">
        <v>3</v>
      </c>
      <c r="E757" s="1" t="s">
        <v>13</v>
      </c>
      <c r="F757" s="1" t="s">
        <v>6</v>
      </c>
      <c r="G757" s="1" t="s">
        <v>0</v>
      </c>
      <c r="H757" s="1">
        <v>24384.98</v>
      </c>
      <c r="I757" s="1">
        <v>12.6</v>
      </c>
      <c r="J757" s="1"/>
      <c r="K757" s="1">
        <v>11</v>
      </c>
      <c r="L757" s="1">
        <v>87970</v>
      </c>
      <c r="M757" s="1">
        <v>499290</v>
      </c>
      <c r="N757" s="1">
        <v>0</v>
      </c>
      <c r="O757" s="8">
        <v>738</v>
      </c>
      <c r="P757" s="8">
        <v>1576620</v>
      </c>
      <c r="Q757" s="8"/>
    </row>
    <row r="758" spans="1:17" x14ac:dyDescent="0.35">
      <c r="A758" s="1">
        <v>1750</v>
      </c>
      <c r="B758" s="1" t="s">
        <v>278</v>
      </c>
      <c r="C758" s="1" t="s">
        <v>16</v>
      </c>
      <c r="D758" s="1" t="s">
        <v>11</v>
      </c>
      <c r="E758" s="1" t="s">
        <v>38</v>
      </c>
      <c r="F758" s="1" t="s">
        <v>6</v>
      </c>
      <c r="G758" s="1" t="s">
        <v>0</v>
      </c>
      <c r="H758" s="1">
        <v>27688.32</v>
      </c>
      <c r="I758" s="1">
        <v>13.6</v>
      </c>
      <c r="J758" s="1"/>
      <c r="K758" s="1">
        <v>10</v>
      </c>
      <c r="L758" s="1">
        <v>331854</v>
      </c>
      <c r="M758" s="1">
        <v>499026</v>
      </c>
      <c r="N758" s="1">
        <v>0</v>
      </c>
      <c r="O758" s="8">
        <v>732</v>
      </c>
      <c r="P758" s="8">
        <v>1877181</v>
      </c>
      <c r="Q758" s="8">
        <v>554510</v>
      </c>
    </row>
    <row r="759" spans="1:17" x14ac:dyDescent="0.35">
      <c r="A759" s="1">
        <v>183</v>
      </c>
      <c r="B759" s="1" t="s">
        <v>1844</v>
      </c>
      <c r="C759" s="1" t="s">
        <v>4</v>
      </c>
      <c r="D759" s="1" t="s">
        <v>11</v>
      </c>
      <c r="E759" s="1"/>
      <c r="F759" s="1" t="s">
        <v>1</v>
      </c>
      <c r="G759" s="1" t="s">
        <v>0</v>
      </c>
      <c r="H759" s="1">
        <v>10855.08</v>
      </c>
      <c r="I759" s="1">
        <v>6.6</v>
      </c>
      <c r="J759" s="1"/>
      <c r="K759" s="1">
        <v>9</v>
      </c>
      <c r="L759" s="1">
        <v>220571</v>
      </c>
      <c r="M759" s="1">
        <v>498828</v>
      </c>
      <c r="N759" s="1">
        <v>0</v>
      </c>
      <c r="O759" s="8">
        <v>735</v>
      </c>
      <c r="P759" s="8">
        <v>957790</v>
      </c>
      <c r="Q759" s="8">
        <v>332706</v>
      </c>
    </row>
    <row r="760" spans="1:17" x14ac:dyDescent="0.35">
      <c r="A760" s="1">
        <v>401</v>
      </c>
      <c r="B760" s="1" t="s">
        <v>1628</v>
      </c>
      <c r="C760" s="1" t="s">
        <v>4</v>
      </c>
      <c r="D760" s="1" t="s">
        <v>11</v>
      </c>
      <c r="E760" s="1" t="s">
        <v>29</v>
      </c>
      <c r="F760" s="1" t="s">
        <v>6</v>
      </c>
      <c r="G760" s="1" t="s">
        <v>0</v>
      </c>
      <c r="H760" s="1">
        <v>8535.75</v>
      </c>
      <c r="I760" s="1">
        <v>8</v>
      </c>
      <c r="J760" s="1"/>
      <c r="K760" s="1">
        <v>20</v>
      </c>
      <c r="L760" s="1">
        <v>129637</v>
      </c>
      <c r="M760" s="1">
        <v>498696</v>
      </c>
      <c r="N760" s="1">
        <v>0</v>
      </c>
      <c r="O760" s="8"/>
      <c r="P760" s="8"/>
      <c r="Q760" s="8">
        <v>178882</v>
      </c>
    </row>
    <row r="761" spans="1:17" x14ac:dyDescent="0.35">
      <c r="A761" s="1">
        <v>1795</v>
      </c>
      <c r="B761" s="1" t="s">
        <v>232</v>
      </c>
      <c r="C761" s="1" t="s">
        <v>4</v>
      </c>
      <c r="D761" s="1" t="s">
        <v>3</v>
      </c>
      <c r="E761" s="1" t="s">
        <v>10</v>
      </c>
      <c r="F761" s="1" t="s">
        <v>6</v>
      </c>
      <c r="G761" s="1" t="s">
        <v>0</v>
      </c>
      <c r="H761" s="1">
        <v>11305</v>
      </c>
      <c r="I761" s="1">
        <v>25.5</v>
      </c>
      <c r="J761" s="1">
        <v>54</v>
      </c>
      <c r="K761" s="1">
        <v>10</v>
      </c>
      <c r="L761" s="1">
        <v>364667</v>
      </c>
      <c r="M761" s="1">
        <v>497926</v>
      </c>
      <c r="N761" s="1">
        <v>1</v>
      </c>
      <c r="O761" s="8">
        <v>721</v>
      </c>
      <c r="P761" s="8">
        <v>886654</v>
      </c>
      <c r="Q761" s="8">
        <v>436876</v>
      </c>
    </row>
    <row r="762" spans="1:17" x14ac:dyDescent="0.35">
      <c r="A762" s="1">
        <v>180</v>
      </c>
      <c r="B762" s="1" t="s">
        <v>1846</v>
      </c>
      <c r="C762" s="1" t="s">
        <v>4</v>
      </c>
      <c r="D762" s="1" t="s">
        <v>11</v>
      </c>
      <c r="E762" s="1" t="s">
        <v>10</v>
      </c>
      <c r="F762" s="1" t="s">
        <v>1</v>
      </c>
      <c r="G762" s="1" t="s">
        <v>9</v>
      </c>
      <c r="H762" s="1">
        <v>11849.54</v>
      </c>
      <c r="I762" s="1">
        <v>18.399999999999999</v>
      </c>
      <c r="J762" s="1"/>
      <c r="K762" s="1">
        <v>9</v>
      </c>
      <c r="L762" s="1">
        <v>46341</v>
      </c>
      <c r="M762" s="1">
        <v>496870</v>
      </c>
      <c r="N762" s="1">
        <v>1</v>
      </c>
      <c r="O762" s="8">
        <v>743</v>
      </c>
      <c r="P762" s="8">
        <v>756352</v>
      </c>
      <c r="Q762" s="8"/>
    </row>
    <row r="763" spans="1:17" x14ac:dyDescent="0.35">
      <c r="A763" s="1">
        <v>687</v>
      </c>
      <c r="B763" s="1" t="s">
        <v>1344</v>
      </c>
      <c r="C763" s="1" t="s">
        <v>4</v>
      </c>
      <c r="D763" s="1" t="s">
        <v>11</v>
      </c>
      <c r="E763" s="1" t="s">
        <v>18</v>
      </c>
      <c r="F763" s="1" t="s">
        <v>1</v>
      </c>
      <c r="G763" s="1" t="s">
        <v>0</v>
      </c>
      <c r="H763" s="1">
        <v>10777.37</v>
      </c>
      <c r="I763" s="1">
        <v>19.399999999999999</v>
      </c>
      <c r="J763" s="1">
        <v>14</v>
      </c>
      <c r="K763" s="1">
        <v>19</v>
      </c>
      <c r="L763" s="1">
        <v>134729</v>
      </c>
      <c r="M763" s="1">
        <v>496826</v>
      </c>
      <c r="N763" s="1">
        <v>0</v>
      </c>
      <c r="O763" s="8"/>
      <c r="P763" s="8"/>
      <c r="Q763" s="8">
        <v>116072</v>
      </c>
    </row>
    <row r="764" spans="1:17" x14ac:dyDescent="0.35">
      <c r="A764" s="1">
        <v>14</v>
      </c>
      <c r="B764" s="1" t="s">
        <v>2012</v>
      </c>
      <c r="C764" s="1" t="s">
        <v>4</v>
      </c>
      <c r="D764" s="1" t="s">
        <v>11</v>
      </c>
      <c r="E764" s="1" t="s">
        <v>38</v>
      </c>
      <c r="F764" s="1" t="s">
        <v>6</v>
      </c>
      <c r="G764" s="1" t="s">
        <v>0</v>
      </c>
      <c r="H764" s="1">
        <v>17560.37</v>
      </c>
      <c r="I764" s="1">
        <v>13.3</v>
      </c>
      <c r="J764" s="1"/>
      <c r="K764" s="1">
        <v>10</v>
      </c>
      <c r="L764" s="1">
        <v>225549</v>
      </c>
      <c r="M764" s="1">
        <v>496474</v>
      </c>
      <c r="N764" s="1">
        <v>1</v>
      </c>
      <c r="O764" s="8">
        <v>743</v>
      </c>
      <c r="P764" s="8">
        <v>1560907</v>
      </c>
      <c r="Q764" s="8"/>
    </row>
    <row r="765" spans="1:17" x14ac:dyDescent="0.35">
      <c r="A765" s="1">
        <v>766</v>
      </c>
      <c r="B765" s="1" t="s">
        <v>1265</v>
      </c>
      <c r="C765" s="1" t="s">
        <v>4</v>
      </c>
      <c r="D765" s="1" t="s">
        <v>11</v>
      </c>
      <c r="E765" s="1" t="s">
        <v>10</v>
      </c>
      <c r="F765" s="1" t="s">
        <v>6</v>
      </c>
      <c r="G765" s="1" t="s">
        <v>0</v>
      </c>
      <c r="H765" s="1">
        <v>5132.28</v>
      </c>
      <c r="I765" s="1">
        <v>20.5</v>
      </c>
      <c r="J765" s="1">
        <v>24</v>
      </c>
      <c r="K765" s="1">
        <v>11</v>
      </c>
      <c r="L765" s="1">
        <v>226537</v>
      </c>
      <c r="M765" s="1">
        <v>495858</v>
      </c>
      <c r="N765" s="1">
        <v>0</v>
      </c>
      <c r="O765" s="8">
        <v>704</v>
      </c>
      <c r="P765" s="8">
        <v>927523</v>
      </c>
      <c r="Q765" s="8">
        <v>334070</v>
      </c>
    </row>
    <row r="766" spans="1:17" x14ac:dyDescent="0.35">
      <c r="A766" s="1">
        <v>1193</v>
      </c>
      <c r="B766" s="3" t="s">
        <v>838</v>
      </c>
      <c r="C766" s="1" t="s">
        <v>4</v>
      </c>
      <c r="D766" s="1" t="s">
        <v>11</v>
      </c>
      <c r="E766" s="1" t="s">
        <v>41</v>
      </c>
      <c r="F766" s="1" t="s">
        <v>6</v>
      </c>
      <c r="G766" s="1" t="s">
        <v>0</v>
      </c>
      <c r="H766" s="1">
        <v>14784.85</v>
      </c>
      <c r="I766" s="1">
        <v>10.9</v>
      </c>
      <c r="J766" s="1"/>
      <c r="K766" s="1">
        <v>15</v>
      </c>
      <c r="L766" s="1">
        <v>322221</v>
      </c>
      <c r="M766" s="1">
        <v>495484</v>
      </c>
      <c r="N766" s="1">
        <v>0</v>
      </c>
      <c r="O766" s="8"/>
      <c r="P766" s="8"/>
      <c r="Q766" s="8">
        <v>264286</v>
      </c>
    </row>
    <row r="767" spans="1:17" x14ac:dyDescent="0.35">
      <c r="A767" s="1">
        <v>1466</v>
      </c>
      <c r="B767" s="1" t="s">
        <v>562</v>
      </c>
      <c r="C767" s="1" t="s">
        <v>4</v>
      </c>
      <c r="D767" s="1" t="s">
        <v>11</v>
      </c>
      <c r="E767" s="1" t="s">
        <v>13</v>
      </c>
      <c r="F767" s="1" t="s">
        <v>6</v>
      </c>
      <c r="G767" s="1" t="s">
        <v>68</v>
      </c>
      <c r="H767" s="1">
        <v>33055.82</v>
      </c>
      <c r="I767" s="1">
        <v>13.5</v>
      </c>
      <c r="J767" s="1">
        <v>44</v>
      </c>
      <c r="K767" s="1">
        <v>18</v>
      </c>
      <c r="L767" s="1">
        <v>261801</v>
      </c>
      <c r="M767" s="1">
        <v>495330</v>
      </c>
      <c r="N767" s="1">
        <v>1</v>
      </c>
      <c r="O767" s="8">
        <v>716</v>
      </c>
      <c r="P767" s="8">
        <v>1458345</v>
      </c>
      <c r="Q767" s="8"/>
    </row>
    <row r="768" spans="1:17" x14ac:dyDescent="0.35">
      <c r="A768" s="1">
        <v>1137</v>
      </c>
      <c r="B768" s="1" t="s">
        <v>894</v>
      </c>
      <c r="C768" s="1" t="s">
        <v>16</v>
      </c>
      <c r="D768" s="1" t="s">
        <v>11</v>
      </c>
      <c r="E768" s="1" t="s">
        <v>10</v>
      </c>
      <c r="F768" s="1" t="s">
        <v>6</v>
      </c>
      <c r="G768" s="1" t="s">
        <v>128</v>
      </c>
      <c r="H768" s="1">
        <v>15150.79</v>
      </c>
      <c r="I768" s="1">
        <v>16.5</v>
      </c>
      <c r="J768" s="1"/>
      <c r="K768" s="1">
        <v>8</v>
      </c>
      <c r="L768" s="1">
        <v>139878</v>
      </c>
      <c r="M768" s="1">
        <v>495286</v>
      </c>
      <c r="N768" s="1">
        <v>0</v>
      </c>
      <c r="O768" s="8"/>
      <c r="P768" s="8"/>
      <c r="Q768" s="8">
        <v>110902</v>
      </c>
    </row>
    <row r="769" spans="1:17" x14ac:dyDescent="0.35">
      <c r="A769" s="1">
        <v>1709</v>
      </c>
      <c r="B769" s="1" t="s">
        <v>319</v>
      </c>
      <c r="C769" s="1" t="s">
        <v>16</v>
      </c>
      <c r="D769" s="1" t="s">
        <v>11</v>
      </c>
      <c r="E769" s="1" t="s">
        <v>33</v>
      </c>
      <c r="F769" s="1" t="s">
        <v>1</v>
      </c>
      <c r="G769" s="1" t="s">
        <v>0</v>
      </c>
      <c r="H769" s="1">
        <v>21734.86</v>
      </c>
      <c r="I769" s="1">
        <v>15</v>
      </c>
      <c r="J769" s="1"/>
      <c r="K769" s="1">
        <v>9</v>
      </c>
      <c r="L769" s="1">
        <v>156503</v>
      </c>
      <c r="M769" s="1">
        <v>495154</v>
      </c>
      <c r="N769" s="1">
        <v>0</v>
      </c>
      <c r="O769" s="8">
        <v>737</v>
      </c>
      <c r="P769" s="8">
        <v>965998</v>
      </c>
      <c r="Q769" s="8">
        <v>156266</v>
      </c>
    </row>
    <row r="770" spans="1:17" x14ac:dyDescent="0.35">
      <c r="A770" s="1">
        <v>1329</v>
      </c>
      <c r="B770" s="1" t="s">
        <v>700</v>
      </c>
      <c r="C770" s="1" t="s">
        <v>4</v>
      </c>
      <c r="D770" s="1" t="s">
        <v>3</v>
      </c>
      <c r="E770" s="1" t="s">
        <v>10</v>
      </c>
      <c r="F770" s="1" t="s">
        <v>6</v>
      </c>
      <c r="G770" s="1" t="s">
        <v>0</v>
      </c>
      <c r="H770" s="1">
        <v>12634.81</v>
      </c>
      <c r="I770" s="1">
        <v>10.3</v>
      </c>
      <c r="J770" s="1"/>
      <c r="K770" s="1">
        <v>12</v>
      </c>
      <c r="L770" s="1">
        <v>183445</v>
      </c>
      <c r="M770" s="1">
        <v>495110</v>
      </c>
      <c r="N770" s="1">
        <v>0</v>
      </c>
      <c r="O770" s="8"/>
      <c r="P770" s="8"/>
      <c r="Q770" s="8">
        <v>310948</v>
      </c>
    </row>
    <row r="771" spans="1:17" x14ac:dyDescent="0.35">
      <c r="A771" s="1">
        <v>196</v>
      </c>
      <c r="B771" s="1" t="s">
        <v>1831</v>
      </c>
      <c r="C771" s="1" t="s">
        <v>4</v>
      </c>
      <c r="D771" s="1" t="s">
        <v>11</v>
      </c>
      <c r="E771" s="1" t="s">
        <v>7</v>
      </c>
      <c r="F771" s="1" t="s">
        <v>6</v>
      </c>
      <c r="G771" s="1" t="s">
        <v>0</v>
      </c>
      <c r="H771" s="1">
        <v>17068.080000000002</v>
      </c>
      <c r="I771" s="1">
        <v>36.299999999999997</v>
      </c>
      <c r="J771" s="1">
        <v>16</v>
      </c>
      <c r="K771" s="1">
        <v>8</v>
      </c>
      <c r="L771" s="1">
        <v>358549</v>
      </c>
      <c r="M771" s="1">
        <v>494824</v>
      </c>
      <c r="N771" s="1">
        <v>0</v>
      </c>
      <c r="O771" s="8">
        <v>740</v>
      </c>
      <c r="P771" s="8">
        <v>1288162</v>
      </c>
      <c r="Q771" s="8">
        <v>377322</v>
      </c>
    </row>
    <row r="772" spans="1:17" x14ac:dyDescent="0.35">
      <c r="A772" s="1">
        <v>1073</v>
      </c>
      <c r="B772" s="1" t="s">
        <v>958</v>
      </c>
      <c r="C772" s="1" t="s">
        <v>16</v>
      </c>
      <c r="D772" s="1" t="s">
        <v>11</v>
      </c>
      <c r="E772" s="1" t="s">
        <v>29</v>
      </c>
      <c r="F772" s="1" t="s">
        <v>1</v>
      </c>
      <c r="G772" s="1" t="s">
        <v>0</v>
      </c>
      <c r="H772" s="1">
        <v>20322.21</v>
      </c>
      <c r="I772" s="1">
        <v>19.2</v>
      </c>
      <c r="J772" s="1">
        <v>66</v>
      </c>
      <c r="K772" s="1">
        <v>20</v>
      </c>
      <c r="L772" s="1">
        <v>309225</v>
      </c>
      <c r="M772" s="1">
        <v>494516</v>
      </c>
      <c r="N772" s="1">
        <v>0</v>
      </c>
      <c r="O772" s="8"/>
      <c r="P772" s="8"/>
      <c r="Q772" s="8">
        <v>216876</v>
      </c>
    </row>
    <row r="773" spans="1:17" x14ac:dyDescent="0.35">
      <c r="A773" s="1">
        <v>1066</v>
      </c>
      <c r="B773" s="3" t="s">
        <v>965</v>
      </c>
      <c r="C773" s="1" t="s">
        <v>4</v>
      </c>
      <c r="D773" s="1" t="s">
        <v>3</v>
      </c>
      <c r="E773" s="1" t="s">
        <v>10</v>
      </c>
      <c r="F773" s="1" t="s">
        <v>1</v>
      </c>
      <c r="G773" s="1" t="s">
        <v>0</v>
      </c>
      <c r="H773" s="1">
        <v>14890.49</v>
      </c>
      <c r="I773" s="1">
        <v>13</v>
      </c>
      <c r="J773" s="1"/>
      <c r="K773" s="1">
        <v>8</v>
      </c>
      <c r="L773" s="1">
        <v>333051</v>
      </c>
      <c r="M773" s="1">
        <v>494406</v>
      </c>
      <c r="N773" s="1">
        <v>0</v>
      </c>
      <c r="O773" s="8">
        <v>698</v>
      </c>
      <c r="P773" s="8">
        <v>2228016</v>
      </c>
      <c r="Q773" s="8">
        <v>451462</v>
      </c>
    </row>
    <row r="774" spans="1:17" x14ac:dyDescent="0.35">
      <c r="A774" s="1">
        <v>240</v>
      </c>
      <c r="B774" s="1" t="s">
        <v>1788</v>
      </c>
      <c r="C774" s="1" t="s">
        <v>4</v>
      </c>
      <c r="D774" s="1" t="s">
        <v>11</v>
      </c>
      <c r="E774" s="1" t="s">
        <v>43</v>
      </c>
      <c r="F774" s="1" t="s">
        <v>6</v>
      </c>
      <c r="G774" s="1" t="s">
        <v>0</v>
      </c>
      <c r="H774" s="1">
        <v>12723.73</v>
      </c>
      <c r="I774" s="1">
        <v>10.199999999999999</v>
      </c>
      <c r="J774" s="1"/>
      <c r="K774" s="1">
        <v>12</v>
      </c>
      <c r="L774" s="1">
        <v>30590</v>
      </c>
      <c r="M774" s="1">
        <v>492008</v>
      </c>
      <c r="N774" s="1">
        <v>0</v>
      </c>
      <c r="O774" s="8">
        <v>748</v>
      </c>
      <c r="P774" s="8">
        <v>1024727</v>
      </c>
      <c r="Q774" s="8">
        <v>25894</v>
      </c>
    </row>
    <row r="775" spans="1:17" x14ac:dyDescent="0.35">
      <c r="A775" s="1">
        <v>1780</v>
      </c>
      <c r="B775" s="1" t="s">
        <v>248</v>
      </c>
      <c r="C775" s="1" t="s">
        <v>4</v>
      </c>
      <c r="D775" s="1" t="s">
        <v>11</v>
      </c>
      <c r="E775" s="1" t="s">
        <v>21</v>
      </c>
      <c r="F775" s="1" t="s">
        <v>1</v>
      </c>
      <c r="G775" s="1" t="s">
        <v>0</v>
      </c>
      <c r="H775" s="1">
        <v>24350.78</v>
      </c>
      <c r="I775" s="1">
        <v>26.9</v>
      </c>
      <c r="J775" s="1">
        <v>23</v>
      </c>
      <c r="K775" s="1">
        <v>10</v>
      </c>
      <c r="L775" s="1">
        <v>299060</v>
      </c>
      <c r="M775" s="1">
        <v>490490</v>
      </c>
      <c r="N775" s="1">
        <v>0</v>
      </c>
      <c r="O775" s="8"/>
      <c r="P775" s="8"/>
      <c r="Q775" s="8">
        <v>353628</v>
      </c>
    </row>
    <row r="776" spans="1:17" x14ac:dyDescent="0.35">
      <c r="A776" s="1">
        <v>62</v>
      </c>
      <c r="B776" s="1" t="s">
        <v>1964</v>
      </c>
      <c r="C776" s="1" t="s">
        <v>4</v>
      </c>
      <c r="D776" s="1" t="s">
        <v>3</v>
      </c>
      <c r="E776" s="1" t="s">
        <v>10</v>
      </c>
      <c r="F776" s="1" t="s">
        <v>1</v>
      </c>
      <c r="G776" s="1" t="s">
        <v>0</v>
      </c>
      <c r="H776" s="1">
        <v>15664.74</v>
      </c>
      <c r="I776" s="1">
        <v>12</v>
      </c>
      <c r="J776" s="1">
        <v>5</v>
      </c>
      <c r="K776" s="1">
        <v>10</v>
      </c>
      <c r="L776" s="1">
        <v>252016</v>
      </c>
      <c r="M776" s="1">
        <v>489610</v>
      </c>
      <c r="N776" s="1">
        <v>0</v>
      </c>
      <c r="O776" s="8">
        <v>672</v>
      </c>
      <c r="P776" s="8">
        <v>1648915</v>
      </c>
      <c r="Q776" s="8">
        <v>718784</v>
      </c>
    </row>
    <row r="777" spans="1:17" x14ac:dyDescent="0.35">
      <c r="A777" s="1">
        <v>48</v>
      </c>
      <c r="B777" s="1" t="s">
        <v>1978</v>
      </c>
      <c r="C777" s="1" t="s">
        <v>4</v>
      </c>
      <c r="D777" s="1" t="s">
        <v>11</v>
      </c>
      <c r="E777" s="1" t="s">
        <v>7</v>
      </c>
      <c r="F777" s="1" t="s">
        <v>1</v>
      </c>
      <c r="G777" s="1" t="s">
        <v>0</v>
      </c>
      <c r="H777" s="1">
        <v>16138.6</v>
      </c>
      <c r="I777" s="1">
        <v>18.600000000000001</v>
      </c>
      <c r="J777" s="1">
        <v>13</v>
      </c>
      <c r="K777" s="1">
        <v>11</v>
      </c>
      <c r="L777" s="1">
        <v>223117</v>
      </c>
      <c r="M777" s="1">
        <v>489302</v>
      </c>
      <c r="N777" s="1">
        <v>0</v>
      </c>
      <c r="O777" s="8">
        <v>737</v>
      </c>
      <c r="P777" s="8">
        <v>1013954</v>
      </c>
      <c r="Q777" s="8">
        <v>287980</v>
      </c>
    </row>
    <row r="778" spans="1:17" x14ac:dyDescent="0.35">
      <c r="A778" s="1">
        <v>111</v>
      </c>
      <c r="B778" s="1" t="s">
        <v>1915</v>
      </c>
      <c r="C778" s="1" t="s">
        <v>16</v>
      </c>
      <c r="D778" s="1" t="s">
        <v>3</v>
      </c>
      <c r="E778" s="1" t="s">
        <v>29</v>
      </c>
      <c r="F778" s="1" t="s">
        <v>1</v>
      </c>
      <c r="G778" s="1" t="s">
        <v>0</v>
      </c>
      <c r="H778" s="1">
        <v>34582.47</v>
      </c>
      <c r="I778" s="1">
        <v>20.5</v>
      </c>
      <c r="J778" s="1">
        <v>47</v>
      </c>
      <c r="K778" s="1">
        <v>19</v>
      </c>
      <c r="L778" s="1">
        <v>249755</v>
      </c>
      <c r="M778" s="1">
        <v>489302</v>
      </c>
      <c r="N778" s="1">
        <v>0</v>
      </c>
      <c r="O778" s="8">
        <v>719</v>
      </c>
      <c r="P778" s="8">
        <v>2643242</v>
      </c>
      <c r="Q778" s="8">
        <v>765160</v>
      </c>
    </row>
    <row r="779" spans="1:17" x14ac:dyDescent="0.35">
      <c r="A779" s="1">
        <v>1265</v>
      </c>
      <c r="B779" s="1" t="s">
        <v>764</v>
      </c>
      <c r="C779" s="1" t="s">
        <v>16</v>
      </c>
      <c r="D779" s="1" t="s">
        <v>11</v>
      </c>
      <c r="E779" s="1"/>
      <c r="F779" s="1" t="s">
        <v>31</v>
      </c>
      <c r="G779" s="1" t="s">
        <v>9</v>
      </c>
      <c r="H779" s="1">
        <v>8793.58</v>
      </c>
      <c r="I779" s="1">
        <v>16.7</v>
      </c>
      <c r="J779" s="1"/>
      <c r="K779" s="1">
        <v>12</v>
      </c>
      <c r="L779" s="1">
        <v>94943</v>
      </c>
      <c r="M779" s="1">
        <v>488576</v>
      </c>
      <c r="N779" s="1">
        <v>0</v>
      </c>
      <c r="O779" s="8"/>
      <c r="P779" s="8"/>
      <c r="Q779" s="8">
        <v>107360</v>
      </c>
    </row>
    <row r="780" spans="1:17" x14ac:dyDescent="0.35">
      <c r="A780" s="1">
        <v>26</v>
      </c>
      <c r="B780" s="1" t="s">
        <v>2000</v>
      </c>
      <c r="C780" s="1" t="s">
        <v>4</v>
      </c>
      <c r="D780" s="1" t="s">
        <v>3</v>
      </c>
      <c r="E780" s="1" t="s">
        <v>41</v>
      </c>
      <c r="F780" s="1" t="s">
        <v>6</v>
      </c>
      <c r="G780" s="1" t="s">
        <v>60</v>
      </c>
      <c r="H780" s="1">
        <v>15647.45</v>
      </c>
      <c r="I780" s="1">
        <v>22.3</v>
      </c>
      <c r="J780" s="1">
        <v>30</v>
      </c>
      <c r="K780" s="1">
        <v>7</v>
      </c>
      <c r="L780" s="1">
        <v>107559</v>
      </c>
      <c r="M780" s="1">
        <v>488356</v>
      </c>
      <c r="N780" s="1">
        <v>0</v>
      </c>
      <c r="O780" s="8">
        <v>688</v>
      </c>
      <c r="P780" s="8">
        <v>1722654</v>
      </c>
      <c r="Q780" s="8">
        <v>465410</v>
      </c>
    </row>
    <row r="781" spans="1:17" x14ac:dyDescent="0.35">
      <c r="A781" s="1">
        <v>543</v>
      </c>
      <c r="B781" s="1" t="s">
        <v>1487</v>
      </c>
      <c r="C781" s="1" t="s">
        <v>4</v>
      </c>
      <c r="D781" s="1" t="s">
        <v>11</v>
      </c>
      <c r="E781" s="1" t="s">
        <v>18</v>
      </c>
      <c r="F781" s="1" t="s">
        <v>6</v>
      </c>
      <c r="G781" s="1" t="s">
        <v>0</v>
      </c>
      <c r="H781" s="1">
        <v>7781.83</v>
      </c>
      <c r="I781" s="1">
        <v>18.2</v>
      </c>
      <c r="J781" s="1">
        <v>53</v>
      </c>
      <c r="K781" s="1">
        <v>19</v>
      </c>
      <c r="L781" s="1">
        <v>152969</v>
      </c>
      <c r="M781" s="1">
        <v>487938</v>
      </c>
      <c r="N781" s="1">
        <v>0</v>
      </c>
      <c r="O781" s="8">
        <v>747</v>
      </c>
      <c r="P781" s="8">
        <v>805030</v>
      </c>
      <c r="Q781" s="8"/>
    </row>
    <row r="782" spans="1:17" x14ac:dyDescent="0.35">
      <c r="A782" s="1">
        <v>654</v>
      </c>
      <c r="B782" s="1" t="s">
        <v>1376</v>
      </c>
      <c r="C782" s="1" t="s">
        <v>4</v>
      </c>
      <c r="D782" s="1" t="s">
        <v>3</v>
      </c>
      <c r="E782" s="1" t="s">
        <v>10</v>
      </c>
      <c r="F782" s="1" t="s">
        <v>1</v>
      </c>
      <c r="G782" s="1" t="s">
        <v>35</v>
      </c>
      <c r="H782" s="1">
        <v>61932.02</v>
      </c>
      <c r="I782" s="1">
        <v>21.7</v>
      </c>
      <c r="J782" s="1">
        <v>23</v>
      </c>
      <c r="K782" s="1">
        <v>14</v>
      </c>
      <c r="L782" s="1">
        <v>363641</v>
      </c>
      <c r="M782" s="1">
        <v>487344</v>
      </c>
      <c r="N782" s="1">
        <v>0</v>
      </c>
      <c r="O782" s="8">
        <v>614</v>
      </c>
      <c r="P782" s="8">
        <v>2374392</v>
      </c>
      <c r="Q782" s="8">
        <v>782320</v>
      </c>
    </row>
    <row r="783" spans="1:17" x14ac:dyDescent="0.35">
      <c r="A783" s="1">
        <v>987</v>
      </c>
      <c r="B783" s="3" t="s">
        <v>1043</v>
      </c>
      <c r="C783" s="1" t="s">
        <v>4</v>
      </c>
      <c r="D783" s="1" t="s">
        <v>3</v>
      </c>
      <c r="E783" s="1" t="s">
        <v>29</v>
      </c>
      <c r="F783" s="1" t="s">
        <v>1</v>
      </c>
      <c r="G783" s="1" t="s">
        <v>0</v>
      </c>
      <c r="H783" s="1">
        <v>13455.99</v>
      </c>
      <c r="I783" s="1">
        <v>35.4</v>
      </c>
      <c r="J783" s="1">
        <v>28</v>
      </c>
      <c r="K783" s="1">
        <v>10</v>
      </c>
      <c r="L783" s="1">
        <v>212173</v>
      </c>
      <c r="M783" s="1">
        <v>486508</v>
      </c>
      <c r="N783" s="1">
        <v>1</v>
      </c>
      <c r="O783" s="8"/>
      <c r="P783" s="8"/>
      <c r="Q783" s="8">
        <v>458700</v>
      </c>
    </row>
    <row r="784" spans="1:17" x14ac:dyDescent="0.35">
      <c r="A784" s="1">
        <v>1898</v>
      </c>
      <c r="B784" s="1" t="s">
        <v>129</v>
      </c>
      <c r="C784" s="1" t="s">
        <v>4</v>
      </c>
      <c r="D784" s="1" t="s">
        <v>11</v>
      </c>
      <c r="E784" s="1" t="s">
        <v>7</v>
      </c>
      <c r="F784" s="1" t="s">
        <v>1</v>
      </c>
      <c r="G784" s="1" t="s">
        <v>128</v>
      </c>
      <c r="H784" s="1">
        <v>31323.21</v>
      </c>
      <c r="I784" s="1">
        <v>14.6</v>
      </c>
      <c r="J784" s="1"/>
      <c r="K784" s="1">
        <v>17</v>
      </c>
      <c r="L784" s="1">
        <v>272460</v>
      </c>
      <c r="M784" s="1">
        <v>486112</v>
      </c>
      <c r="N784" s="1">
        <v>0</v>
      </c>
      <c r="O784" s="8">
        <v>704</v>
      </c>
      <c r="P784" s="8">
        <v>1236444</v>
      </c>
      <c r="Q784" s="8"/>
    </row>
    <row r="785" spans="1:17" x14ac:dyDescent="0.35">
      <c r="A785" s="1">
        <v>649</v>
      </c>
      <c r="B785" s="1" t="s">
        <v>1381</v>
      </c>
      <c r="C785" s="1" t="s">
        <v>4</v>
      </c>
      <c r="D785" s="1" t="s">
        <v>3</v>
      </c>
      <c r="E785" s="1" t="s">
        <v>10</v>
      </c>
      <c r="F785" s="1" t="s">
        <v>1</v>
      </c>
      <c r="G785" s="1" t="s">
        <v>9</v>
      </c>
      <c r="H785" s="1">
        <v>19941.45</v>
      </c>
      <c r="I785" s="1">
        <v>19.600000000000001</v>
      </c>
      <c r="J785" s="1"/>
      <c r="K785" s="1">
        <v>7</v>
      </c>
      <c r="L785" s="1">
        <v>168587</v>
      </c>
      <c r="M785" s="1">
        <v>485562</v>
      </c>
      <c r="N785" s="1">
        <v>0</v>
      </c>
      <c r="O785" s="8">
        <v>727</v>
      </c>
      <c r="P785" s="8">
        <v>1914364</v>
      </c>
      <c r="Q785" s="8"/>
    </row>
    <row r="786" spans="1:17" x14ac:dyDescent="0.35">
      <c r="A786" s="1">
        <v>46</v>
      </c>
      <c r="B786" s="1" t="s">
        <v>1980</v>
      </c>
      <c r="C786" s="1" t="s">
        <v>4</v>
      </c>
      <c r="D786" s="1" t="s">
        <v>11</v>
      </c>
      <c r="E786" s="1" t="s">
        <v>2</v>
      </c>
      <c r="F786" s="1" t="s">
        <v>6</v>
      </c>
      <c r="G786" s="1" t="s">
        <v>0</v>
      </c>
      <c r="H786" s="1">
        <v>12946.79</v>
      </c>
      <c r="I786" s="1">
        <v>21.6</v>
      </c>
      <c r="J786" s="1"/>
      <c r="K786" s="1">
        <v>9</v>
      </c>
      <c r="L786" s="1">
        <v>266266</v>
      </c>
      <c r="M786" s="1">
        <v>485518</v>
      </c>
      <c r="N786" s="1">
        <v>0</v>
      </c>
      <c r="O786" s="8">
        <v>750</v>
      </c>
      <c r="P786" s="8">
        <v>919296</v>
      </c>
      <c r="Q786" s="8">
        <v>266112</v>
      </c>
    </row>
    <row r="787" spans="1:17" x14ac:dyDescent="0.35">
      <c r="A787" s="1">
        <v>566</v>
      </c>
      <c r="B787" s="1" t="s">
        <v>1464</v>
      </c>
      <c r="C787" s="1" t="s">
        <v>4</v>
      </c>
      <c r="D787" s="1" t="s">
        <v>3</v>
      </c>
      <c r="E787" s="1" t="s">
        <v>13</v>
      </c>
      <c r="F787" s="1" t="s">
        <v>6</v>
      </c>
      <c r="G787" s="1" t="s">
        <v>0</v>
      </c>
      <c r="H787" s="1">
        <v>15959.05</v>
      </c>
      <c r="I787" s="1">
        <v>12.5</v>
      </c>
      <c r="J787" s="1">
        <v>15</v>
      </c>
      <c r="K787" s="1">
        <v>9</v>
      </c>
      <c r="L787" s="1">
        <v>166573</v>
      </c>
      <c r="M787" s="1">
        <v>484594</v>
      </c>
      <c r="N787" s="1">
        <v>0</v>
      </c>
      <c r="O787" s="8">
        <v>721</v>
      </c>
      <c r="P787" s="8">
        <v>1119936</v>
      </c>
      <c r="Q787" s="8">
        <v>337150</v>
      </c>
    </row>
    <row r="788" spans="1:17" x14ac:dyDescent="0.35">
      <c r="A788" s="1">
        <v>1047</v>
      </c>
      <c r="B788" s="1" t="s">
        <v>984</v>
      </c>
      <c r="C788" s="1" t="s">
        <v>4</v>
      </c>
      <c r="D788" s="1" t="s">
        <v>3</v>
      </c>
      <c r="E788" s="1" t="s">
        <v>21</v>
      </c>
      <c r="F788" s="1" t="s">
        <v>1</v>
      </c>
      <c r="G788" s="1" t="s">
        <v>0</v>
      </c>
      <c r="H788" s="1">
        <v>24632.55</v>
      </c>
      <c r="I788" s="1">
        <v>8.5</v>
      </c>
      <c r="J788" s="1"/>
      <c r="K788" s="1">
        <v>21</v>
      </c>
      <c r="L788" s="1">
        <v>325109</v>
      </c>
      <c r="M788" s="1">
        <v>484484</v>
      </c>
      <c r="N788" s="1">
        <v>0</v>
      </c>
      <c r="O788" s="8">
        <v>682</v>
      </c>
      <c r="P788" s="8">
        <v>1163750</v>
      </c>
      <c r="Q788" s="8">
        <v>333168</v>
      </c>
    </row>
    <row r="789" spans="1:17" x14ac:dyDescent="0.35">
      <c r="A789" s="1">
        <v>1079</v>
      </c>
      <c r="B789" s="1" t="s">
        <v>952</v>
      </c>
      <c r="C789" s="1" t="s">
        <v>4</v>
      </c>
      <c r="D789" s="1" t="s">
        <v>11</v>
      </c>
      <c r="E789" s="1" t="s">
        <v>38</v>
      </c>
      <c r="F789" s="1" t="s">
        <v>1</v>
      </c>
      <c r="G789" s="1" t="s">
        <v>0</v>
      </c>
      <c r="H789" s="1">
        <v>8173.04</v>
      </c>
      <c r="I789" s="1">
        <v>22.6</v>
      </c>
      <c r="J789" s="1">
        <v>53</v>
      </c>
      <c r="K789" s="1">
        <v>7</v>
      </c>
      <c r="L789" s="1">
        <v>293816</v>
      </c>
      <c r="M789" s="1">
        <v>483956</v>
      </c>
      <c r="N789" s="1">
        <v>0</v>
      </c>
      <c r="O789" s="8"/>
      <c r="P789" s="8"/>
      <c r="Q789" s="8">
        <v>330792</v>
      </c>
    </row>
    <row r="790" spans="1:17" x14ac:dyDescent="0.35">
      <c r="A790" s="1">
        <v>1808</v>
      </c>
      <c r="B790" s="1" t="s">
        <v>219</v>
      </c>
      <c r="C790" s="1" t="s">
        <v>16</v>
      </c>
      <c r="D790" s="1" t="s">
        <v>3</v>
      </c>
      <c r="E790" s="1" t="s">
        <v>33</v>
      </c>
      <c r="F790" s="1" t="s">
        <v>1</v>
      </c>
      <c r="G790" s="1" t="s">
        <v>0</v>
      </c>
      <c r="H790" s="1">
        <v>26969.93</v>
      </c>
      <c r="I790" s="1">
        <v>21.9</v>
      </c>
      <c r="J790" s="1">
        <v>9</v>
      </c>
      <c r="K790" s="1">
        <v>11</v>
      </c>
      <c r="L790" s="1">
        <v>280174</v>
      </c>
      <c r="M790" s="1">
        <v>483472</v>
      </c>
      <c r="N790" s="1">
        <v>0</v>
      </c>
      <c r="O790" s="8">
        <v>700</v>
      </c>
      <c r="P790" s="8">
        <v>4690454</v>
      </c>
      <c r="Q790" s="8">
        <v>377190</v>
      </c>
    </row>
    <row r="791" spans="1:17" x14ac:dyDescent="0.35">
      <c r="A791" s="1">
        <v>42</v>
      </c>
      <c r="B791" s="1" t="s">
        <v>1984</v>
      </c>
      <c r="C791" s="1" t="s">
        <v>4</v>
      </c>
      <c r="D791" s="1" t="s">
        <v>11</v>
      </c>
      <c r="E791" s="1" t="s">
        <v>18</v>
      </c>
      <c r="F791" s="1" t="s">
        <v>6</v>
      </c>
      <c r="G791" s="1" t="s">
        <v>0</v>
      </c>
      <c r="H791" s="1">
        <v>13084.54</v>
      </c>
      <c r="I791" s="1">
        <v>14</v>
      </c>
      <c r="J791" s="1">
        <v>20</v>
      </c>
      <c r="K791" s="1">
        <v>10</v>
      </c>
      <c r="L791" s="1">
        <v>314336</v>
      </c>
      <c r="M791" s="1">
        <v>483362</v>
      </c>
      <c r="N791" s="1">
        <v>0</v>
      </c>
      <c r="O791" s="8"/>
      <c r="P791" s="8"/>
      <c r="Q791" s="8">
        <v>210166</v>
      </c>
    </row>
    <row r="792" spans="1:17" x14ac:dyDescent="0.35">
      <c r="A792" s="1">
        <v>1701</v>
      </c>
      <c r="B792" s="1" t="s">
        <v>327</v>
      </c>
      <c r="C792" s="1" t="s">
        <v>4</v>
      </c>
      <c r="D792" s="1" t="s">
        <v>3</v>
      </c>
      <c r="E792" s="1" t="s">
        <v>29</v>
      </c>
      <c r="F792" s="1" t="s">
        <v>1</v>
      </c>
      <c r="G792" s="1" t="s">
        <v>0</v>
      </c>
      <c r="H792" s="1">
        <v>16018.71</v>
      </c>
      <c r="I792" s="1">
        <v>13.1</v>
      </c>
      <c r="J792" s="1"/>
      <c r="K792" s="1">
        <v>9</v>
      </c>
      <c r="L792" s="1">
        <v>336053</v>
      </c>
      <c r="M792" s="1">
        <v>481580</v>
      </c>
      <c r="N792" s="1">
        <v>0</v>
      </c>
      <c r="O792" s="8">
        <v>715</v>
      </c>
      <c r="P792" s="8">
        <v>1671525</v>
      </c>
      <c r="Q792" s="8">
        <v>752686</v>
      </c>
    </row>
    <row r="793" spans="1:17" x14ac:dyDescent="0.35">
      <c r="A793" s="1">
        <v>1765</v>
      </c>
      <c r="B793" s="1" t="s">
        <v>263</v>
      </c>
      <c r="C793" s="1" t="s">
        <v>4</v>
      </c>
      <c r="D793" s="1" t="s">
        <v>11</v>
      </c>
      <c r="E793" s="1" t="s">
        <v>10</v>
      </c>
      <c r="F793" s="1" t="s">
        <v>1</v>
      </c>
      <c r="G793" s="1" t="s">
        <v>0</v>
      </c>
      <c r="H793" s="1">
        <v>28485.37</v>
      </c>
      <c r="I793" s="1">
        <v>12.5</v>
      </c>
      <c r="J793" s="1"/>
      <c r="K793" s="1">
        <v>13</v>
      </c>
      <c r="L793" s="1">
        <v>301625</v>
      </c>
      <c r="M793" s="1">
        <v>481052</v>
      </c>
      <c r="N793" s="1">
        <v>0</v>
      </c>
      <c r="O793" s="8">
        <v>740</v>
      </c>
      <c r="P793" s="8">
        <v>1113438</v>
      </c>
      <c r="Q793" s="8"/>
    </row>
    <row r="794" spans="1:17" x14ac:dyDescent="0.35">
      <c r="A794" s="1">
        <v>617</v>
      </c>
      <c r="B794" s="1" t="s">
        <v>1413</v>
      </c>
      <c r="C794" s="1" t="s">
        <v>4</v>
      </c>
      <c r="D794" s="1" t="s">
        <v>11</v>
      </c>
      <c r="E794" s="1" t="s">
        <v>38</v>
      </c>
      <c r="F794" s="1" t="s">
        <v>1</v>
      </c>
      <c r="G794" s="1" t="s">
        <v>0</v>
      </c>
      <c r="H794" s="1">
        <v>16762.37</v>
      </c>
      <c r="I794" s="1">
        <v>15.8</v>
      </c>
      <c r="J794" s="1">
        <v>79</v>
      </c>
      <c r="K794" s="1">
        <v>15</v>
      </c>
      <c r="L794" s="1">
        <v>203946</v>
      </c>
      <c r="M794" s="1">
        <v>480964</v>
      </c>
      <c r="N794" s="1">
        <v>0</v>
      </c>
      <c r="O794" s="8">
        <v>726</v>
      </c>
      <c r="P794" s="8">
        <v>622744</v>
      </c>
      <c r="Q794" s="8"/>
    </row>
    <row r="795" spans="1:17" x14ac:dyDescent="0.35">
      <c r="A795" s="1">
        <v>1659</v>
      </c>
      <c r="B795" s="1" t="s">
        <v>369</v>
      </c>
      <c r="C795" s="1" t="s">
        <v>16</v>
      </c>
      <c r="D795" s="1" t="s">
        <v>11</v>
      </c>
      <c r="E795" s="1" t="s">
        <v>7</v>
      </c>
      <c r="F795" s="1" t="s">
        <v>6</v>
      </c>
      <c r="G795" s="1" t="s">
        <v>68</v>
      </c>
      <c r="H795" s="1">
        <v>27695.16</v>
      </c>
      <c r="I795" s="1">
        <v>18.5</v>
      </c>
      <c r="J795" s="1"/>
      <c r="K795" s="1">
        <v>16</v>
      </c>
      <c r="L795" s="1">
        <v>265696</v>
      </c>
      <c r="M795" s="1">
        <v>479952</v>
      </c>
      <c r="N795" s="1">
        <v>0</v>
      </c>
      <c r="O795" s="8">
        <v>711</v>
      </c>
      <c r="P795" s="8">
        <v>1653437</v>
      </c>
      <c r="Q795" s="8">
        <v>90090</v>
      </c>
    </row>
    <row r="796" spans="1:17" x14ac:dyDescent="0.35">
      <c r="A796" s="1">
        <v>624</v>
      </c>
      <c r="B796" s="1" t="s">
        <v>1406</v>
      </c>
      <c r="C796" s="1" t="s">
        <v>4</v>
      </c>
      <c r="D796" s="1" t="s">
        <v>3</v>
      </c>
      <c r="E796" s="1" t="s">
        <v>43</v>
      </c>
      <c r="F796" s="1" t="s">
        <v>1</v>
      </c>
      <c r="G796" s="1" t="s">
        <v>0</v>
      </c>
      <c r="H796" s="1">
        <v>16028.4</v>
      </c>
      <c r="I796" s="1">
        <v>13.5</v>
      </c>
      <c r="J796" s="1">
        <v>38</v>
      </c>
      <c r="K796" s="1">
        <v>7</v>
      </c>
      <c r="L796" s="1">
        <v>350246</v>
      </c>
      <c r="M796" s="1">
        <v>479930</v>
      </c>
      <c r="N796" s="1">
        <v>0</v>
      </c>
      <c r="O796" s="8">
        <v>704</v>
      </c>
      <c r="P796" s="8">
        <v>1172813</v>
      </c>
      <c r="Q796" s="8">
        <v>328548</v>
      </c>
    </row>
    <row r="797" spans="1:17" x14ac:dyDescent="0.35">
      <c r="A797" s="1">
        <v>1994</v>
      </c>
      <c r="B797" s="1" t="s">
        <v>20</v>
      </c>
      <c r="C797" s="1" t="s">
        <v>4</v>
      </c>
      <c r="D797" s="1" t="s">
        <v>11</v>
      </c>
      <c r="E797" s="1" t="s">
        <v>7</v>
      </c>
      <c r="F797" s="1" t="s">
        <v>6</v>
      </c>
      <c r="G797" s="1" t="s">
        <v>0</v>
      </c>
      <c r="H797" s="1">
        <v>5857.13</v>
      </c>
      <c r="I797" s="1">
        <v>16</v>
      </c>
      <c r="J797" s="1">
        <v>19</v>
      </c>
      <c r="K797" s="1">
        <v>12</v>
      </c>
      <c r="L797" s="1">
        <v>184015</v>
      </c>
      <c r="M797" s="1">
        <v>479864</v>
      </c>
      <c r="N797" s="1">
        <v>0</v>
      </c>
      <c r="O797" s="8">
        <v>739</v>
      </c>
      <c r="P797" s="8">
        <v>411027</v>
      </c>
      <c r="Q797" s="8">
        <v>54098</v>
      </c>
    </row>
    <row r="798" spans="1:17" x14ac:dyDescent="0.35">
      <c r="A798" s="1">
        <v>1486</v>
      </c>
      <c r="B798" s="1" t="s">
        <v>542</v>
      </c>
      <c r="C798" s="1" t="s">
        <v>4</v>
      </c>
      <c r="D798" s="1" t="s">
        <v>11</v>
      </c>
      <c r="E798" s="1" t="s">
        <v>10</v>
      </c>
      <c r="F798" s="1" t="s">
        <v>6</v>
      </c>
      <c r="G798" s="1" t="s">
        <v>0</v>
      </c>
      <c r="H798" s="1">
        <v>19934.04</v>
      </c>
      <c r="I798" s="1">
        <v>14.9</v>
      </c>
      <c r="J798" s="1">
        <v>9</v>
      </c>
      <c r="K798" s="1">
        <v>32</v>
      </c>
      <c r="L798" s="1">
        <v>106818</v>
      </c>
      <c r="M798" s="1">
        <v>479446</v>
      </c>
      <c r="N798" s="1">
        <v>0</v>
      </c>
      <c r="O798" s="8">
        <v>742</v>
      </c>
      <c r="P798" s="8">
        <v>1139088</v>
      </c>
      <c r="Q798" s="8"/>
    </row>
    <row r="799" spans="1:17" x14ac:dyDescent="0.35">
      <c r="A799" s="1">
        <v>1566</v>
      </c>
      <c r="B799" s="1" t="s">
        <v>462</v>
      </c>
      <c r="C799" s="1" t="s">
        <v>4</v>
      </c>
      <c r="D799" s="1" t="s">
        <v>11</v>
      </c>
      <c r="E799" s="1"/>
      <c r="F799" s="1" t="s">
        <v>1</v>
      </c>
      <c r="G799" s="1" t="s">
        <v>0</v>
      </c>
      <c r="H799" s="1">
        <v>13927</v>
      </c>
      <c r="I799" s="1">
        <v>28.6</v>
      </c>
      <c r="J799" s="1"/>
      <c r="K799" s="1">
        <v>13</v>
      </c>
      <c r="L799" s="1">
        <v>368353</v>
      </c>
      <c r="M799" s="1">
        <v>478676</v>
      </c>
      <c r="N799" s="1">
        <v>0</v>
      </c>
      <c r="O799" s="8">
        <v>703</v>
      </c>
      <c r="P799" s="8">
        <v>844056</v>
      </c>
      <c r="Q799" s="8"/>
    </row>
    <row r="800" spans="1:17" x14ac:dyDescent="0.35">
      <c r="A800" s="1">
        <v>37</v>
      </c>
      <c r="B800" s="1" t="s">
        <v>1989</v>
      </c>
      <c r="C800" s="1" t="s">
        <v>4</v>
      </c>
      <c r="D800" s="1" t="s">
        <v>11</v>
      </c>
      <c r="E800" s="1" t="s">
        <v>38</v>
      </c>
      <c r="F800" s="1" t="s">
        <v>1</v>
      </c>
      <c r="G800" s="1" t="s">
        <v>0</v>
      </c>
      <c r="H800" s="1">
        <v>17046.23</v>
      </c>
      <c r="I800" s="1">
        <v>14.1</v>
      </c>
      <c r="J800" s="1"/>
      <c r="K800" s="1">
        <v>10</v>
      </c>
      <c r="L800" s="1">
        <v>213484</v>
      </c>
      <c r="M800" s="1">
        <v>478126</v>
      </c>
      <c r="N800" s="1">
        <v>0</v>
      </c>
      <c r="O800" s="8">
        <v>743</v>
      </c>
      <c r="P800" s="8">
        <v>752039</v>
      </c>
      <c r="Q800" s="8"/>
    </row>
    <row r="801" spans="1:17" x14ac:dyDescent="0.35">
      <c r="A801" s="1">
        <v>1360</v>
      </c>
      <c r="B801" s="1" t="s">
        <v>669</v>
      </c>
      <c r="C801" s="1" t="s">
        <v>16</v>
      </c>
      <c r="D801" s="1" t="s">
        <v>3</v>
      </c>
      <c r="E801" s="1" t="s">
        <v>7</v>
      </c>
      <c r="F801" s="1" t="s">
        <v>31</v>
      </c>
      <c r="G801" s="1" t="s">
        <v>0</v>
      </c>
      <c r="H801" s="1">
        <v>8092.48</v>
      </c>
      <c r="I801" s="1">
        <v>10.6</v>
      </c>
      <c r="J801" s="1"/>
      <c r="K801" s="1">
        <v>8</v>
      </c>
      <c r="L801" s="1">
        <v>87115</v>
      </c>
      <c r="M801" s="1">
        <v>478082</v>
      </c>
      <c r="N801" s="1">
        <v>0</v>
      </c>
      <c r="O801" s="8">
        <v>697</v>
      </c>
      <c r="P801" s="8">
        <v>2522364</v>
      </c>
      <c r="Q801" s="8">
        <v>718916</v>
      </c>
    </row>
    <row r="802" spans="1:17" x14ac:dyDescent="0.35">
      <c r="A802" s="1">
        <v>80</v>
      </c>
      <c r="B802" s="1" t="s">
        <v>1946</v>
      </c>
      <c r="C802" s="1" t="s">
        <v>4</v>
      </c>
      <c r="D802" s="1" t="s">
        <v>11</v>
      </c>
      <c r="E802" s="1" t="s">
        <v>13</v>
      </c>
      <c r="F802" s="1" t="s">
        <v>1</v>
      </c>
      <c r="G802" s="1" t="s">
        <v>0</v>
      </c>
      <c r="H802" s="1">
        <v>21494.89</v>
      </c>
      <c r="I802" s="1">
        <v>10.5</v>
      </c>
      <c r="J802" s="1">
        <v>54</v>
      </c>
      <c r="K802" s="1">
        <v>16</v>
      </c>
      <c r="L802" s="1">
        <v>321214</v>
      </c>
      <c r="M802" s="1">
        <v>478060</v>
      </c>
      <c r="N802" s="1">
        <v>0</v>
      </c>
      <c r="O802" s="8">
        <v>737</v>
      </c>
      <c r="P802" s="8">
        <v>2015159</v>
      </c>
      <c r="Q802" s="8"/>
    </row>
    <row r="803" spans="1:17" x14ac:dyDescent="0.35">
      <c r="A803" s="1">
        <v>762</v>
      </c>
      <c r="B803" s="1" t="s">
        <v>1269</v>
      </c>
      <c r="C803" s="1" t="s">
        <v>4</v>
      </c>
      <c r="D803" s="1" t="s">
        <v>11</v>
      </c>
      <c r="E803" s="1" t="s">
        <v>2</v>
      </c>
      <c r="F803" s="1" t="s">
        <v>31</v>
      </c>
      <c r="G803" s="1" t="s">
        <v>15</v>
      </c>
      <c r="H803" s="1">
        <v>24198.59</v>
      </c>
      <c r="I803" s="1">
        <v>17.5</v>
      </c>
      <c r="J803" s="1">
        <v>11</v>
      </c>
      <c r="K803" s="1">
        <v>9</v>
      </c>
      <c r="L803" s="1">
        <v>321024</v>
      </c>
      <c r="M803" s="1">
        <v>477158</v>
      </c>
      <c r="N803" s="1">
        <v>0</v>
      </c>
      <c r="O803" s="8">
        <v>711</v>
      </c>
      <c r="P803" s="8">
        <v>1262550</v>
      </c>
      <c r="Q803" s="8">
        <v>322476</v>
      </c>
    </row>
    <row r="804" spans="1:17" x14ac:dyDescent="0.35">
      <c r="A804" s="1">
        <v>1199</v>
      </c>
      <c r="B804" s="1" t="s">
        <v>832</v>
      </c>
      <c r="C804" s="1" t="s">
        <v>4</v>
      </c>
      <c r="D804" s="1" t="s">
        <v>11</v>
      </c>
      <c r="E804" s="1" t="s">
        <v>10</v>
      </c>
      <c r="F804" s="1" t="s">
        <v>6</v>
      </c>
      <c r="G804" s="1" t="s">
        <v>0</v>
      </c>
      <c r="H804" s="1">
        <v>4471.46</v>
      </c>
      <c r="I804" s="1">
        <v>19</v>
      </c>
      <c r="J804" s="1">
        <v>57</v>
      </c>
      <c r="K804" s="1">
        <v>3</v>
      </c>
      <c r="L804" s="1">
        <v>136800</v>
      </c>
      <c r="M804" s="1">
        <v>477114</v>
      </c>
      <c r="N804" s="1">
        <v>0</v>
      </c>
      <c r="O804" s="8">
        <v>744</v>
      </c>
      <c r="P804" s="8">
        <v>2009573</v>
      </c>
      <c r="Q804" s="8"/>
    </row>
    <row r="805" spans="1:17" x14ac:dyDescent="0.35">
      <c r="A805" s="1">
        <v>1174</v>
      </c>
      <c r="B805" s="1" t="s">
        <v>857</v>
      </c>
      <c r="C805" s="1" t="s">
        <v>16</v>
      </c>
      <c r="D805" s="1" t="s">
        <v>11</v>
      </c>
      <c r="E805" s="1" t="s">
        <v>13</v>
      </c>
      <c r="F805" s="1" t="s">
        <v>1</v>
      </c>
      <c r="G805" s="1" t="s">
        <v>0</v>
      </c>
      <c r="H805" s="1">
        <v>13985.71</v>
      </c>
      <c r="I805" s="1">
        <v>22.4</v>
      </c>
      <c r="J805" s="1">
        <v>42</v>
      </c>
      <c r="K805" s="1">
        <v>7</v>
      </c>
      <c r="L805" s="1">
        <v>172140</v>
      </c>
      <c r="M805" s="1">
        <v>476872</v>
      </c>
      <c r="N805" s="1">
        <v>0</v>
      </c>
      <c r="O805" s="8">
        <v>748</v>
      </c>
      <c r="P805" s="8">
        <v>1011028</v>
      </c>
      <c r="Q805" s="8">
        <v>525096</v>
      </c>
    </row>
    <row r="806" spans="1:17" x14ac:dyDescent="0.35">
      <c r="A806" s="1">
        <v>1256</v>
      </c>
      <c r="B806" s="1" t="s">
        <v>773</v>
      </c>
      <c r="C806" s="1" t="s">
        <v>4</v>
      </c>
      <c r="D806" s="1" t="s">
        <v>11</v>
      </c>
      <c r="E806" s="1" t="s">
        <v>29</v>
      </c>
      <c r="F806" s="1" t="s">
        <v>1</v>
      </c>
      <c r="G806" s="1" t="s">
        <v>0</v>
      </c>
      <c r="H806" s="1">
        <v>22156.09</v>
      </c>
      <c r="I806" s="1">
        <v>16.5</v>
      </c>
      <c r="J806" s="1">
        <v>20</v>
      </c>
      <c r="K806" s="1">
        <v>19</v>
      </c>
      <c r="L806" s="1">
        <v>210463</v>
      </c>
      <c r="M806" s="1">
        <v>476872</v>
      </c>
      <c r="N806" s="1">
        <v>0</v>
      </c>
      <c r="O806" s="8"/>
      <c r="P806" s="8"/>
      <c r="Q806" s="8">
        <v>197032</v>
      </c>
    </row>
    <row r="807" spans="1:17" x14ac:dyDescent="0.35">
      <c r="A807" s="1">
        <v>1849</v>
      </c>
      <c r="B807" s="1" t="s">
        <v>178</v>
      </c>
      <c r="C807" s="1" t="s">
        <v>4</v>
      </c>
      <c r="D807" s="1" t="s">
        <v>11</v>
      </c>
      <c r="E807" s="1" t="s">
        <v>41</v>
      </c>
      <c r="F807" s="1" t="s">
        <v>6</v>
      </c>
      <c r="G807" s="1" t="s">
        <v>0</v>
      </c>
      <c r="H807" s="1">
        <v>21366.45</v>
      </c>
      <c r="I807" s="1">
        <v>12.9</v>
      </c>
      <c r="J807" s="1">
        <v>64</v>
      </c>
      <c r="K807" s="1">
        <v>10</v>
      </c>
      <c r="L807" s="1">
        <v>121809</v>
      </c>
      <c r="M807" s="1">
        <v>476498</v>
      </c>
      <c r="N807" s="1">
        <v>0</v>
      </c>
      <c r="O807" s="8"/>
      <c r="P807" s="8"/>
      <c r="Q807" s="8">
        <v>281138</v>
      </c>
    </row>
    <row r="808" spans="1:17" x14ac:dyDescent="0.35">
      <c r="A808" s="1">
        <v>991</v>
      </c>
      <c r="B808" s="1" t="s">
        <v>1039</v>
      </c>
      <c r="C808" s="1" t="s">
        <v>4</v>
      </c>
      <c r="D808" s="1" t="s">
        <v>11</v>
      </c>
      <c r="E808" s="1" t="s">
        <v>2</v>
      </c>
      <c r="F808" s="1" t="s">
        <v>1</v>
      </c>
      <c r="G808" s="1" t="s">
        <v>0</v>
      </c>
      <c r="H808" s="1">
        <v>8974.27</v>
      </c>
      <c r="I808" s="1">
        <v>26.1</v>
      </c>
      <c r="J808" s="1"/>
      <c r="K808" s="1">
        <v>16</v>
      </c>
      <c r="L808" s="1">
        <v>240103</v>
      </c>
      <c r="M808" s="1">
        <v>476080</v>
      </c>
      <c r="N808" s="1">
        <v>0</v>
      </c>
      <c r="O808" s="8">
        <v>747</v>
      </c>
      <c r="P808" s="8">
        <v>420679</v>
      </c>
      <c r="Q808" s="8">
        <v>46486</v>
      </c>
    </row>
    <row r="809" spans="1:17" x14ac:dyDescent="0.35">
      <c r="A809" s="1">
        <v>164</v>
      </c>
      <c r="B809" s="1" t="s">
        <v>1862</v>
      </c>
      <c r="C809" s="1" t="s">
        <v>4</v>
      </c>
      <c r="D809" s="1" t="s">
        <v>11</v>
      </c>
      <c r="E809" s="1" t="s">
        <v>10</v>
      </c>
      <c r="F809" s="1" t="s">
        <v>1</v>
      </c>
      <c r="G809" s="1" t="s">
        <v>0</v>
      </c>
      <c r="H809" s="1">
        <v>43610.7</v>
      </c>
      <c r="I809" s="1">
        <v>23</v>
      </c>
      <c r="J809" s="1">
        <v>59</v>
      </c>
      <c r="K809" s="1">
        <v>10</v>
      </c>
      <c r="L809" s="1">
        <v>378423</v>
      </c>
      <c r="M809" s="1">
        <v>475772</v>
      </c>
      <c r="N809" s="1">
        <v>0</v>
      </c>
      <c r="O809" s="8">
        <v>748</v>
      </c>
      <c r="P809" s="8">
        <v>3609145</v>
      </c>
      <c r="Q809" s="8">
        <v>605726</v>
      </c>
    </row>
    <row r="810" spans="1:17" x14ac:dyDescent="0.35">
      <c r="A810" s="1">
        <v>198</v>
      </c>
      <c r="B810" s="1" t="s">
        <v>1829</v>
      </c>
      <c r="C810" s="1" t="s">
        <v>4</v>
      </c>
      <c r="D810" s="1" t="s">
        <v>3</v>
      </c>
      <c r="E810" s="1" t="s">
        <v>10</v>
      </c>
      <c r="F810" s="1" t="s">
        <v>6</v>
      </c>
      <c r="G810" s="1" t="s">
        <v>0</v>
      </c>
      <c r="H810" s="1">
        <v>17013.169999999998</v>
      </c>
      <c r="I810" s="1">
        <v>15</v>
      </c>
      <c r="J810" s="1"/>
      <c r="K810" s="1">
        <v>12</v>
      </c>
      <c r="L810" s="1">
        <v>267976</v>
      </c>
      <c r="M810" s="1">
        <v>475178</v>
      </c>
      <c r="N810" s="1">
        <v>0</v>
      </c>
      <c r="O810" s="8">
        <v>724</v>
      </c>
      <c r="P810" s="8">
        <v>1031111</v>
      </c>
      <c r="Q810" s="8">
        <v>520982</v>
      </c>
    </row>
    <row r="811" spans="1:17" x14ac:dyDescent="0.35">
      <c r="A811" s="1">
        <v>920</v>
      </c>
      <c r="B811" s="1" t="s">
        <v>1110</v>
      </c>
      <c r="C811" s="1" t="s">
        <v>4</v>
      </c>
      <c r="D811" s="1" t="s">
        <v>11</v>
      </c>
      <c r="E811" s="1" t="s">
        <v>38</v>
      </c>
      <c r="F811" s="1" t="s">
        <v>6</v>
      </c>
      <c r="G811" s="1" t="s">
        <v>0</v>
      </c>
      <c r="H811" s="1">
        <v>6074.3</v>
      </c>
      <c r="I811" s="1">
        <v>14.4</v>
      </c>
      <c r="J811" s="1"/>
      <c r="K811" s="1">
        <v>10</v>
      </c>
      <c r="L811" s="1">
        <v>192907</v>
      </c>
      <c r="M811" s="1">
        <v>474232</v>
      </c>
      <c r="N811" s="1">
        <v>0</v>
      </c>
      <c r="O811" s="8">
        <v>744</v>
      </c>
      <c r="P811" s="8">
        <v>934515</v>
      </c>
      <c r="Q811" s="8">
        <v>285670</v>
      </c>
    </row>
    <row r="812" spans="1:17" x14ac:dyDescent="0.35">
      <c r="A812" s="1">
        <v>1489</v>
      </c>
      <c r="B812" s="1" t="s">
        <v>539</v>
      </c>
      <c r="C812" s="1" t="s">
        <v>16</v>
      </c>
      <c r="D812" s="1" t="s">
        <v>3</v>
      </c>
      <c r="E812" s="1" t="s">
        <v>43</v>
      </c>
      <c r="F812" s="1" t="s">
        <v>1</v>
      </c>
      <c r="G812" s="1" t="s">
        <v>0</v>
      </c>
      <c r="H812" s="1">
        <v>18375.28</v>
      </c>
      <c r="I812" s="1">
        <v>12.9</v>
      </c>
      <c r="J812" s="1"/>
      <c r="K812" s="1">
        <v>14</v>
      </c>
      <c r="L812" s="1">
        <v>97337</v>
      </c>
      <c r="M812" s="1">
        <v>473572</v>
      </c>
      <c r="N812" s="1">
        <v>0</v>
      </c>
      <c r="O812" s="8"/>
      <c r="P812" s="8"/>
      <c r="Q812" s="8">
        <v>335720</v>
      </c>
    </row>
    <row r="813" spans="1:17" x14ac:dyDescent="0.35">
      <c r="A813" s="1">
        <v>123</v>
      </c>
      <c r="B813" s="1" t="s">
        <v>1903</v>
      </c>
      <c r="C813" s="1" t="s">
        <v>4</v>
      </c>
      <c r="D813" s="1" t="s">
        <v>11</v>
      </c>
      <c r="E813" s="1" t="s">
        <v>2</v>
      </c>
      <c r="F813" s="1" t="s">
        <v>6</v>
      </c>
      <c r="G813" s="1" t="s">
        <v>0</v>
      </c>
      <c r="H813" s="1">
        <v>20411.32</v>
      </c>
      <c r="I813" s="1">
        <v>10.199999999999999</v>
      </c>
      <c r="J813" s="1"/>
      <c r="K813" s="1">
        <v>10</v>
      </c>
      <c r="L813" s="1">
        <v>229463</v>
      </c>
      <c r="M813" s="1">
        <v>472758</v>
      </c>
      <c r="N813" s="1">
        <v>0</v>
      </c>
      <c r="O813" s="8">
        <v>746</v>
      </c>
      <c r="P813" s="8">
        <v>1133958</v>
      </c>
      <c r="Q813" s="8">
        <v>328262</v>
      </c>
    </row>
    <row r="814" spans="1:17" x14ac:dyDescent="0.35">
      <c r="A814" s="1">
        <v>1206</v>
      </c>
      <c r="B814" s="1" t="s">
        <v>825</v>
      </c>
      <c r="C814" s="1" t="s">
        <v>16</v>
      </c>
      <c r="D814" s="1" t="s">
        <v>3</v>
      </c>
      <c r="E814" s="1" t="s">
        <v>10</v>
      </c>
      <c r="F814" s="1" t="s">
        <v>1</v>
      </c>
      <c r="G814" s="1" t="s">
        <v>0</v>
      </c>
      <c r="H814" s="1">
        <v>15418.5</v>
      </c>
      <c r="I814" s="1">
        <v>25.5</v>
      </c>
      <c r="J814" s="1"/>
      <c r="K814" s="1">
        <v>11</v>
      </c>
      <c r="L814" s="1">
        <v>270883</v>
      </c>
      <c r="M814" s="1">
        <v>472384</v>
      </c>
      <c r="N814" s="1">
        <v>1</v>
      </c>
      <c r="O814" s="8"/>
      <c r="P814" s="8"/>
      <c r="Q814" s="8">
        <v>412060</v>
      </c>
    </row>
    <row r="815" spans="1:17" x14ac:dyDescent="0.35">
      <c r="A815" s="1">
        <v>1679</v>
      </c>
      <c r="B815" s="1" t="s">
        <v>349</v>
      </c>
      <c r="C815" s="1" t="s">
        <v>16</v>
      </c>
      <c r="D815" s="1" t="s">
        <v>11</v>
      </c>
      <c r="E815" s="1" t="s">
        <v>18</v>
      </c>
      <c r="F815" s="1" t="s">
        <v>6</v>
      </c>
      <c r="G815" s="1" t="s">
        <v>0</v>
      </c>
      <c r="H815" s="1">
        <v>33590.1</v>
      </c>
      <c r="I815" s="1">
        <v>8.6999999999999993</v>
      </c>
      <c r="J815" s="1"/>
      <c r="K815" s="1">
        <v>14</v>
      </c>
      <c r="L815" s="1">
        <v>362615</v>
      </c>
      <c r="M815" s="1">
        <v>471240</v>
      </c>
      <c r="N815" s="1">
        <v>0</v>
      </c>
      <c r="O815" s="8"/>
      <c r="P815" s="8"/>
      <c r="Q815" s="8">
        <v>350592</v>
      </c>
    </row>
    <row r="816" spans="1:17" x14ac:dyDescent="0.35">
      <c r="A816" s="1">
        <v>1562</v>
      </c>
      <c r="B816" s="1" t="s">
        <v>466</v>
      </c>
      <c r="C816" s="1" t="s">
        <v>4</v>
      </c>
      <c r="D816" s="1" t="s">
        <v>11</v>
      </c>
      <c r="E816" s="1" t="s">
        <v>38</v>
      </c>
      <c r="F816" s="1" t="s">
        <v>1</v>
      </c>
      <c r="G816" s="1" t="s">
        <v>0</v>
      </c>
      <c r="H816" s="1">
        <v>29026.87</v>
      </c>
      <c r="I816" s="1">
        <v>19.7</v>
      </c>
      <c r="J816" s="1">
        <v>43</v>
      </c>
      <c r="K816" s="1">
        <v>10</v>
      </c>
      <c r="L816" s="1">
        <v>130853</v>
      </c>
      <c r="M816" s="1">
        <v>470514</v>
      </c>
      <c r="N816" s="1">
        <v>0</v>
      </c>
      <c r="O816" s="8">
        <v>739</v>
      </c>
      <c r="P816" s="8">
        <v>3737395</v>
      </c>
      <c r="Q816" s="8">
        <v>768856</v>
      </c>
    </row>
    <row r="817" spans="1:17" x14ac:dyDescent="0.35">
      <c r="A817" s="1">
        <v>675</v>
      </c>
      <c r="B817" s="1" t="s">
        <v>1356</v>
      </c>
      <c r="C817" s="1" t="s">
        <v>16</v>
      </c>
      <c r="D817" s="1" t="s">
        <v>11</v>
      </c>
      <c r="E817" s="1"/>
      <c r="F817" s="1" t="s">
        <v>1</v>
      </c>
      <c r="G817" s="1" t="s">
        <v>35</v>
      </c>
      <c r="H817" s="1">
        <v>3988.67</v>
      </c>
      <c r="I817" s="1">
        <v>37.4</v>
      </c>
      <c r="J817" s="1"/>
      <c r="K817" s="1">
        <v>8</v>
      </c>
      <c r="L817" s="1">
        <v>182020</v>
      </c>
      <c r="M817" s="1">
        <v>470470</v>
      </c>
      <c r="N817" s="1">
        <v>0</v>
      </c>
      <c r="O817" s="8"/>
      <c r="P817" s="8"/>
      <c r="Q817" s="8">
        <v>60368</v>
      </c>
    </row>
    <row r="818" spans="1:17" x14ac:dyDescent="0.35">
      <c r="A818" s="1">
        <v>1304</v>
      </c>
      <c r="B818" s="1" t="s">
        <v>725</v>
      </c>
      <c r="C818" s="1" t="s">
        <v>16</v>
      </c>
      <c r="D818" s="1" t="s">
        <v>11</v>
      </c>
      <c r="E818" s="1" t="s">
        <v>43</v>
      </c>
      <c r="F818" s="1" t="s">
        <v>6</v>
      </c>
      <c r="G818" s="1" t="s">
        <v>0</v>
      </c>
      <c r="H818" s="1">
        <v>11883.74</v>
      </c>
      <c r="I818" s="1">
        <v>15.5</v>
      </c>
      <c r="J818" s="1">
        <v>33</v>
      </c>
      <c r="K818" s="1">
        <v>9</v>
      </c>
      <c r="L818" s="1">
        <v>164958</v>
      </c>
      <c r="M818" s="1">
        <v>470448</v>
      </c>
      <c r="N818" s="1">
        <v>1</v>
      </c>
      <c r="O818" s="8">
        <v>730</v>
      </c>
      <c r="P818" s="8">
        <v>1398096</v>
      </c>
      <c r="Q818" s="8">
        <v>399168</v>
      </c>
    </row>
    <row r="819" spans="1:17" x14ac:dyDescent="0.35">
      <c r="A819" s="1">
        <v>106</v>
      </c>
      <c r="B819" s="1" t="s">
        <v>1920</v>
      </c>
      <c r="C819" s="1" t="s">
        <v>4</v>
      </c>
      <c r="D819" s="1" t="s">
        <v>11</v>
      </c>
      <c r="E819" s="1" t="s">
        <v>41</v>
      </c>
      <c r="F819" s="1" t="s">
        <v>6</v>
      </c>
      <c r="G819" s="1" t="s">
        <v>0</v>
      </c>
      <c r="H819" s="1">
        <v>17447.89</v>
      </c>
      <c r="I819" s="1">
        <v>10</v>
      </c>
      <c r="J819" s="1">
        <v>70</v>
      </c>
      <c r="K819" s="1">
        <v>10</v>
      </c>
      <c r="L819" s="1">
        <v>168169</v>
      </c>
      <c r="M819" s="1">
        <v>470360</v>
      </c>
      <c r="N819" s="1">
        <v>1</v>
      </c>
      <c r="O819" s="8">
        <v>717</v>
      </c>
      <c r="P819" s="8">
        <v>671080</v>
      </c>
      <c r="Q819" s="8">
        <v>280588</v>
      </c>
    </row>
    <row r="820" spans="1:17" x14ac:dyDescent="0.35">
      <c r="A820" s="1">
        <v>1724</v>
      </c>
      <c r="B820" s="1" t="s">
        <v>304</v>
      </c>
      <c r="C820" s="1" t="s">
        <v>16</v>
      </c>
      <c r="D820" s="1" t="s">
        <v>3</v>
      </c>
      <c r="E820" s="1" t="s">
        <v>10</v>
      </c>
      <c r="F820" s="1" t="s">
        <v>1</v>
      </c>
      <c r="G820" s="1" t="s">
        <v>0</v>
      </c>
      <c r="H820" s="1">
        <v>24978.92</v>
      </c>
      <c r="I820" s="1">
        <v>15.2</v>
      </c>
      <c r="J820" s="1">
        <v>39</v>
      </c>
      <c r="K820" s="1">
        <v>12</v>
      </c>
      <c r="L820" s="1">
        <v>344470</v>
      </c>
      <c r="M820" s="1">
        <v>470360</v>
      </c>
      <c r="N820" s="1">
        <v>0</v>
      </c>
      <c r="O820" s="8">
        <v>586</v>
      </c>
      <c r="P820" s="8">
        <v>1030066</v>
      </c>
      <c r="Q820" s="8">
        <v>357808</v>
      </c>
    </row>
    <row r="821" spans="1:17" x14ac:dyDescent="0.35">
      <c r="A821" s="1">
        <v>610</v>
      </c>
      <c r="B821" s="1" t="s">
        <v>1420</v>
      </c>
      <c r="C821" s="1" t="s">
        <v>16</v>
      </c>
      <c r="D821" s="1" t="s">
        <v>3</v>
      </c>
      <c r="E821" s="1" t="s">
        <v>7</v>
      </c>
      <c r="F821" s="1" t="s">
        <v>6</v>
      </c>
      <c r="G821" s="1" t="s">
        <v>0</v>
      </c>
      <c r="H821" s="1">
        <v>9087.51</v>
      </c>
      <c r="I821" s="1">
        <v>16</v>
      </c>
      <c r="J821" s="1">
        <v>64</v>
      </c>
      <c r="K821" s="1">
        <v>11</v>
      </c>
      <c r="L821" s="1">
        <v>251522</v>
      </c>
      <c r="M821" s="1">
        <v>469722</v>
      </c>
      <c r="N821" s="1">
        <v>0</v>
      </c>
      <c r="O821" s="8">
        <v>717</v>
      </c>
      <c r="P821" s="8">
        <v>576992</v>
      </c>
      <c r="Q821" s="8">
        <v>218702</v>
      </c>
    </row>
    <row r="822" spans="1:17" x14ac:dyDescent="0.35">
      <c r="A822" s="1">
        <v>445</v>
      </c>
      <c r="B822" s="1" t="s">
        <v>1585</v>
      </c>
      <c r="C822" s="1" t="s">
        <v>4</v>
      </c>
      <c r="D822" s="1" t="s">
        <v>11</v>
      </c>
      <c r="E822" s="1" t="s">
        <v>2</v>
      </c>
      <c r="F822" s="1" t="s">
        <v>6</v>
      </c>
      <c r="G822" s="1" t="s">
        <v>0</v>
      </c>
      <c r="H822" s="1">
        <v>9007.9</v>
      </c>
      <c r="I822" s="1">
        <v>13.7</v>
      </c>
      <c r="J822" s="1"/>
      <c r="K822" s="1">
        <v>10</v>
      </c>
      <c r="L822" s="1">
        <v>159714</v>
      </c>
      <c r="M822" s="1">
        <v>469348</v>
      </c>
      <c r="N822" s="1">
        <v>3</v>
      </c>
      <c r="O822" s="8">
        <v>741</v>
      </c>
      <c r="P822" s="8">
        <v>1157328</v>
      </c>
      <c r="Q822" s="8"/>
    </row>
    <row r="823" spans="1:17" x14ac:dyDescent="0.35">
      <c r="A823" s="1">
        <v>1033</v>
      </c>
      <c r="B823" s="1" t="s">
        <v>998</v>
      </c>
      <c r="C823" s="1" t="s">
        <v>16</v>
      </c>
      <c r="D823" s="1" t="s">
        <v>3</v>
      </c>
      <c r="E823" s="1" t="s">
        <v>10</v>
      </c>
      <c r="F823" s="1" t="s">
        <v>6</v>
      </c>
      <c r="G823" s="1" t="s">
        <v>35</v>
      </c>
      <c r="H823" s="1">
        <v>8310.41</v>
      </c>
      <c r="I823" s="1">
        <v>21.3</v>
      </c>
      <c r="J823" s="1"/>
      <c r="K823" s="1">
        <v>12</v>
      </c>
      <c r="L823" s="1">
        <v>65265</v>
      </c>
      <c r="M823" s="1">
        <v>469348</v>
      </c>
      <c r="N823" s="1">
        <v>0</v>
      </c>
      <c r="O823" s="8"/>
      <c r="P823" s="8"/>
      <c r="Q823" s="8">
        <v>477818</v>
      </c>
    </row>
    <row r="824" spans="1:17" x14ac:dyDescent="0.35">
      <c r="A824" s="1">
        <v>31</v>
      </c>
      <c r="B824" s="1" t="s">
        <v>1995</v>
      </c>
      <c r="C824" s="1" t="s">
        <v>4</v>
      </c>
      <c r="D824" s="1" t="s">
        <v>11</v>
      </c>
      <c r="E824" s="1" t="s">
        <v>13</v>
      </c>
      <c r="F824" s="1" t="s">
        <v>6</v>
      </c>
      <c r="G824" s="1" t="s">
        <v>15</v>
      </c>
      <c r="H824" s="1">
        <v>31039.54</v>
      </c>
      <c r="I824" s="1">
        <v>18</v>
      </c>
      <c r="J824" s="1"/>
      <c r="K824" s="1">
        <v>8</v>
      </c>
      <c r="L824" s="1">
        <v>229349</v>
      </c>
      <c r="M824" s="1">
        <v>469172</v>
      </c>
      <c r="N824" s="1">
        <v>0</v>
      </c>
      <c r="O824" s="8">
        <v>737</v>
      </c>
      <c r="P824" s="8">
        <v>1501912</v>
      </c>
      <c r="Q824" s="8"/>
    </row>
    <row r="825" spans="1:17" x14ac:dyDescent="0.35">
      <c r="A825" s="1">
        <v>175</v>
      </c>
      <c r="B825" s="1" t="s">
        <v>1851</v>
      </c>
      <c r="C825" s="1" t="s">
        <v>16</v>
      </c>
      <c r="D825" s="1" t="s">
        <v>3</v>
      </c>
      <c r="E825" s="1" t="s">
        <v>13</v>
      </c>
      <c r="F825" s="1" t="s">
        <v>1</v>
      </c>
      <c r="G825" s="1" t="s">
        <v>0</v>
      </c>
      <c r="H825" s="1">
        <v>12859.01</v>
      </c>
      <c r="I825" s="1">
        <v>15.6</v>
      </c>
      <c r="J825" s="1"/>
      <c r="K825" s="1">
        <v>6</v>
      </c>
      <c r="L825" s="1">
        <v>390621</v>
      </c>
      <c r="M825" s="1">
        <v>468204</v>
      </c>
      <c r="N825" s="1">
        <v>0</v>
      </c>
      <c r="O825" s="8">
        <v>712</v>
      </c>
      <c r="P825" s="8">
        <v>982870</v>
      </c>
      <c r="Q825" s="8">
        <v>459602</v>
      </c>
    </row>
    <row r="826" spans="1:17" x14ac:dyDescent="0.35">
      <c r="A826" s="1">
        <v>830</v>
      </c>
      <c r="B826" s="1" t="s">
        <v>1200</v>
      </c>
      <c r="C826" s="1" t="s">
        <v>4</v>
      </c>
      <c r="D826" s="1" t="s">
        <v>3</v>
      </c>
      <c r="E826" s="1" t="s">
        <v>2</v>
      </c>
      <c r="F826" s="1" t="s">
        <v>1</v>
      </c>
      <c r="G826" s="1" t="s">
        <v>0</v>
      </c>
      <c r="H826" s="1">
        <v>22227.72</v>
      </c>
      <c r="I826" s="1">
        <v>8.4</v>
      </c>
      <c r="J826" s="1">
        <v>68</v>
      </c>
      <c r="K826" s="1">
        <v>10</v>
      </c>
      <c r="L826" s="1">
        <v>250705</v>
      </c>
      <c r="M826" s="1">
        <v>468204</v>
      </c>
      <c r="N826" s="1">
        <v>0</v>
      </c>
      <c r="O826" s="8">
        <v>698</v>
      </c>
      <c r="P826" s="8">
        <v>2469753</v>
      </c>
      <c r="Q826" s="8">
        <v>259028</v>
      </c>
    </row>
    <row r="827" spans="1:17" x14ac:dyDescent="0.35">
      <c r="A827" s="1">
        <v>800</v>
      </c>
      <c r="B827" s="1" t="s">
        <v>1231</v>
      </c>
      <c r="C827" s="1" t="s">
        <v>4</v>
      </c>
      <c r="D827" s="1" t="s">
        <v>11</v>
      </c>
      <c r="E827" s="1" t="s">
        <v>2</v>
      </c>
      <c r="F827" s="1" t="s">
        <v>31</v>
      </c>
      <c r="G827" s="1" t="s">
        <v>68</v>
      </c>
      <c r="H827" s="1">
        <v>9088.4599999999991</v>
      </c>
      <c r="I827" s="1">
        <v>17</v>
      </c>
      <c r="J827" s="1">
        <v>50</v>
      </c>
      <c r="K827" s="1">
        <v>9</v>
      </c>
      <c r="L827" s="1">
        <v>332139</v>
      </c>
      <c r="M827" s="1">
        <v>467280</v>
      </c>
      <c r="N827" s="1">
        <v>0</v>
      </c>
      <c r="O827" s="8">
        <v>735</v>
      </c>
      <c r="P827" s="8">
        <v>948366</v>
      </c>
      <c r="Q827" s="8">
        <v>129184</v>
      </c>
    </row>
    <row r="828" spans="1:17" x14ac:dyDescent="0.35">
      <c r="A828" s="1">
        <v>909</v>
      </c>
      <c r="B828" s="1" t="s">
        <v>1121</v>
      </c>
      <c r="C828" s="1" t="s">
        <v>4</v>
      </c>
      <c r="D828" s="1" t="s">
        <v>3</v>
      </c>
      <c r="E828" s="1" t="s">
        <v>10</v>
      </c>
      <c r="F828" s="1" t="s">
        <v>6</v>
      </c>
      <c r="G828" s="1" t="s">
        <v>0</v>
      </c>
      <c r="H828" s="1">
        <v>6687.62</v>
      </c>
      <c r="I828" s="1">
        <v>14</v>
      </c>
      <c r="J828" s="1">
        <v>12</v>
      </c>
      <c r="K828" s="1">
        <v>8</v>
      </c>
      <c r="L828" s="1">
        <v>199253</v>
      </c>
      <c r="M828" s="1">
        <v>467060</v>
      </c>
      <c r="N828" s="1">
        <v>1</v>
      </c>
      <c r="O828" s="8">
        <v>719</v>
      </c>
      <c r="P828" s="8">
        <v>1390838</v>
      </c>
      <c r="Q828" s="8">
        <v>328790</v>
      </c>
    </row>
    <row r="829" spans="1:17" x14ac:dyDescent="0.35">
      <c r="A829" s="1">
        <v>764</v>
      </c>
      <c r="B829" s="1" t="s">
        <v>1267</v>
      </c>
      <c r="C829" s="1" t="s">
        <v>4</v>
      </c>
      <c r="D829" s="1" t="s">
        <v>11</v>
      </c>
      <c r="E829" s="1" t="s">
        <v>29</v>
      </c>
      <c r="F829" s="1" t="s">
        <v>1</v>
      </c>
      <c r="G829" s="1" t="s">
        <v>0</v>
      </c>
      <c r="H829" s="1">
        <v>35099.08</v>
      </c>
      <c r="I829" s="1">
        <v>15.4</v>
      </c>
      <c r="J829" s="1"/>
      <c r="K829" s="1">
        <v>15</v>
      </c>
      <c r="L829" s="1">
        <v>187929</v>
      </c>
      <c r="M829" s="1">
        <v>465960</v>
      </c>
      <c r="N829" s="1">
        <v>1</v>
      </c>
      <c r="O829" s="8">
        <v>726</v>
      </c>
      <c r="P829" s="8">
        <v>1488289</v>
      </c>
      <c r="Q829" s="8"/>
    </row>
    <row r="830" spans="1:17" x14ac:dyDescent="0.35">
      <c r="A830" s="1">
        <v>215</v>
      </c>
      <c r="B830" s="1" t="s">
        <v>1813</v>
      </c>
      <c r="C830" s="1" t="s">
        <v>4</v>
      </c>
      <c r="D830" s="1" t="s">
        <v>11</v>
      </c>
      <c r="E830" s="1" t="s">
        <v>10</v>
      </c>
      <c r="F830" s="1" t="s">
        <v>6</v>
      </c>
      <c r="G830" s="1" t="s">
        <v>0</v>
      </c>
      <c r="H830" s="1">
        <v>18762.12</v>
      </c>
      <c r="I830" s="1">
        <v>20.399999999999999</v>
      </c>
      <c r="J830" s="1">
        <v>47</v>
      </c>
      <c r="K830" s="1">
        <v>9</v>
      </c>
      <c r="L830" s="1">
        <v>283936</v>
      </c>
      <c r="M830" s="1">
        <v>465674</v>
      </c>
      <c r="N830" s="1">
        <v>0</v>
      </c>
      <c r="O830" s="8">
        <v>733</v>
      </c>
      <c r="P830" s="8">
        <v>1154592</v>
      </c>
      <c r="Q830" s="8">
        <v>111408</v>
      </c>
    </row>
    <row r="831" spans="1:17" x14ac:dyDescent="0.35">
      <c r="A831" s="1">
        <v>668</v>
      </c>
      <c r="B831" s="1" t="s">
        <v>1363</v>
      </c>
      <c r="C831" s="1" t="s">
        <v>4</v>
      </c>
      <c r="D831" s="1" t="s">
        <v>11</v>
      </c>
      <c r="E831" s="1" t="s">
        <v>18</v>
      </c>
      <c r="F831" s="1" t="s">
        <v>1</v>
      </c>
      <c r="G831" s="1" t="s">
        <v>9</v>
      </c>
      <c r="H831" s="1">
        <v>37156.21</v>
      </c>
      <c r="I831" s="1">
        <v>25.6</v>
      </c>
      <c r="J831" s="1">
        <v>52</v>
      </c>
      <c r="K831" s="1">
        <v>8</v>
      </c>
      <c r="L831" s="1">
        <v>313633</v>
      </c>
      <c r="M831" s="1">
        <v>465586</v>
      </c>
      <c r="N831" s="1">
        <v>0</v>
      </c>
      <c r="O831" s="8">
        <v>741</v>
      </c>
      <c r="P831" s="8">
        <v>1865591</v>
      </c>
      <c r="Q831" s="8">
        <v>135014</v>
      </c>
    </row>
    <row r="832" spans="1:17" x14ac:dyDescent="0.35">
      <c r="A832" s="1">
        <v>582</v>
      </c>
      <c r="B832" s="1" t="s">
        <v>1448</v>
      </c>
      <c r="C832" s="1" t="s">
        <v>4</v>
      </c>
      <c r="D832" s="1" t="s">
        <v>11</v>
      </c>
      <c r="E832" s="1" t="s">
        <v>7</v>
      </c>
      <c r="F832" s="1" t="s">
        <v>6</v>
      </c>
      <c r="G832" s="1" t="s">
        <v>35</v>
      </c>
      <c r="H832" s="1">
        <v>7444.2</v>
      </c>
      <c r="I832" s="1">
        <v>10.7</v>
      </c>
      <c r="J832" s="1"/>
      <c r="K832" s="1">
        <v>15</v>
      </c>
      <c r="L832" s="1">
        <v>106799</v>
      </c>
      <c r="M832" s="1">
        <v>464882</v>
      </c>
      <c r="N832" s="1">
        <v>0</v>
      </c>
      <c r="O832" s="8">
        <v>743</v>
      </c>
      <c r="P832" s="8">
        <v>692474</v>
      </c>
      <c r="Q832" s="8">
        <v>87428</v>
      </c>
    </row>
    <row r="833" spans="1:17" x14ac:dyDescent="0.35">
      <c r="A833" s="1">
        <v>274</v>
      </c>
      <c r="B833" s="1" t="s">
        <v>1754</v>
      </c>
      <c r="C833" s="1" t="s">
        <v>4</v>
      </c>
      <c r="D833" s="1" t="s">
        <v>11</v>
      </c>
      <c r="E833" s="1"/>
      <c r="F833" s="1" t="s">
        <v>1</v>
      </c>
      <c r="G833" s="1" t="s">
        <v>0</v>
      </c>
      <c r="H833" s="1">
        <v>22042.47</v>
      </c>
      <c r="I833" s="1">
        <v>29.1</v>
      </c>
      <c r="J833" s="1"/>
      <c r="K833" s="1">
        <v>10</v>
      </c>
      <c r="L833" s="1">
        <v>387714</v>
      </c>
      <c r="M833" s="1">
        <v>464266</v>
      </c>
      <c r="N833" s="1">
        <v>0</v>
      </c>
      <c r="O833" s="8"/>
      <c r="P833" s="8"/>
      <c r="Q833" s="8">
        <v>215006</v>
      </c>
    </row>
    <row r="834" spans="1:17" x14ac:dyDescent="0.35">
      <c r="A834" s="1">
        <v>641</v>
      </c>
      <c r="B834" s="1" t="s">
        <v>1389</v>
      </c>
      <c r="C834" s="1" t="s">
        <v>4</v>
      </c>
      <c r="D834" s="1" t="s">
        <v>3</v>
      </c>
      <c r="E834" s="1" t="s">
        <v>10</v>
      </c>
      <c r="F834" s="1" t="s">
        <v>1</v>
      </c>
      <c r="G834" s="1" t="s">
        <v>0</v>
      </c>
      <c r="H834" s="1">
        <v>30494.240000000002</v>
      </c>
      <c r="I834" s="1">
        <v>15.9</v>
      </c>
      <c r="J834" s="1"/>
      <c r="K834" s="1">
        <v>11</v>
      </c>
      <c r="L834" s="1">
        <v>226366</v>
      </c>
      <c r="M834" s="1">
        <v>463892</v>
      </c>
      <c r="N834" s="1">
        <v>1</v>
      </c>
      <c r="O834" s="8">
        <v>724</v>
      </c>
      <c r="P834" s="8">
        <v>1360343</v>
      </c>
      <c r="Q834" s="8"/>
    </row>
    <row r="835" spans="1:17" x14ac:dyDescent="0.35">
      <c r="A835" s="1">
        <v>1428</v>
      </c>
      <c r="B835" s="1" t="s">
        <v>601</v>
      </c>
      <c r="C835" s="1" t="s">
        <v>4</v>
      </c>
      <c r="D835" s="1" t="s">
        <v>11</v>
      </c>
      <c r="E835" s="1" t="s">
        <v>43</v>
      </c>
      <c r="F835" s="1" t="s">
        <v>1</v>
      </c>
      <c r="G835" s="1" t="s">
        <v>0</v>
      </c>
      <c r="H835" s="1">
        <v>20295.61</v>
      </c>
      <c r="I835" s="1">
        <v>19.3</v>
      </c>
      <c r="J835" s="1"/>
      <c r="K835" s="1">
        <v>14</v>
      </c>
      <c r="L835" s="1">
        <v>256348</v>
      </c>
      <c r="M835" s="1">
        <v>463804</v>
      </c>
      <c r="N835" s="1">
        <v>1</v>
      </c>
      <c r="O835" s="8">
        <v>735</v>
      </c>
      <c r="P835" s="8">
        <v>1058908</v>
      </c>
      <c r="Q835" s="8">
        <v>334400</v>
      </c>
    </row>
    <row r="836" spans="1:17" x14ac:dyDescent="0.35">
      <c r="A836" s="1">
        <v>1211</v>
      </c>
      <c r="B836" s="1" t="s">
        <v>820</v>
      </c>
      <c r="C836" s="1" t="s">
        <v>4</v>
      </c>
      <c r="D836" s="1" t="s">
        <v>11</v>
      </c>
      <c r="E836" s="1" t="s">
        <v>41</v>
      </c>
      <c r="F836" s="1" t="s">
        <v>1</v>
      </c>
      <c r="G836" s="1" t="s">
        <v>0</v>
      </c>
      <c r="H836" s="1">
        <v>4957.4799999999996</v>
      </c>
      <c r="I836" s="1">
        <v>18.3</v>
      </c>
      <c r="J836" s="1"/>
      <c r="K836" s="1">
        <v>8</v>
      </c>
      <c r="L836" s="1">
        <v>68096</v>
      </c>
      <c r="M836" s="1">
        <v>463782</v>
      </c>
      <c r="N836" s="1">
        <v>0</v>
      </c>
      <c r="O836" s="8">
        <v>702</v>
      </c>
      <c r="P836" s="8">
        <v>1010021</v>
      </c>
      <c r="Q836" s="8">
        <v>176528</v>
      </c>
    </row>
    <row r="837" spans="1:17" x14ac:dyDescent="0.35">
      <c r="A837" s="1">
        <v>882</v>
      </c>
      <c r="B837" s="1" t="s">
        <v>1148</v>
      </c>
      <c r="C837" s="1" t="s">
        <v>4</v>
      </c>
      <c r="D837" s="1" t="s">
        <v>11</v>
      </c>
      <c r="E837" s="1" t="s">
        <v>41</v>
      </c>
      <c r="F837" s="1" t="s">
        <v>6</v>
      </c>
      <c r="G837" s="1" t="s">
        <v>807</v>
      </c>
      <c r="H837" s="1">
        <v>13400.7</v>
      </c>
      <c r="I837" s="1">
        <v>11</v>
      </c>
      <c r="J837" s="1">
        <v>44</v>
      </c>
      <c r="K837" s="1">
        <v>18</v>
      </c>
      <c r="L837" s="1">
        <v>201704</v>
      </c>
      <c r="M837" s="1">
        <v>463430</v>
      </c>
      <c r="N837" s="1">
        <v>0</v>
      </c>
      <c r="O837" s="8">
        <v>738</v>
      </c>
      <c r="P837" s="8">
        <v>1531514</v>
      </c>
      <c r="Q837" s="8">
        <v>302764</v>
      </c>
    </row>
    <row r="838" spans="1:17" x14ac:dyDescent="0.35">
      <c r="A838" s="1">
        <v>794</v>
      </c>
      <c r="B838" s="1" t="s">
        <v>1237</v>
      </c>
      <c r="C838" s="1" t="s">
        <v>16</v>
      </c>
      <c r="D838" s="1" t="s">
        <v>3</v>
      </c>
      <c r="E838" s="1" t="s">
        <v>2</v>
      </c>
      <c r="F838" s="1" t="s">
        <v>6</v>
      </c>
      <c r="G838" s="1" t="s">
        <v>0</v>
      </c>
      <c r="H838" s="1">
        <v>18251.02</v>
      </c>
      <c r="I838" s="1">
        <v>27.7</v>
      </c>
      <c r="J838" s="1"/>
      <c r="K838" s="1">
        <v>10</v>
      </c>
      <c r="L838" s="1">
        <v>273847</v>
      </c>
      <c r="M838" s="1">
        <v>461560</v>
      </c>
      <c r="N838" s="1">
        <v>1</v>
      </c>
      <c r="O838" s="8">
        <v>725</v>
      </c>
      <c r="P838" s="8">
        <v>829597</v>
      </c>
      <c r="Q838" s="8">
        <v>395846</v>
      </c>
    </row>
    <row r="839" spans="1:17" x14ac:dyDescent="0.35">
      <c r="A839" s="1">
        <v>1384</v>
      </c>
      <c r="B839" s="1" t="s">
        <v>645</v>
      </c>
      <c r="C839" s="1" t="s">
        <v>4</v>
      </c>
      <c r="D839" s="1" t="s">
        <v>11</v>
      </c>
      <c r="E839" s="1" t="s">
        <v>10</v>
      </c>
      <c r="F839" s="1" t="s">
        <v>1</v>
      </c>
      <c r="G839" s="1" t="s">
        <v>35</v>
      </c>
      <c r="H839" s="1">
        <v>30017.91</v>
      </c>
      <c r="I839" s="1">
        <v>17.5</v>
      </c>
      <c r="J839" s="1">
        <v>45</v>
      </c>
      <c r="K839" s="1">
        <v>12</v>
      </c>
      <c r="L839" s="1">
        <v>162070</v>
      </c>
      <c r="M839" s="1">
        <v>461098</v>
      </c>
      <c r="N839" s="1">
        <v>0</v>
      </c>
      <c r="O839" s="8">
        <v>745</v>
      </c>
      <c r="P839" s="8">
        <v>1435127</v>
      </c>
      <c r="Q839" s="8"/>
    </row>
    <row r="840" spans="1:17" x14ac:dyDescent="0.35">
      <c r="A840" s="1">
        <v>435</v>
      </c>
      <c r="B840" s="1" t="s">
        <v>1595</v>
      </c>
      <c r="C840" s="1" t="s">
        <v>16</v>
      </c>
      <c r="D840" s="1" t="s">
        <v>11</v>
      </c>
      <c r="E840" s="1" t="s">
        <v>43</v>
      </c>
      <c r="F840" s="1" t="s">
        <v>1</v>
      </c>
      <c r="G840" s="1" t="s">
        <v>0</v>
      </c>
      <c r="H840" s="1">
        <v>17324.2</v>
      </c>
      <c r="I840" s="1">
        <v>19.5</v>
      </c>
      <c r="J840" s="1"/>
      <c r="K840" s="1">
        <v>13</v>
      </c>
      <c r="L840" s="1">
        <v>223725</v>
      </c>
      <c r="M840" s="1">
        <v>460130</v>
      </c>
      <c r="N840" s="1">
        <v>0</v>
      </c>
      <c r="O840" s="8">
        <v>727</v>
      </c>
      <c r="P840" s="8">
        <v>899954</v>
      </c>
      <c r="Q840" s="8">
        <v>268664</v>
      </c>
    </row>
    <row r="841" spans="1:17" x14ac:dyDescent="0.35">
      <c r="A841" s="1">
        <v>743</v>
      </c>
      <c r="B841" s="1" t="s">
        <v>1288</v>
      </c>
      <c r="C841" s="1" t="s">
        <v>4</v>
      </c>
      <c r="D841" s="1" t="s">
        <v>11</v>
      </c>
      <c r="E841" s="1" t="s">
        <v>21</v>
      </c>
      <c r="F841" s="1" t="s">
        <v>1</v>
      </c>
      <c r="G841" s="1" t="s">
        <v>0</v>
      </c>
      <c r="H841" s="1">
        <v>22256.41</v>
      </c>
      <c r="I841" s="1">
        <v>12.8</v>
      </c>
      <c r="J841" s="1"/>
      <c r="K841" s="1">
        <v>14</v>
      </c>
      <c r="L841" s="1">
        <v>352564</v>
      </c>
      <c r="M841" s="1">
        <v>459206</v>
      </c>
      <c r="N841" s="1">
        <v>0</v>
      </c>
      <c r="O841" s="8"/>
      <c r="P841" s="8"/>
      <c r="Q841" s="8">
        <v>448184</v>
      </c>
    </row>
    <row r="842" spans="1:17" x14ac:dyDescent="0.35">
      <c r="A842" s="1">
        <v>531</v>
      </c>
      <c r="B842" s="1" t="s">
        <v>1499</v>
      </c>
      <c r="C842" s="1" t="s">
        <v>4</v>
      </c>
      <c r="D842" s="1" t="s">
        <v>3</v>
      </c>
      <c r="E842" s="1" t="s">
        <v>43</v>
      </c>
      <c r="F842" s="1" t="s">
        <v>6</v>
      </c>
      <c r="G842" s="1" t="s">
        <v>0</v>
      </c>
      <c r="H842" s="1">
        <v>20657.560000000001</v>
      </c>
      <c r="I842" s="1">
        <v>18.600000000000001</v>
      </c>
      <c r="J842" s="1"/>
      <c r="K842" s="1">
        <v>12</v>
      </c>
      <c r="L842" s="1">
        <v>313595</v>
      </c>
      <c r="M842" s="1">
        <v>459052</v>
      </c>
      <c r="N842" s="1">
        <v>1</v>
      </c>
      <c r="O842" s="8">
        <v>723</v>
      </c>
      <c r="P842" s="8">
        <v>1032878</v>
      </c>
      <c r="Q842" s="8">
        <v>434896</v>
      </c>
    </row>
    <row r="843" spans="1:17" x14ac:dyDescent="0.35">
      <c r="A843" s="1">
        <v>1056</v>
      </c>
      <c r="B843" s="1" t="s">
        <v>975</v>
      </c>
      <c r="C843" s="1" t="s">
        <v>16</v>
      </c>
      <c r="D843" s="1" t="s">
        <v>3</v>
      </c>
      <c r="E843" s="1" t="s">
        <v>18</v>
      </c>
      <c r="F843" s="1" t="s">
        <v>6</v>
      </c>
      <c r="G843" s="1" t="s">
        <v>0</v>
      </c>
      <c r="H843" s="1">
        <v>15157.06</v>
      </c>
      <c r="I843" s="1">
        <v>8.3000000000000007</v>
      </c>
      <c r="J843" s="1"/>
      <c r="K843" s="1">
        <v>11</v>
      </c>
      <c r="L843" s="1">
        <v>287375</v>
      </c>
      <c r="M843" s="1">
        <v>458964</v>
      </c>
      <c r="N843" s="1">
        <v>0</v>
      </c>
      <c r="O843" s="8"/>
      <c r="P843" s="8"/>
      <c r="Q843" s="8">
        <v>466884</v>
      </c>
    </row>
    <row r="844" spans="1:17" x14ac:dyDescent="0.35">
      <c r="A844" s="1">
        <v>22</v>
      </c>
      <c r="B844" s="1" t="s">
        <v>2004</v>
      </c>
      <c r="C844" s="1" t="s">
        <v>4</v>
      </c>
      <c r="D844" s="1" t="s">
        <v>11</v>
      </c>
      <c r="E844" s="1" t="s">
        <v>7</v>
      </c>
      <c r="F844" s="1" t="s">
        <v>6</v>
      </c>
      <c r="G844" s="1" t="s">
        <v>0</v>
      </c>
      <c r="H844" s="1">
        <v>13202.15</v>
      </c>
      <c r="I844" s="1">
        <v>11.9</v>
      </c>
      <c r="J844" s="1"/>
      <c r="K844" s="1">
        <v>7</v>
      </c>
      <c r="L844" s="1">
        <v>131936</v>
      </c>
      <c r="M844" s="1">
        <v>458788</v>
      </c>
      <c r="N844" s="1">
        <v>0</v>
      </c>
      <c r="O844" s="8">
        <v>750</v>
      </c>
      <c r="P844" s="8">
        <v>1354073</v>
      </c>
      <c r="Q844" s="8">
        <v>128238</v>
      </c>
    </row>
    <row r="845" spans="1:17" x14ac:dyDescent="0.35">
      <c r="A845" s="1">
        <v>40</v>
      </c>
      <c r="B845" s="1" t="s">
        <v>1986</v>
      </c>
      <c r="C845" s="1" t="s">
        <v>4</v>
      </c>
      <c r="D845" s="1" t="s">
        <v>11</v>
      </c>
      <c r="E845" s="1" t="s">
        <v>43</v>
      </c>
      <c r="F845" s="1" t="s">
        <v>1</v>
      </c>
      <c r="G845" s="1" t="s">
        <v>0</v>
      </c>
      <c r="H845" s="1">
        <v>13090.43</v>
      </c>
      <c r="I845" s="1">
        <v>28.8</v>
      </c>
      <c r="J845" s="1">
        <v>21</v>
      </c>
      <c r="K845" s="1">
        <v>14</v>
      </c>
      <c r="L845" s="1">
        <v>193990</v>
      </c>
      <c r="M845" s="1">
        <v>458414</v>
      </c>
      <c r="N845" s="1">
        <v>0</v>
      </c>
      <c r="O845" s="8">
        <v>718</v>
      </c>
      <c r="P845" s="8">
        <v>1454507</v>
      </c>
      <c r="Q845" s="8">
        <v>449108</v>
      </c>
    </row>
    <row r="846" spans="1:17" x14ac:dyDescent="0.35">
      <c r="A846" s="1">
        <v>1888</v>
      </c>
      <c r="B846" s="1" t="s">
        <v>139</v>
      </c>
      <c r="C846" s="1" t="s">
        <v>16</v>
      </c>
      <c r="D846" s="1" t="s">
        <v>3</v>
      </c>
      <c r="E846" s="1" t="s">
        <v>29</v>
      </c>
      <c r="F846" s="1" t="s">
        <v>6</v>
      </c>
      <c r="G846" s="1" t="s">
        <v>0</v>
      </c>
      <c r="H846" s="1">
        <v>20987.78</v>
      </c>
      <c r="I846" s="1">
        <v>9.6</v>
      </c>
      <c r="J846" s="1"/>
      <c r="K846" s="1">
        <v>13</v>
      </c>
      <c r="L846" s="1">
        <v>246430</v>
      </c>
      <c r="M846" s="1">
        <v>458018</v>
      </c>
      <c r="N846" s="1">
        <v>0</v>
      </c>
      <c r="O846" s="8">
        <v>713</v>
      </c>
      <c r="P846" s="8">
        <v>797012</v>
      </c>
      <c r="Q846" s="8">
        <v>414194</v>
      </c>
    </row>
    <row r="847" spans="1:17" x14ac:dyDescent="0.35">
      <c r="A847" s="1">
        <v>1392</v>
      </c>
      <c r="B847" s="1" t="s">
        <v>637</v>
      </c>
      <c r="C847" s="1" t="s">
        <v>16</v>
      </c>
      <c r="D847" s="1" t="s">
        <v>3</v>
      </c>
      <c r="E847" s="1" t="s">
        <v>33</v>
      </c>
      <c r="F847" s="1" t="s">
        <v>6</v>
      </c>
      <c r="G847" s="1" t="s">
        <v>0</v>
      </c>
      <c r="H847" s="1">
        <v>24229.94</v>
      </c>
      <c r="I847" s="1">
        <v>12.3</v>
      </c>
      <c r="J847" s="1">
        <v>17</v>
      </c>
      <c r="K847" s="1">
        <v>15</v>
      </c>
      <c r="L847" s="1">
        <v>308047</v>
      </c>
      <c r="M847" s="1">
        <v>457886</v>
      </c>
      <c r="N847" s="1">
        <v>0</v>
      </c>
      <c r="O847" s="8">
        <v>693</v>
      </c>
      <c r="P847" s="8">
        <v>1404632</v>
      </c>
      <c r="Q847" s="8">
        <v>432168</v>
      </c>
    </row>
    <row r="848" spans="1:17" x14ac:dyDescent="0.35">
      <c r="A848" s="1">
        <v>412</v>
      </c>
      <c r="B848" s="1" t="s">
        <v>1617</v>
      </c>
      <c r="C848" s="1" t="s">
        <v>4</v>
      </c>
      <c r="D848" s="1" t="s">
        <v>11</v>
      </c>
      <c r="E848" s="1"/>
      <c r="F848" s="1" t="s">
        <v>1</v>
      </c>
      <c r="G848" s="1" t="s">
        <v>0</v>
      </c>
      <c r="H848" s="1">
        <v>23133.83</v>
      </c>
      <c r="I848" s="1">
        <v>48.7</v>
      </c>
      <c r="J848" s="1">
        <v>20</v>
      </c>
      <c r="K848" s="1">
        <v>16</v>
      </c>
      <c r="L848" s="1">
        <v>300295</v>
      </c>
      <c r="M848" s="1">
        <v>452716</v>
      </c>
      <c r="N848" s="1">
        <v>0</v>
      </c>
      <c r="O848" s="8">
        <v>740</v>
      </c>
      <c r="P848" s="8">
        <v>1051536</v>
      </c>
      <c r="Q848" s="8">
        <v>251196</v>
      </c>
    </row>
    <row r="849" spans="1:17" x14ac:dyDescent="0.35">
      <c r="A849" s="1">
        <v>1705</v>
      </c>
      <c r="B849" s="1" t="s">
        <v>323</v>
      </c>
      <c r="C849" s="1" t="s">
        <v>4</v>
      </c>
      <c r="D849" s="1" t="s">
        <v>3</v>
      </c>
      <c r="E849" s="1" t="s">
        <v>10</v>
      </c>
      <c r="F849" s="1" t="s">
        <v>1</v>
      </c>
      <c r="G849" s="1" t="s">
        <v>0</v>
      </c>
      <c r="H849" s="1">
        <v>15627.88</v>
      </c>
      <c r="I849" s="1">
        <v>13.9</v>
      </c>
      <c r="J849" s="1"/>
      <c r="K849" s="1">
        <v>5</v>
      </c>
      <c r="L849" s="1">
        <v>347852</v>
      </c>
      <c r="M849" s="1">
        <v>452034</v>
      </c>
      <c r="N849" s="1">
        <v>0</v>
      </c>
      <c r="O849" s="8"/>
      <c r="P849" s="8"/>
      <c r="Q849" s="8">
        <v>396792</v>
      </c>
    </row>
    <row r="850" spans="1:17" x14ac:dyDescent="0.35">
      <c r="A850" s="1">
        <v>574</v>
      </c>
      <c r="B850" s="1" t="s">
        <v>1456</v>
      </c>
      <c r="C850" s="1" t="s">
        <v>4</v>
      </c>
      <c r="D850" s="1" t="s">
        <v>11</v>
      </c>
      <c r="E850" s="1" t="s">
        <v>2</v>
      </c>
      <c r="F850" s="1" t="s">
        <v>6</v>
      </c>
      <c r="G850" s="1" t="s">
        <v>0</v>
      </c>
      <c r="H850" s="1">
        <v>12962.94</v>
      </c>
      <c r="I850" s="1">
        <v>14.8</v>
      </c>
      <c r="J850" s="1">
        <v>18</v>
      </c>
      <c r="K850" s="1">
        <v>10</v>
      </c>
      <c r="L850" s="1">
        <v>232940</v>
      </c>
      <c r="M850" s="1">
        <v>451770</v>
      </c>
      <c r="N850" s="1">
        <v>0</v>
      </c>
      <c r="O850" s="8">
        <v>738</v>
      </c>
      <c r="P850" s="8">
        <v>707085</v>
      </c>
      <c r="Q850" s="8">
        <v>263318</v>
      </c>
    </row>
    <row r="851" spans="1:17" x14ac:dyDescent="0.35">
      <c r="A851" s="1">
        <v>622</v>
      </c>
      <c r="B851" s="1" t="s">
        <v>1408</v>
      </c>
      <c r="C851" s="1" t="s">
        <v>4</v>
      </c>
      <c r="D851" s="1" t="s">
        <v>3</v>
      </c>
      <c r="E851" s="1" t="s">
        <v>29</v>
      </c>
      <c r="F851" s="1" t="s">
        <v>1</v>
      </c>
      <c r="G851" s="1" t="s">
        <v>0</v>
      </c>
      <c r="H851" s="1">
        <v>27729.74</v>
      </c>
      <c r="I851" s="1">
        <v>25</v>
      </c>
      <c r="J851" s="1">
        <v>46</v>
      </c>
      <c r="K851" s="1">
        <v>15</v>
      </c>
      <c r="L851" s="1">
        <v>228266</v>
      </c>
      <c r="M851" s="1">
        <v>451044</v>
      </c>
      <c r="N851" s="1">
        <v>0</v>
      </c>
      <c r="O851" s="8">
        <v>681</v>
      </c>
      <c r="P851" s="8">
        <v>1769983</v>
      </c>
      <c r="Q851" s="8">
        <v>755062</v>
      </c>
    </row>
    <row r="852" spans="1:17" x14ac:dyDescent="0.35">
      <c r="A852" s="1">
        <v>1062</v>
      </c>
      <c r="B852" s="1" t="s">
        <v>969</v>
      </c>
      <c r="C852" s="1" t="s">
        <v>4</v>
      </c>
      <c r="D852" s="1" t="s">
        <v>11</v>
      </c>
      <c r="E852" s="1" t="s">
        <v>10</v>
      </c>
      <c r="F852" s="1" t="s">
        <v>6</v>
      </c>
      <c r="G852" s="1" t="s">
        <v>807</v>
      </c>
      <c r="H852" s="1">
        <v>10515.17</v>
      </c>
      <c r="I852" s="1">
        <v>11</v>
      </c>
      <c r="J852" s="1"/>
      <c r="K852" s="1">
        <v>14</v>
      </c>
      <c r="L852" s="1">
        <v>380</v>
      </c>
      <c r="M852" s="1">
        <v>450296</v>
      </c>
      <c r="N852" s="1">
        <v>1</v>
      </c>
      <c r="O852" s="8">
        <v>719</v>
      </c>
      <c r="P852" s="8">
        <v>671194</v>
      </c>
      <c r="Q852" s="8">
        <v>40524</v>
      </c>
    </row>
    <row r="853" spans="1:17" x14ac:dyDescent="0.35">
      <c r="A853" s="1">
        <v>404</v>
      </c>
      <c r="B853" s="1" t="s">
        <v>1625</v>
      </c>
      <c r="C853" s="1" t="s">
        <v>4</v>
      </c>
      <c r="D853" s="1" t="s">
        <v>11</v>
      </c>
      <c r="E853" s="1" t="s">
        <v>38</v>
      </c>
      <c r="F853" s="1" t="s">
        <v>1</v>
      </c>
      <c r="G853" s="1" t="s">
        <v>9</v>
      </c>
      <c r="H853" s="1">
        <v>6643.54</v>
      </c>
      <c r="I853" s="1">
        <v>9.1999999999999993</v>
      </c>
      <c r="J853" s="1"/>
      <c r="K853" s="1">
        <v>10</v>
      </c>
      <c r="L853" s="1">
        <v>170069</v>
      </c>
      <c r="M853" s="1">
        <v>449570</v>
      </c>
      <c r="N853" s="1">
        <v>2</v>
      </c>
      <c r="O853" s="8">
        <v>720</v>
      </c>
      <c r="P853" s="8">
        <v>925946</v>
      </c>
      <c r="Q853" s="8">
        <v>449724</v>
      </c>
    </row>
    <row r="854" spans="1:17" x14ac:dyDescent="0.35">
      <c r="A854" s="1">
        <v>73</v>
      </c>
      <c r="B854" s="1" t="s">
        <v>1953</v>
      </c>
      <c r="C854" s="1" t="s">
        <v>4</v>
      </c>
      <c r="D854" s="1" t="s">
        <v>11</v>
      </c>
      <c r="E854" s="1" t="s">
        <v>21</v>
      </c>
      <c r="F854" s="1" t="s">
        <v>1</v>
      </c>
      <c r="G854" s="1" t="s">
        <v>0</v>
      </c>
      <c r="H854" s="1">
        <v>48708.4</v>
      </c>
      <c r="I854" s="1">
        <v>25.6</v>
      </c>
      <c r="J854" s="1">
        <v>25</v>
      </c>
      <c r="K854" s="1">
        <v>13</v>
      </c>
      <c r="L854" s="1">
        <v>348802</v>
      </c>
      <c r="M854" s="1">
        <v>449262</v>
      </c>
      <c r="N854" s="1">
        <v>0</v>
      </c>
      <c r="O854" s="8">
        <v>699</v>
      </c>
      <c r="P854" s="8">
        <v>2770162</v>
      </c>
      <c r="Q854" s="8"/>
    </row>
    <row r="855" spans="1:17" x14ac:dyDescent="0.35">
      <c r="A855" s="1">
        <v>1788</v>
      </c>
      <c r="B855" s="1" t="s">
        <v>239</v>
      </c>
      <c r="C855" s="1" t="s">
        <v>16</v>
      </c>
      <c r="D855" s="1" t="s">
        <v>11</v>
      </c>
      <c r="E855" s="1"/>
      <c r="F855" s="1" t="s">
        <v>1</v>
      </c>
      <c r="G855" s="1" t="s">
        <v>9</v>
      </c>
      <c r="H855" s="1">
        <v>9034.1200000000008</v>
      </c>
      <c r="I855" s="1">
        <v>11.1</v>
      </c>
      <c r="J855" s="1"/>
      <c r="K855" s="1">
        <v>9</v>
      </c>
      <c r="L855" s="1">
        <v>213237</v>
      </c>
      <c r="M855" s="1">
        <v>447282</v>
      </c>
      <c r="N855" s="1">
        <v>0</v>
      </c>
      <c r="O855" s="8">
        <v>732</v>
      </c>
      <c r="P855" s="8">
        <v>803035</v>
      </c>
      <c r="Q855" s="8">
        <v>297330</v>
      </c>
    </row>
    <row r="856" spans="1:17" x14ac:dyDescent="0.35">
      <c r="A856" s="1">
        <v>1496</v>
      </c>
      <c r="B856" s="3" t="s">
        <v>532</v>
      </c>
      <c r="C856" s="1" t="s">
        <v>4</v>
      </c>
      <c r="D856" s="1" t="s">
        <v>11</v>
      </c>
      <c r="E856" s="1" t="s">
        <v>21</v>
      </c>
      <c r="F856" s="1" t="s">
        <v>6</v>
      </c>
      <c r="G856" s="1" t="s">
        <v>0</v>
      </c>
      <c r="H856" s="1">
        <v>16083.88</v>
      </c>
      <c r="I856" s="1">
        <v>16.8</v>
      </c>
      <c r="J856" s="1"/>
      <c r="K856" s="1">
        <v>6</v>
      </c>
      <c r="L856" s="1">
        <v>381976</v>
      </c>
      <c r="M856" s="1">
        <v>446292</v>
      </c>
      <c r="N856" s="1">
        <v>0</v>
      </c>
      <c r="O856" s="8">
        <v>693</v>
      </c>
      <c r="P856" s="8">
        <v>2118633</v>
      </c>
      <c r="Q856" s="8">
        <v>446028</v>
      </c>
    </row>
    <row r="857" spans="1:17" x14ac:dyDescent="0.35">
      <c r="A857" s="1">
        <v>1653</v>
      </c>
      <c r="B857" s="1" t="s">
        <v>375</v>
      </c>
      <c r="C857" s="1" t="s">
        <v>4</v>
      </c>
      <c r="D857" s="1" t="s">
        <v>11</v>
      </c>
      <c r="E857" s="1" t="s">
        <v>33</v>
      </c>
      <c r="F857" s="1" t="s">
        <v>6</v>
      </c>
      <c r="G857" s="1" t="s">
        <v>0</v>
      </c>
      <c r="H857" s="1">
        <v>15321.22</v>
      </c>
      <c r="I857" s="1">
        <v>21.1</v>
      </c>
      <c r="J857" s="1"/>
      <c r="K857" s="1">
        <v>10</v>
      </c>
      <c r="L857" s="1">
        <v>323323</v>
      </c>
      <c r="M857" s="1">
        <v>446226</v>
      </c>
      <c r="N857" s="1">
        <v>0</v>
      </c>
      <c r="O857" s="8">
        <v>723</v>
      </c>
      <c r="P857" s="8">
        <v>1303932</v>
      </c>
      <c r="Q857" s="8">
        <v>356422</v>
      </c>
    </row>
    <row r="858" spans="1:17" x14ac:dyDescent="0.35">
      <c r="A858" s="1">
        <v>1422</v>
      </c>
      <c r="B858" s="1" t="s">
        <v>607</v>
      </c>
      <c r="C858" s="1" t="s">
        <v>16</v>
      </c>
      <c r="D858" s="1" t="s">
        <v>11</v>
      </c>
      <c r="E858" s="1" t="s">
        <v>41</v>
      </c>
      <c r="F858" s="1" t="s">
        <v>1</v>
      </c>
      <c r="G858" s="1" t="s">
        <v>0</v>
      </c>
      <c r="H858" s="1">
        <v>11670.75</v>
      </c>
      <c r="I858" s="1">
        <v>21.5</v>
      </c>
      <c r="J858" s="1"/>
      <c r="K858" s="1">
        <v>9</v>
      </c>
      <c r="L858" s="1">
        <v>211204</v>
      </c>
      <c r="M858" s="1">
        <v>445456</v>
      </c>
      <c r="N858" s="1">
        <v>0</v>
      </c>
      <c r="O858" s="8"/>
      <c r="P858" s="8"/>
      <c r="Q858" s="8">
        <v>272866</v>
      </c>
    </row>
    <row r="859" spans="1:17" x14ac:dyDescent="0.35">
      <c r="A859" s="1">
        <v>1585</v>
      </c>
      <c r="B859" s="1" t="s">
        <v>443</v>
      </c>
      <c r="C859" s="1" t="s">
        <v>16</v>
      </c>
      <c r="D859" s="1" t="s">
        <v>3</v>
      </c>
      <c r="E859" s="1" t="s">
        <v>13</v>
      </c>
      <c r="F859" s="1" t="s">
        <v>1</v>
      </c>
      <c r="G859" s="1" t="s">
        <v>0</v>
      </c>
      <c r="H859" s="1">
        <v>26778.41</v>
      </c>
      <c r="I859" s="1">
        <v>32.5</v>
      </c>
      <c r="J859" s="1">
        <v>13</v>
      </c>
      <c r="K859" s="1">
        <v>11</v>
      </c>
      <c r="L859" s="1">
        <v>131879</v>
      </c>
      <c r="M859" s="1">
        <v>445192</v>
      </c>
      <c r="N859" s="1">
        <v>1</v>
      </c>
      <c r="O859" s="8"/>
      <c r="P859" s="8"/>
      <c r="Q859" s="8">
        <v>757152</v>
      </c>
    </row>
    <row r="860" spans="1:17" x14ac:dyDescent="0.35">
      <c r="A860" s="1">
        <v>1860</v>
      </c>
      <c r="B860" s="1" t="s">
        <v>167</v>
      </c>
      <c r="C860" s="1" t="s">
        <v>4</v>
      </c>
      <c r="D860" s="1" t="s">
        <v>11</v>
      </c>
      <c r="E860" s="1" t="s">
        <v>38</v>
      </c>
      <c r="F860" s="1" t="s">
        <v>1</v>
      </c>
      <c r="G860" s="1" t="s">
        <v>0</v>
      </c>
      <c r="H860" s="1">
        <v>6380.01</v>
      </c>
      <c r="I860" s="1">
        <v>29</v>
      </c>
      <c r="J860" s="1"/>
      <c r="K860" s="1">
        <v>6</v>
      </c>
      <c r="L860" s="1">
        <v>263644</v>
      </c>
      <c r="M860" s="1">
        <v>444356</v>
      </c>
      <c r="N860" s="1">
        <v>0</v>
      </c>
      <c r="O860" s="8"/>
      <c r="P860" s="8"/>
      <c r="Q860" s="8">
        <v>295966</v>
      </c>
    </row>
    <row r="861" spans="1:17" x14ac:dyDescent="0.35">
      <c r="A861" s="1">
        <v>522</v>
      </c>
      <c r="B861" s="1" t="s">
        <v>1508</v>
      </c>
      <c r="C861" s="1" t="s">
        <v>4</v>
      </c>
      <c r="D861" s="1" t="s">
        <v>11</v>
      </c>
      <c r="E861" s="1" t="s">
        <v>2</v>
      </c>
      <c r="F861" s="1" t="s">
        <v>6</v>
      </c>
      <c r="G861" s="1" t="s">
        <v>0</v>
      </c>
      <c r="H861" s="1">
        <v>1367.24</v>
      </c>
      <c r="I861" s="1">
        <v>9</v>
      </c>
      <c r="J861" s="1"/>
      <c r="K861" s="1">
        <v>7</v>
      </c>
      <c r="L861" s="1">
        <v>57494</v>
      </c>
      <c r="M861" s="1">
        <v>443806</v>
      </c>
      <c r="N861" s="1">
        <v>0</v>
      </c>
      <c r="O861" s="8"/>
      <c r="P861" s="8"/>
      <c r="Q861" s="8">
        <v>444400</v>
      </c>
    </row>
    <row r="862" spans="1:17" x14ac:dyDescent="0.35">
      <c r="A862" s="1">
        <v>1941</v>
      </c>
      <c r="B862" s="3" t="s">
        <v>85</v>
      </c>
      <c r="C862" s="1" t="s">
        <v>4</v>
      </c>
      <c r="D862" s="1" t="s">
        <v>3</v>
      </c>
      <c r="E862" s="1" t="s">
        <v>33</v>
      </c>
      <c r="F862" s="1" t="s">
        <v>1</v>
      </c>
      <c r="G862" s="1" t="s">
        <v>9</v>
      </c>
      <c r="H862" s="1">
        <v>13806.92</v>
      </c>
      <c r="I862" s="1">
        <v>20.5</v>
      </c>
      <c r="J862" s="1">
        <v>59</v>
      </c>
      <c r="K862" s="1">
        <v>16</v>
      </c>
      <c r="L862" s="1">
        <v>220704</v>
      </c>
      <c r="M862" s="1">
        <v>443652</v>
      </c>
      <c r="N862" s="1">
        <v>4</v>
      </c>
      <c r="O862" s="8">
        <v>744</v>
      </c>
      <c r="P862" s="8">
        <v>2094598</v>
      </c>
      <c r="Q862" s="8">
        <v>346478</v>
      </c>
    </row>
    <row r="863" spans="1:17" x14ac:dyDescent="0.35">
      <c r="A863" s="1">
        <v>167</v>
      </c>
      <c r="B863" s="1" t="s">
        <v>1859</v>
      </c>
      <c r="C863" s="1" t="s">
        <v>4</v>
      </c>
      <c r="D863" s="1" t="s">
        <v>11</v>
      </c>
      <c r="E863" s="1" t="s">
        <v>41</v>
      </c>
      <c r="F863" s="1" t="s">
        <v>31</v>
      </c>
      <c r="G863" s="1" t="s">
        <v>35</v>
      </c>
      <c r="H863" s="1">
        <v>10547.47</v>
      </c>
      <c r="I863" s="1">
        <v>15</v>
      </c>
      <c r="J863" s="1">
        <v>55</v>
      </c>
      <c r="K863" s="1">
        <v>14</v>
      </c>
      <c r="L863" s="1">
        <v>55176</v>
      </c>
      <c r="M863" s="1">
        <v>443586</v>
      </c>
      <c r="N863" s="1">
        <v>0</v>
      </c>
      <c r="O863" s="8">
        <v>723</v>
      </c>
      <c r="P863" s="8">
        <v>1318429</v>
      </c>
      <c r="Q863" s="8">
        <v>174460</v>
      </c>
    </row>
    <row r="864" spans="1:17" x14ac:dyDescent="0.35">
      <c r="A864" s="1">
        <v>809</v>
      </c>
      <c r="B864" s="1" t="s">
        <v>1222</v>
      </c>
      <c r="C864" s="1" t="s">
        <v>4</v>
      </c>
      <c r="D864" s="1" t="s">
        <v>3</v>
      </c>
      <c r="E864" s="1" t="s">
        <v>10</v>
      </c>
      <c r="F864" s="1" t="s">
        <v>1</v>
      </c>
      <c r="G864" s="1" t="s">
        <v>0</v>
      </c>
      <c r="H864" s="1">
        <v>20897.72</v>
      </c>
      <c r="I864" s="1">
        <v>31.4</v>
      </c>
      <c r="J864" s="1"/>
      <c r="K864" s="1">
        <v>13</v>
      </c>
      <c r="L864" s="1">
        <v>138130</v>
      </c>
      <c r="M864" s="1">
        <v>443058</v>
      </c>
      <c r="N864" s="1">
        <v>1</v>
      </c>
      <c r="O864" s="8">
        <v>733</v>
      </c>
      <c r="P864" s="8">
        <v>1885522</v>
      </c>
      <c r="Q864" s="8">
        <v>330792</v>
      </c>
    </row>
    <row r="865" spans="1:17" x14ac:dyDescent="0.35">
      <c r="A865" s="1">
        <v>899</v>
      </c>
      <c r="B865" s="1" t="s">
        <v>1131</v>
      </c>
      <c r="C865" s="1" t="s">
        <v>4</v>
      </c>
      <c r="D865" s="1" t="s">
        <v>11</v>
      </c>
      <c r="E865" s="1" t="s">
        <v>33</v>
      </c>
      <c r="F865" s="1" t="s">
        <v>6</v>
      </c>
      <c r="G865" s="1" t="s">
        <v>0</v>
      </c>
      <c r="H865" s="1">
        <v>11211.71</v>
      </c>
      <c r="I865" s="1">
        <v>16.8</v>
      </c>
      <c r="J865" s="1"/>
      <c r="K865" s="1">
        <v>4</v>
      </c>
      <c r="L865" s="1">
        <v>351842</v>
      </c>
      <c r="M865" s="1">
        <v>442332</v>
      </c>
      <c r="N865" s="1">
        <v>1</v>
      </c>
      <c r="O865" s="8">
        <v>686</v>
      </c>
      <c r="P865" s="8">
        <v>743318</v>
      </c>
      <c r="Q865" s="8">
        <v>293744</v>
      </c>
    </row>
    <row r="866" spans="1:17" x14ac:dyDescent="0.35">
      <c r="A866" s="1">
        <v>232</v>
      </c>
      <c r="B866" s="1" t="s">
        <v>1796</v>
      </c>
      <c r="C866" s="1" t="s">
        <v>16</v>
      </c>
      <c r="D866" s="1" t="s">
        <v>3</v>
      </c>
      <c r="E866" s="1" t="s">
        <v>41</v>
      </c>
      <c r="F866" s="1" t="s">
        <v>31</v>
      </c>
      <c r="G866" s="1" t="s">
        <v>590</v>
      </c>
      <c r="H866" s="1">
        <v>33528.54</v>
      </c>
      <c r="I866" s="1">
        <v>22.6</v>
      </c>
      <c r="J866" s="1"/>
      <c r="K866" s="1">
        <v>6</v>
      </c>
      <c r="L866" s="1">
        <v>334780</v>
      </c>
      <c r="M866" s="1">
        <v>441518</v>
      </c>
      <c r="N866" s="1">
        <v>0</v>
      </c>
      <c r="O866" s="8">
        <v>720</v>
      </c>
      <c r="P866" s="8">
        <v>1906840</v>
      </c>
      <c r="Q866" s="8">
        <v>551980</v>
      </c>
    </row>
    <row r="867" spans="1:17" x14ac:dyDescent="0.35">
      <c r="A867" s="1">
        <v>1451</v>
      </c>
      <c r="B867" s="1" t="s">
        <v>577</v>
      </c>
      <c r="C867" s="1" t="s">
        <v>4</v>
      </c>
      <c r="D867" s="1" t="s">
        <v>11</v>
      </c>
      <c r="E867" s="1" t="s">
        <v>10</v>
      </c>
      <c r="F867" s="1" t="s">
        <v>1</v>
      </c>
      <c r="G867" s="1" t="s">
        <v>0</v>
      </c>
      <c r="H867" s="1">
        <v>16937.740000000002</v>
      </c>
      <c r="I867" s="1">
        <v>14.7</v>
      </c>
      <c r="J867" s="1"/>
      <c r="K867" s="1">
        <v>7</v>
      </c>
      <c r="L867" s="1">
        <v>261402</v>
      </c>
      <c r="M867" s="1">
        <v>441232</v>
      </c>
      <c r="N867" s="1">
        <v>0</v>
      </c>
      <c r="O867" s="8">
        <v>746</v>
      </c>
      <c r="P867" s="8">
        <v>1652468</v>
      </c>
      <c r="Q867" s="8">
        <v>270116</v>
      </c>
    </row>
    <row r="868" spans="1:17" x14ac:dyDescent="0.35">
      <c r="A868" s="1">
        <v>527</v>
      </c>
      <c r="B868" s="1" t="s">
        <v>1503</v>
      </c>
      <c r="C868" s="1" t="s">
        <v>16</v>
      </c>
      <c r="D868" s="1" t="s">
        <v>3</v>
      </c>
      <c r="E868" s="1" t="s">
        <v>10</v>
      </c>
      <c r="F868" s="1" t="s">
        <v>6</v>
      </c>
      <c r="G868" s="1" t="s">
        <v>0</v>
      </c>
      <c r="H868" s="1">
        <v>21872.04</v>
      </c>
      <c r="I868" s="1">
        <v>13.1</v>
      </c>
      <c r="J868" s="1">
        <v>11</v>
      </c>
      <c r="K868" s="1">
        <v>13</v>
      </c>
      <c r="L868" s="1">
        <v>209551</v>
      </c>
      <c r="M868" s="1">
        <v>441144</v>
      </c>
      <c r="N868" s="1">
        <v>0</v>
      </c>
      <c r="O868" s="8"/>
      <c r="P868" s="8"/>
      <c r="Q868" s="8">
        <v>259754</v>
      </c>
    </row>
    <row r="869" spans="1:17" x14ac:dyDescent="0.35">
      <c r="A869" s="1">
        <v>799</v>
      </c>
      <c r="B869" s="1" t="s">
        <v>1232</v>
      </c>
      <c r="C869" s="1" t="s">
        <v>4</v>
      </c>
      <c r="D869" s="1" t="s">
        <v>3</v>
      </c>
      <c r="E869" s="1" t="s">
        <v>10</v>
      </c>
      <c r="F869" s="1" t="s">
        <v>31</v>
      </c>
      <c r="G869" s="1" t="s">
        <v>0</v>
      </c>
      <c r="H869" s="1">
        <v>17928.21</v>
      </c>
      <c r="I869" s="1">
        <v>21</v>
      </c>
      <c r="J869" s="1"/>
      <c r="K869" s="1">
        <v>12</v>
      </c>
      <c r="L869" s="1">
        <v>258305</v>
      </c>
      <c r="M869" s="1">
        <v>441144</v>
      </c>
      <c r="N869" s="1">
        <v>0</v>
      </c>
      <c r="O869" s="8">
        <v>690</v>
      </c>
      <c r="P869" s="8">
        <v>1044373</v>
      </c>
      <c r="Q869" s="8">
        <v>270402</v>
      </c>
    </row>
    <row r="870" spans="1:17" x14ac:dyDescent="0.35">
      <c r="A870" s="1">
        <v>1495</v>
      </c>
      <c r="B870" s="1" t="s">
        <v>533</v>
      </c>
      <c r="C870" s="1" t="s">
        <v>4</v>
      </c>
      <c r="D870" s="1" t="s">
        <v>3</v>
      </c>
      <c r="E870" s="1" t="s">
        <v>7</v>
      </c>
      <c r="F870" s="1" t="s">
        <v>6</v>
      </c>
      <c r="G870" s="1" t="s">
        <v>0</v>
      </c>
      <c r="H870" s="1">
        <v>23643.79</v>
      </c>
      <c r="I870" s="1">
        <v>16.2</v>
      </c>
      <c r="J870" s="1"/>
      <c r="K870" s="1">
        <v>8</v>
      </c>
      <c r="L870" s="1">
        <v>306888</v>
      </c>
      <c r="M870" s="1">
        <v>440330</v>
      </c>
      <c r="N870" s="1">
        <v>1</v>
      </c>
      <c r="O870" s="8">
        <v>647</v>
      </c>
      <c r="P870" s="8">
        <v>1807166</v>
      </c>
      <c r="Q870" s="8">
        <v>607926</v>
      </c>
    </row>
    <row r="871" spans="1:17" x14ac:dyDescent="0.35">
      <c r="A871" s="1">
        <v>763</v>
      </c>
      <c r="B871" s="1" t="s">
        <v>1268</v>
      </c>
      <c r="C871" s="1" t="s">
        <v>4</v>
      </c>
      <c r="D871" s="1" t="s">
        <v>11</v>
      </c>
      <c r="E871" s="1" t="s">
        <v>10</v>
      </c>
      <c r="F871" s="1" t="s">
        <v>1</v>
      </c>
      <c r="G871" s="1" t="s">
        <v>0</v>
      </c>
      <c r="H871" s="1">
        <v>16986.189999999999</v>
      </c>
      <c r="I871" s="1">
        <v>22.6</v>
      </c>
      <c r="J871" s="1">
        <v>9</v>
      </c>
      <c r="K871" s="1">
        <v>12</v>
      </c>
      <c r="L871" s="1">
        <v>233035</v>
      </c>
      <c r="M871" s="1">
        <v>439472</v>
      </c>
      <c r="N871" s="1">
        <v>0</v>
      </c>
      <c r="O871" s="8">
        <v>691</v>
      </c>
      <c r="P871" s="8">
        <v>1315066</v>
      </c>
      <c r="Q871" s="8">
        <v>441364</v>
      </c>
    </row>
    <row r="872" spans="1:17" x14ac:dyDescent="0.35">
      <c r="A872" s="1">
        <v>1869</v>
      </c>
      <c r="B872" s="1" t="s">
        <v>158</v>
      </c>
      <c r="C872" s="1" t="s">
        <v>4</v>
      </c>
      <c r="D872" s="1" t="s">
        <v>11</v>
      </c>
      <c r="E872" s="1" t="s">
        <v>41</v>
      </c>
      <c r="F872" s="1" t="s">
        <v>6</v>
      </c>
      <c r="G872" s="1" t="s">
        <v>0</v>
      </c>
      <c r="H872" s="1">
        <v>33088.5</v>
      </c>
      <c r="I872" s="1">
        <v>18</v>
      </c>
      <c r="J872" s="1">
        <v>40</v>
      </c>
      <c r="K872" s="1">
        <v>20</v>
      </c>
      <c r="L872" s="1">
        <v>261098</v>
      </c>
      <c r="M872" s="1">
        <v>439428</v>
      </c>
      <c r="N872" s="1">
        <v>0</v>
      </c>
      <c r="O872" s="8">
        <v>675</v>
      </c>
      <c r="P872" s="8">
        <v>1682469</v>
      </c>
      <c r="Q872" s="8">
        <v>649374</v>
      </c>
    </row>
    <row r="873" spans="1:17" x14ac:dyDescent="0.35">
      <c r="A873" s="1">
        <v>1527</v>
      </c>
      <c r="B873" s="3" t="s">
        <v>501</v>
      </c>
      <c r="C873" s="1" t="s">
        <v>4</v>
      </c>
      <c r="D873" s="1" t="s">
        <v>11</v>
      </c>
      <c r="E873" s="1" t="s">
        <v>29</v>
      </c>
      <c r="F873" s="1" t="s">
        <v>1</v>
      </c>
      <c r="G873" s="1" t="s">
        <v>0</v>
      </c>
      <c r="H873" s="1">
        <v>28344.77</v>
      </c>
      <c r="I873" s="1">
        <v>25.9</v>
      </c>
      <c r="J873" s="1">
        <v>78</v>
      </c>
      <c r="K873" s="1">
        <v>9</v>
      </c>
      <c r="L873" s="1">
        <v>277134</v>
      </c>
      <c r="M873" s="1">
        <v>438372</v>
      </c>
      <c r="N873" s="1">
        <v>0</v>
      </c>
      <c r="O873" s="8">
        <v>747</v>
      </c>
      <c r="P873" s="8">
        <v>1223524</v>
      </c>
      <c r="Q873" s="8">
        <v>479490</v>
      </c>
    </row>
    <row r="874" spans="1:17" x14ac:dyDescent="0.35">
      <c r="A874" s="1">
        <v>1481</v>
      </c>
      <c r="B874" s="1" t="s">
        <v>547</v>
      </c>
      <c r="C874" s="1" t="s">
        <v>4</v>
      </c>
      <c r="D874" s="1" t="s">
        <v>11</v>
      </c>
      <c r="E874" s="1" t="s">
        <v>10</v>
      </c>
      <c r="F874" s="1" t="s">
        <v>1</v>
      </c>
      <c r="G874" s="1" t="s">
        <v>0</v>
      </c>
      <c r="H874" s="1">
        <v>25311.42</v>
      </c>
      <c r="I874" s="1">
        <v>16</v>
      </c>
      <c r="J874" s="1">
        <v>27</v>
      </c>
      <c r="K874" s="1">
        <v>15</v>
      </c>
      <c r="L874" s="1">
        <v>306432</v>
      </c>
      <c r="M874" s="1">
        <v>438064</v>
      </c>
      <c r="N874" s="1">
        <v>0</v>
      </c>
      <c r="O874" s="8"/>
      <c r="P874" s="8"/>
      <c r="Q874" s="8">
        <v>240966</v>
      </c>
    </row>
    <row r="875" spans="1:17" x14ac:dyDescent="0.35">
      <c r="A875" s="1">
        <v>1732</v>
      </c>
      <c r="B875" s="1" t="s">
        <v>296</v>
      </c>
      <c r="C875" s="1" t="s">
        <v>4</v>
      </c>
      <c r="D875" s="1" t="s">
        <v>11</v>
      </c>
      <c r="E875" s="1" t="s">
        <v>18</v>
      </c>
      <c r="F875" s="1" t="s">
        <v>6</v>
      </c>
      <c r="G875" s="1" t="s">
        <v>0</v>
      </c>
      <c r="H875" s="1">
        <v>18462.490000000002</v>
      </c>
      <c r="I875" s="1">
        <v>15.3</v>
      </c>
      <c r="J875" s="1"/>
      <c r="K875" s="1">
        <v>9</v>
      </c>
      <c r="L875" s="1">
        <v>227810</v>
      </c>
      <c r="M875" s="1">
        <v>436722</v>
      </c>
      <c r="N875" s="1">
        <v>2</v>
      </c>
      <c r="O875" s="8">
        <v>704</v>
      </c>
      <c r="P875" s="8">
        <v>1159950</v>
      </c>
      <c r="Q875" s="8">
        <v>335786</v>
      </c>
    </row>
    <row r="876" spans="1:17" x14ac:dyDescent="0.35">
      <c r="A876" s="1">
        <v>735</v>
      </c>
      <c r="B876" s="1" t="s">
        <v>1296</v>
      </c>
      <c r="C876" s="1" t="s">
        <v>4</v>
      </c>
      <c r="D876" s="1" t="s">
        <v>3</v>
      </c>
      <c r="E876" s="1" t="s">
        <v>38</v>
      </c>
      <c r="F876" s="1" t="s">
        <v>1</v>
      </c>
      <c r="G876" s="1" t="s">
        <v>9</v>
      </c>
      <c r="H876" s="1">
        <v>24942.44</v>
      </c>
      <c r="I876" s="1">
        <v>8.4</v>
      </c>
      <c r="J876" s="1"/>
      <c r="K876" s="1">
        <v>9</v>
      </c>
      <c r="L876" s="1">
        <v>76893</v>
      </c>
      <c r="M876" s="1">
        <v>436414</v>
      </c>
      <c r="N876" s="1">
        <v>0</v>
      </c>
      <c r="O876" s="8">
        <v>719</v>
      </c>
      <c r="P876" s="8">
        <v>5701140</v>
      </c>
      <c r="Q876" s="8">
        <v>560010</v>
      </c>
    </row>
    <row r="877" spans="1:17" x14ac:dyDescent="0.35">
      <c r="A877" s="1">
        <v>974</v>
      </c>
      <c r="B877" s="1" t="s">
        <v>1056</v>
      </c>
      <c r="C877" s="1" t="s">
        <v>4</v>
      </c>
      <c r="D877" s="1" t="s">
        <v>11</v>
      </c>
      <c r="E877" s="1" t="s">
        <v>18</v>
      </c>
      <c r="F877" s="1" t="s">
        <v>6</v>
      </c>
      <c r="G877" s="1" t="s">
        <v>0</v>
      </c>
      <c r="H877" s="1">
        <v>8708.65</v>
      </c>
      <c r="I877" s="1">
        <v>19.399999999999999</v>
      </c>
      <c r="J877" s="1"/>
      <c r="K877" s="1">
        <v>5</v>
      </c>
      <c r="L877" s="1">
        <v>154470</v>
      </c>
      <c r="M877" s="1">
        <v>436260</v>
      </c>
      <c r="N877" s="1">
        <v>0</v>
      </c>
      <c r="O877" s="8"/>
      <c r="P877" s="8"/>
      <c r="Q877" s="8">
        <v>183348</v>
      </c>
    </row>
    <row r="878" spans="1:17" x14ac:dyDescent="0.35">
      <c r="A878" s="1">
        <v>558</v>
      </c>
      <c r="B878" s="1" t="s">
        <v>1472</v>
      </c>
      <c r="C878" s="1" t="s">
        <v>4</v>
      </c>
      <c r="D878" s="1" t="s">
        <v>11</v>
      </c>
      <c r="E878" s="1" t="s">
        <v>38</v>
      </c>
      <c r="F878" s="1" t="s">
        <v>1</v>
      </c>
      <c r="G878" s="1" t="s">
        <v>9</v>
      </c>
      <c r="H878" s="1">
        <v>9727.6200000000008</v>
      </c>
      <c r="I878" s="1">
        <v>21.3</v>
      </c>
      <c r="J878" s="1"/>
      <c r="K878" s="1">
        <v>6</v>
      </c>
      <c r="L878" s="1">
        <v>109972</v>
      </c>
      <c r="M878" s="1">
        <v>436084</v>
      </c>
      <c r="N878" s="1">
        <v>0</v>
      </c>
      <c r="O878" s="8"/>
      <c r="P878" s="8"/>
      <c r="Q878" s="8">
        <v>130152</v>
      </c>
    </row>
    <row r="879" spans="1:17" x14ac:dyDescent="0.35">
      <c r="A879" s="1">
        <v>1052</v>
      </c>
      <c r="B879" s="1" t="s">
        <v>979</v>
      </c>
      <c r="C879" s="1" t="s">
        <v>16</v>
      </c>
      <c r="D879" s="1" t="s">
        <v>11</v>
      </c>
      <c r="E879" s="1" t="s">
        <v>18</v>
      </c>
      <c r="F879" s="1" t="s">
        <v>6</v>
      </c>
      <c r="G879" s="1" t="s">
        <v>0</v>
      </c>
      <c r="H879" s="1">
        <v>17147.5</v>
      </c>
      <c r="I879" s="1">
        <v>13</v>
      </c>
      <c r="J879" s="1">
        <v>78</v>
      </c>
      <c r="K879" s="1">
        <v>10</v>
      </c>
      <c r="L879" s="1">
        <v>165699</v>
      </c>
      <c r="M879" s="1">
        <v>436018</v>
      </c>
      <c r="N879" s="1">
        <v>1</v>
      </c>
      <c r="O879" s="8">
        <v>730</v>
      </c>
      <c r="P879" s="8">
        <v>756504</v>
      </c>
      <c r="Q879" s="8">
        <v>382690</v>
      </c>
    </row>
    <row r="880" spans="1:17" x14ac:dyDescent="0.35">
      <c r="A880" s="1">
        <v>851</v>
      </c>
      <c r="B880" s="1" t="s">
        <v>1179</v>
      </c>
      <c r="C880" s="1" t="s">
        <v>4</v>
      </c>
      <c r="D880" s="1" t="s">
        <v>11</v>
      </c>
      <c r="E880" s="1" t="s">
        <v>10</v>
      </c>
      <c r="F880" s="1" t="s">
        <v>6</v>
      </c>
      <c r="G880" s="1" t="s">
        <v>35</v>
      </c>
      <c r="H880" s="1">
        <v>13314.63</v>
      </c>
      <c r="I880" s="1">
        <v>22.3</v>
      </c>
      <c r="J880" s="1"/>
      <c r="K880" s="1">
        <v>11</v>
      </c>
      <c r="L880" s="1">
        <v>167124</v>
      </c>
      <c r="M880" s="1">
        <v>435798</v>
      </c>
      <c r="N880" s="1">
        <v>0</v>
      </c>
      <c r="O880" s="8">
        <v>673</v>
      </c>
      <c r="P880" s="8">
        <v>578892</v>
      </c>
      <c r="Q880" s="8">
        <v>227722</v>
      </c>
    </row>
    <row r="881" spans="1:17" x14ac:dyDescent="0.35">
      <c r="A881" s="1">
        <v>1885</v>
      </c>
      <c r="B881" s="1" t="s">
        <v>142</v>
      </c>
      <c r="C881" s="1" t="s">
        <v>4</v>
      </c>
      <c r="D881" s="1" t="s">
        <v>11</v>
      </c>
      <c r="E881" s="1" t="s">
        <v>10</v>
      </c>
      <c r="F881" s="1" t="s">
        <v>6</v>
      </c>
      <c r="G881" s="1" t="s">
        <v>0</v>
      </c>
      <c r="H881" s="1">
        <v>9598.99</v>
      </c>
      <c r="I881" s="1">
        <v>13.6</v>
      </c>
      <c r="J881" s="1"/>
      <c r="K881" s="1">
        <v>5</v>
      </c>
      <c r="L881" s="1">
        <v>344014</v>
      </c>
      <c r="M881" s="1">
        <v>435798</v>
      </c>
      <c r="N881" s="1">
        <v>0</v>
      </c>
      <c r="O881" s="8">
        <v>724</v>
      </c>
      <c r="P881" s="8">
        <v>1086667</v>
      </c>
      <c r="Q881" s="8">
        <v>337040</v>
      </c>
    </row>
    <row r="882" spans="1:17" x14ac:dyDescent="0.35">
      <c r="A882" s="1">
        <v>451</v>
      </c>
      <c r="B882" s="1" t="s">
        <v>1579</v>
      </c>
      <c r="C882" s="1" t="s">
        <v>4</v>
      </c>
      <c r="D882" s="1" t="s">
        <v>11</v>
      </c>
      <c r="E882" s="1" t="s">
        <v>10</v>
      </c>
      <c r="F882" s="1" t="s">
        <v>6</v>
      </c>
      <c r="G882" s="1" t="s">
        <v>0</v>
      </c>
      <c r="H882" s="1">
        <v>12857.68</v>
      </c>
      <c r="I882" s="1">
        <v>19</v>
      </c>
      <c r="J882" s="1"/>
      <c r="K882" s="1">
        <v>10</v>
      </c>
      <c r="L882" s="1">
        <v>254391</v>
      </c>
      <c r="M882" s="1">
        <v>435072</v>
      </c>
      <c r="N882" s="1">
        <v>0</v>
      </c>
      <c r="O882" s="8">
        <v>724</v>
      </c>
      <c r="P882" s="8">
        <v>768398</v>
      </c>
      <c r="Q882" s="8">
        <v>375650</v>
      </c>
    </row>
    <row r="883" spans="1:17" x14ac:dyDescent="0.35">
      <c r="A883" s="1">
        <v>481</v>
      </c>
      <c r="B883" s="1" t="s">
        <v>1549</v>
      </c>
      <c r="C883" s="1" t="s">
        <v>4</v>
      </c>
      <c r="D883" s="1" t="s">
        <v>11</v>
      </c>
      <c r="E883" s="1"/>
      <c r="F883" s="1" t="s">
        <v>31</v>
      </c>
      <c r="G883" s="1" t="s">
        <v>0</v>
      </c>
      <c r="H883" s="1">
        <v>8468.8700000000008</v>
      </c>
      <c r="I883" s="1">
        <v>35.9</v>
      </c>
      <c r="J883" s="1">
        <v>20</v>
      </c>
      <c r="K883" s="1">
        <v>12</v>
      </c>
      <c r="L883" s="1">
        <v>220001</v>
      </c>
      <c r="M883" s="1">
        <v>434698</v>
      </c>
      <c r="N883" s="1">
        <v>3</v>
      </c>
      <c r="O883" s="8">
        <v>729</v>
      </c>
      <c r="P883" s="8">
        <v>594301</v>
      </c>
      <c r="Q883" s="8"/>
    </row>
    <row r="884" spans="1:17" x14ac:dyDescent="0.35">
      <c r="A884" s="1">
        <v>72</v>
      </c>
      <c r="B884" s="1" t="s">
        <v>1954</v>
      </c>
      <c r="C884" s="1" t="s">
        <v>4</v>
      </c>
      <c r="D884" s="1" t="s">
        <v>11</v>
      </c>
      <c r="E884" s="1" t="s">
        <v>10</v>
      </c>
      <c r="F884" s="1" t="s">
        <v>6</v>
      </c>
      <c r="G884" s="1" t="s">
        <v>0</v>
      </c>
      <c r="H884" s="1">
        <v>8560.83</v>
      </c>
      <c r="I884" s="1">
        <v>15.1</v>
      </c>
      <c r="J884" s="1">
        <v>46</v>
      </c>
      <c r="K884" s="1">
        <v>16</v>
      </c>
      <c r="L884" s="1">
        <v>129504</v>
      </c>
      <c r="M884" s="1">
        <v>434654</v>
      </c>
      <c r="N884" s="1">
        <v>0</v>
      </c>
      <c r="O884" s="8">
        <v>720</v>
      </c>
      <c r="P884" s="8">
        <v>486875</v>
      </c>
      <c r="Q884" s="8">
        <v>162360</v>
      </c>
    </row>
    <row r="885" spans="1:17" x14ac:dyDescent="0.35">
      <c r="A885" s="1">
        <v>1072</v>
      </c>
      <c r="B885" s="1" t="s">
        <v>959</v>
      </c>
      <c r="C885" s="1" t="s">
        <v>4</v>
      </c>
      <c r="D885" s="1" t="s">
        <v>11</v>
      </c>
      <c r="E885" s="1"/>
      <c r="F885" s="1" t="s">
        <v>6</v>
      </c>
      <c r="G885" s="1" t="s">
        <v>0</v>
      </c>
      <c r="H885" s="1">
        <v>30187.200000000001</v>
      </c>
      <c r="I885" s="1">
        <v>27.4</v>
      </c>
      <c r="J885" s="1">
        <v>59</v>
      </c>
      <c r="K885" s="1">
        <v>11</v>
      </c>
      <c r="L885" s="1">
        <v>250268</v>
      </c>
      <c r="M885" s="1">
        <v>434456</v>
      </c>
      <c r="N885" s="1">
        <v>2</v>
      </c>
      <c r="O885" s="8">
        <v>738</v>
      </c>
      <c r="P885" s="8">
        <v>1528474</v>
      </c>
      <c r="Q885" s="8">
        <v>268840</v>
      </c>
    </row>
    <row r="886" spans="1:17" x14ac:dyDescent="0.35">
      <c r="A886" s="1">
        <v>328</v>
      </c>
      <c r="B886" s="1" t="s">
        <v>1701</v>
      </c>
      <c r="C886" s="1" t="s">
        <v>4</v>
      </c>
      <c r="D886" s="1" t="s">
        <v>3</v>
      </c>
      <c r="E886" s="1" t="s">
        <v>7</v>
      </c>
      <c r="F886" s="1" t="s">
        <v>31</v>
      </c>
      <c r="G886" s="1" t="s">
        <v>0</v>
      </c>
      <c r="H886" s="1">
        <v>18626.27</v>
      </c>
      <c r="I886" s="1">
        <v>17.899999999999999</v>
      </c>
      <c r="J886" s="1">
        <v>64</v>
      </c>
      <c r="K886" s="1">
        <v>4</v>
      </c>
      <c r="L886" s="1">
        <v>317338</v>
      </c>
      <c r="M886" s="1">
        <v>433818</v>
      </c>
      <c r="N886" s="1">
        <v>0</v>
      </c>
      <c r="O886" s="8">
        <v>647</v>
      </c>
      <c r="P886" s="8">
        <v>1405772</v>
      </c>
      <c r="Q886" s="8">
        <v>616902</v>
      </c>
    </row>
    <row r="887" spans="1:17" x14ac:dyDescent="0.35">
      <c r="A887" s="1">
        <v>1253</v>
      </c>
      <c r="B887" s="1" t="s">
        <v>776</v>
      </c>
      <c r="C887" s="1" t="s">
        <v>4</v>
      </c>
      <c r="D887" s="1" t="s">
        <v>11</v>
      </c>
      <c r="E887" s="1" t="s">
        <v>7</v>
      </c>
      <c r="F887" s="1" t="s">
        <v>1</v>
      </c>
      <c r="G887" s="1" t="s">
        <v>0</v>
      </c>
      <c r="H887" s="1">
        <v>27731.83</v>
      </c>
      <c r="I887" s="1">
        <v>11.4</v>
      </c>
      <c r="J887" s="1">
        <v>3</v>
      </c>
      <c r="K887" s="1">
        <v>16</v>
      </c>
      <c r="L887" s="1">
        <v>143488</v>
      </c>
      <c r="M887" s="1">
        <v>433752</v>
      </c>
      <c r="N887" s="1">
        <v>0</v>
      </c>
      <c r="O887" s="8">
        <v>738</v>
      </c>
      <c r="P887" s="8">
        <v>1147524</v>
      </c>
      <c r="Q887" s="8"/>
    </row>
    <row r="888" spans="1:17" x14ac:dyDescent="0.35">
      <c r="A888" s="1">
        <v>86</v>
      </c>
      <c r="B888" s="1" t="s">
        <v>1940</v>
      </c>
      <c r="C888" s="1" t="s">
        <v>4</v>
      </c>
      <c r="D888" s="1" t="s">
        <v>3</v>
      </c>
      <c r="E888" s="1" t="s">
        <v>41</v>
      </c>
      <c r="F888" s="1" t="s">
        <v>6</v>
      </c>
      <c r="G888" s="1" t="s">
        <v>35</v>
      </c>
      <c r="H888" s="1">
        <v>32214.880000000001</v>
      </c>
      <c r="I888" s="1">
        <v>12.2</v>
      </c>
      <c r="J888" s="1"/>
      <c r="K888" s="1">
        <v>15</v>
      </c>
      <c r="L888" s="1">
        <v>205637</v>
      </c>
      <c r="M888" s="1">
        <v>433686</v>
      </c>
      <c r="N888" s="1">
        <v>0</v>
      </c>
      <c r="O888" s="8">
        <v>666</v>
      </c>
      <c r="P888" s="8">
        <v>1351679</v>
      </c>
      <c r="Q888" s="8">
        <v>498586</v>
      </c>
    </row>
    <row r="889" spans="1:17" x14ac:dyDescent="0.35">
      <c r="A889" s="1">
        <v>942</v>
      </c>
      <c r="B889" s="1" t="s">
        <v>1088</v>
      </c>
      <c r="C889" s="1" t="s">
        <v>4</v>
      </c>
      <c r="D889" s="1" t="s">
        <v>11</v>
      </c>
      <c r="E889" s="1" t="s">
        <v>10</v>
      </c>
      <c r="F889" s="1" t="s">
        <v>1</v>
      </c>
      <c r="G889" s="1" t="s">
        <v>0</v>
      </c>
      <c r="H889" s="1">
        <v>17054.59</v>
      </c>
      <c r="I889" s="1">
        <v>27.9</v>
      </c>
      <c r="J889" s="1">
        <v>17</v>
      </c>
      <c r="K889" s="1">
        <v>12</v>
      </c>
      <c r="L889" s="1">
        <v>319751</v>
      </c>
      <c r="M889" s="1">
        <v>433532</v>
      </c>
      <c r="N889" s="1">
        <v>0</v>
      </c>
      <c r="O889" s="8">
        <v>728</v>
      </c>
      <c r="P889" s="8">
        <v>926041</v>
      </c>
      <c r="Q889" s="8">
        <v>375298</v>
      </c>
    </row>
    <row r="890" spans="1:17" x14ac:dyDescent="0.35">
      <c r="A890" s="1">
        <v>396</v>
      </c>
      <c r="B890" s="1" t="s">
        <v>1633</v>
      </c>
      <c r="C890" s="1" t="s">
        <v>4</v>
      </c>
      <c r="D890" s="1" t="s">
        <v>11</v>
      </c>
      <c r="E890" s="1" t="s">
        <v>10</v>
      </c>
      <c r="F890" s="1" t="s">
        <v>6</v>
      </c>
      <c r="G890" s="1" t="s">
        <v>0</v>
      </c>
      <c r="H890" s="1">
        <v>8051.63</v>
      </c>
      <c r="I890" s="1">
        <v>17.8</v>
      </c>
      <c r="J890" s="1">
        <v>6</v>
      </c>
      <c r="K890" s="1">
        <v>12</v>
      </c>
      <c r="L890" s="1">
        <v>229007</v>
      </c>
      <c r="M890" s="1">
        <v>433290</v>
      </c>
      <c r="N890" s="1">
        <v>0</v>
      </c>
      <c r="O890" s="8">
        <v>744</v>
      </c>
      <c r="P890" s="8">
        <v>1734624</v>
      </c>
      <c r="Q890" s="8">
        <v>294580</v>
      </c>
    </row>
    <row r="891" spans="1:17" x14ac:dyDescent="0.35">
      <c r="A891" s="1">
        <v>858</v>
      </c>
      <c r="B891" s="1" t="s">
        <v>1172</v>
      </c>
      <c r="C891" s="1" t="s">
        <v>16</v>
      </c>
      <c r="D891" s="1" t="s">
        <v>11</v>
      </c>
      <c r="E891" s="1" t="s">
        <v>21</v>
      </c>
      <c r="F891" s="1" t="s">
        <v>6</v>
      </c>
      <c r="G891" s="1" t="s">
        <v>0</v>
      </c>
      <c r="H891" s="1">
        <v>19341.05</v>
      </c>
      <c r="I891" s="1">
        <v>12.4</v>
      </c>
      <c r="J891" s="1"/>
      <c r="K891" s="1">
        <v>18</v>
      </c>
      <c r="L891" s="1">
        <v>349771</v>
      </c>
      <c r="M891" s="1">
        <v>433136</v>
      </c>
      <c r="N891" s="1">
        <v>0</v>
      </c>
      <c r="O891" s="8"/>
      <c r="P891" s="8"/>
      <c r="Q891" s="8">
        <v>391314</v>
      </c>
    </row>
    <row r="892" spans="1:17" x14ac:dyDescent="0.35">
      <c r="A892" s="1">
        <v>950</v>
      </c>
      <c r="B892" s="1" t="s">
        <v>1080</v>
      </c>
      <c r="C892" s="1" t="s">
        <v>16</v>
      </c>
      <c r="D892" s="1" t="s">
        <v>3</v>
      </c>
      <c r="E892" s="1" t="s">
        <v>10</v>
      </c>
      <c r="F892" s="1" t="s">
        <v>1</v>
      </c>
      <c r="G892" s="1" t="s">
        <v>9</v>
      </c>
      <c r="H892" s="1">
        <v>33773.26</v>
      </c>
      <c r="I892" s="1">
        <v>14.9</v>
      </c>
      <c r="J892" s="1"/>
      <c r="K892" s="1">
        <v>18</v>
      </c>
      <c r="L892" s="1">
        <v>336775</v>
      </c>
      <c r="M892" s="1">
        <v>432784</v>
      </c>
      <c r="N892" s="1">
        <v>0</v>
      </c>
      <c r="O892" s="8">
        <v>669</v>
      </c>
      <c r="P892" s="8">
        <v>1392719</v>
      </c>
      <c r="Q892" s="8">
        <v>391248</v>
      </c>
    </row>
    <row r="893" spans="1:17" x14ac:dyDescent="0.35">
      <c r="A893" s="1">
        <v>752</v>
      </c>
      <c r="B893" s="1" t="s">
        <v>1279</v>
      </c>
      <c r="C893" s="1" t="s">
        <v>4</v>
      </c>
      <c r="D893" s="1" t="s">
        <v>3</v>
      </c>
      <c r="E893" s="1" t="s">
        <v>21</v>
      </c>
      <c r="F893" s="1" t="s">
        <v>1</v>
      </c>
      <c r="G893" s="1" t="s">
        <v>0</v>
      </c>
      <c r="H893" s="1">
        <v>29920.82</v>
      </c>
      <c r="I893" s="1">
        <v>12.6</v>
      </c>
      <c r="J893" s="1">
        <v>39</v>
      </c>
      <c r="K893" s="1">
        <v>6</v>
      </c>
      <c r="L893" s="1">
        <v>255987</v>
      </c>
      <c r="M893" s="1">
        <v>432080</v>
      </c>
      <c r="N893" s="1">
        <v>0</v>
      </c>
      <c r="O893" s="8">
        <v>723</v>
      </c>
      <c r="P893" s="8">
        <v>3387244</v>
      </c>
      <c r="Q893" s="8">
        <v>540364</v>
      </c>
    </row>
    <row r="894" spans="1:17" x14ac:dyDescent="0.35">
      <c r="A894" s="1">
        <v>1853</v>
      </c>
      <c r="B894" s="1" t="s">
        <v>174</v>
      </c>
      <c r="C894" s="1" t="s">
        <v>4</v>
      </c>
      <c r="D894" s="1" t="s">
        <v>11</v>
      </c>
      <c r="E894" s="1" t="s">
        <v>29</v>
      </c>
      <c r="F894" s="1" t="s">
        <v>1</v>
      </c>
      <c r="G894" s="1" t="s">
        <v>0</v>
      </c>
      <c r="H894" s="1">
        <v>19151.62</v>
      </c>
      <c r="I894" s="1">
        <v>13.1</v>
      </c>
      <c r="J894" s="1"/>
      <c r="K894" s="1">
        <v>8</v>
      </c>
      <c r="L894" s="1">
        <v>144267</v>
      </c>
      <c r="M894" s="1">
        <v>431640</v>
      </c>
      <c r="N894" s="1">
        <v>0</v>
      </c>
      <c r="O894" s="8">
        <v>749</v>
      </c>
      <c r="P894" s="8">
        <v>1025981</v>
      </c>
      <c r="Q894" s="8"/>
    </row>
    <row r="895" spans="1:17" x14ac:dyDescent="0.35">
      <c r="A895" s="1">
        <v>1151</v>
      </c>
      <c r="B895" s="1" t="s">
        <v>880</v>
      </c>
      <c r="C895" s="1" t="s">
        <v>4</v>
      </c>
      <c r="D895" s="1" t="s">
        <v>11</v>
      </c>
      <c r="E895" s="1" t="s">
        <v>38</v>
      </c>
      <c r="F895" s="1" t="s">
        <v>6</v>
      </c>
      <c r="G895" s="1" t="s">
        <v>0</v>
      </c>
      <c r="H895" s="1">
        <v>5652.88</v>
      </c>
      <c r="I895" s="1">
        <v>15.4</v>
      </c>
      <c r="J895" s="1"/>
      <c r="K895" s="1">
        <v>6</v>
      </c>
      <c r="L895" s="1">
        <v>217493</v>
      </c>
      <c r="M895" s="1">
        <v>431222</v>
      </c>
      <c r="N895" s="1">
        <v>0</v>
      </c>
      <c r="O895" s="8">
        <v>747</v>
      </c>
      <c r="P895" s="8">
        <v>754566</v>
      </c>
      <c r="Q895" s="8">
        <v>287408</v>
      </c>
    </row>
    <row r="896" spans="1:17" x14ac:dyDescent="0.35">
      <c r="A896" s="1">
        <v>1699</v>
      </c>
      <c r="B896" s="1" t="s">
        <v>329</v>
      </c>
      <c r="C896" s="1" t="s">
        <v>4</v>
      </c>
      <c r="D896" s="1" t="s">
        <v>11</v>
      </c>
      <c r="E896" s="1" t="s">
        <v>41</v>
      </c>
      <c r="F896" s="1" t="s">
        <v>1</v>
      </c>
      <c r="G896" s="1" t="s">
        <v>0</v>
      </c>
      <c r="H896" s="1">
        <v>7717.61</v>
      </c>
      <c r="I896" s="1">
        <v>24</v>
      </c>
      <c r="J896" s="1">
        <v>15</v>
      </c>
      <c r="K896" s="1">
        <v>9</v>
      </c>
      <c r="L896" s="1">
        <v>253232</v>
      </c>
      <c r="M896" s="1">
        <v>430584</v>
      </c>
      <c r="N896" s="1">
        <v>0</v>
      </c>
      <c r="O896" s="8">
        <v>743</v>
      </c>
      <c r="P896" s="8">
        <v>778240</v>
      </c>
      <c r="Q896" s="8">
        <v>225280</v>
      </c>
    </row>
    <row r="897" spans="1:17" x14ac:dyDescent="0.35">
      <c r="A897" s="1">
        <v>523</v>
      </c>
      <c r="B897" s="1" t="s">
        <v>1507</v>
      </c>
      <c r="C897" s="1" t="s">
        <v>4</v>
      </c>
      <c r="D897" s="1" t="s">
        <v>11</v>
      </c>
      <c r="E897" s="1" t="s">
        <v>2</v>
      </c>
      <c r="F897" s="1" t="s">
        <v>6</v>
      </c>
      <c r="G897" s="1" t="s">
        <v>0</v>
      </c>
      <c r="H897" s="1">
        <v>18571.169999999998</v>
      </c>
      <c r="I897" s="1">
        <v>11.1</v>
      </c>
      <c r="J897" s="1"/>
      <c r="K897" s="1">
        <v>12</v>
      </c>
      <c r="L897" s="1">
        <v>167276</v>
      </c>
      <c r="M897" s="1">
        <v>430408</v>
      </c>
      <c r="N897" s="1">
        <v>0</v>
      </c>
      <c r="O897" s="8">
        <v>740</v>
      </c>
      <c r="P897" s="8">
        <v>2489988</v>
      </c>
      <c r="Q897" s="8">
        <v>387288</v>
      </c>
    </row>
    <row r="898" spans="1:17" x14ac:dyDescent="0.35">
      <c r="A898" s="1">
        <v>1844</v>
      </c>
      <c r="B898" s="1" t="s">
        <v>183</v>
      </c>
      <c r="C898" s="1" t="s">
        <v>4</v>
      </c>
      <c r="D898" s="1" t="s">
        <v>11</v>
      </c>
      <c r="E898" s="1"/>
      <c r="F898" s="1" t="s">
        <v>31</v>
      </c>
      <c r="G898" s="1" t="s">
        <v>0</v>
      </c>
      <c r="H898" s="1">
        <v>7548.89</v>
      </c>
      <c r="I898" s="1">
        <v>28.1</v>
      </c>
      <c r="J898" s="1"/>
      <c r="K898" s="1">
        <v>7</v>
      </c>
      <c r="L898" s="1">
        <v>195111</v>
      </c>
      <c r="M898" s="1">
        <v>430298</v>
      </c>
      <c r="N898" s="1">
        <v>0</v>
      </c>
      <c r="O898" s="8"/>
      <c r="P898" s="8"/>
      <c r="Q898" s="8">
        <v>133100</v>
      </c>
    </row>
    <row r="899" spans="1:17" x14ac:dyDescent="0.35">
      <c r="A899" s="1">
        <v>1023</v>
      </c>
      <c r="B899" s="1" t="s">
        <v>1007</v>
      </c>
      <c r="C899" s="1" t="s">
        <v>4</v>
      </c>
      <c r="D899" s="1" t="s">
        <v>11</v>
      </c>
      <c r="E899" s="1" t="s">
        <v>10</v>
      </c>
      <c r="F899" s="1" t="s">
        <v>1</v>
      </c>
      <c r="G899" s="1" t="s">
        <v>9</v>
      </c>
      <c r="H899" s="1">
        <v>34328.629999999997</v>
      </c>
      <c r="I899" s="1">
        <v>34.299999999999997</v>
      </c>
      <c r="J899" s="1"/>
      <c r="K899" s="1">
        <v>15</v>
      </c>
      <c r="L899" s="1">
        <v>335825</v>
      </c>
      <c r="M899" s="1">
        <v>430144</v>
      </c>
      <c r="N899" s="1">
        <v>0</v>
      </c>
      <c r="O899" s="8">
        <v>725</v>
      </c>
      <c r="P899" s="8">
        <v>1602897</v>
      </c>
      <c r="Q899" s="8">
        <v>98252</v>
      </c>
    </row>
    <row r="900" spans="1:17" x14ac:dyDescent="0.35">
      <c r="A900" s="1">
        <v>1820</v>
      </c>
      <c r="B900" s="1" t="s">
        <v>207</v>
      </c>
      <c r="C900" s="1" t="s">
        <v>16</v>
      </c>
      <c r="D900" s="1" t="s">
        <v>11</v>
      </c>
      <c r="E900" s="1" t="s">
        <v>7</v>
      </c>
      <c r="F900" s="1" t="s">
        <v>6</v>
      </c>
      <c r="G900" s="1" t="s">
        <v>0</v>
      </c>
      <c r="H900" s="1">
        <v>11816.29</v>
      </c>
      <c r="I900" s="1">
        <v>18</v>
      </c>
      <c r="J900" s="1">
        <v>18</v>
      </c>
      <c r="K900" s="1">
        <v>17</v>
      </c>
      <c r="L900" s="1">
        <v>178600</v>
      </c>
      <c r="M900" s="1">
        <v>429924</v>
      </c>
      <c r="N900" s="1">
        <v>0</v>
      </c>
      <c r="O900" s="8">
        <v>727</v>
      </c>
      <c r="P900" s="8">
        <v>525160</v>
      </c>
      <c r="Q900" s="8">
        <v>301576</v>
      </c>
    </row>
    <row r="901" spans="1:17" x14ac:dyDescent="0.35">
      <c r="A901" s="1">
        <v>1568</v>
      </c>
      <c r="B901" s="1" t="s">
        <v>460</v>
      </c>
      <c r="C901" s="1" t="s">
        <v>4</v>
      </c>
      <c r="D901" s="1" t="s">
        <v>11</v>
      </c>
      <c r="E901" s="1" t="s">
        <v>10</v>
      </c>
      <c r="F901" s="1" t="s">
        <v>6</v>
      </c>
      <c r="G901" s="1" t="s">
        <v>9</v>
      </c>
      <c r="H901" s="1">
        <v>10126.81</v>
      </c>
      <c r="I901" s="1">
        <v>30.2</v>
      </c>
      <c r="J901" s="1"/>
      <c r="K901" s="1">
        <v>5</v>
      </c>
      <c r="L901" s="1">
        <v>197752</v>
      </c>
      <c r="M901" s="1">
        <v>429616</v>
      </c>
      <c r="N901" s="1">
        <v>0</v>
      </c>
      <c r="O901" s="8">
        <v>743</v>
      </c>
      <c r="P901" s="8">
        <v>920626</v>
      </c>
      <c r="Q901" s="8"/>
    </row>
    <row r="902" spans="1:17" x14ac:dyDescent="0.35">
      <c r="A902" s="1">
        <v>204</v>
      </c>
      <c r="B902" s="1" t="s">
        <v>1823</v>
      </c>
      <c r="C902" s="1" t="s">
        <v>4</v>
      </c>
      <c r="D902" s="1" t="s">
        <v>11</v>
      </c>
      <c r="E902" s="1" t="s">
        <v>21</v>
      </c>
      <c r="F902" s="1" t="s">
        <v>6</v>
      </c>
      <c r="G902" s="1" t="s">
        <v>0</v>
      </c>
      <c r="H902" s="1">
        <v>6896.62</v>
      </c>
      <c r="I902" s="1">
        <v>16</v>
      </c>
      <c r="J902" s="1"/>
      <c r="K902" s="1">
        <v>10</v>
      </c>
      <c r="L902" s="1">
        <v>207860</v>
      </c>
      <c r="M902" s="1">
        <v>429044</v>
      </c>
      <c r="N902" s="1">
        <v>0</v>
      </c>
      <c r="O902" s="8"/>
      <c r="P902" s="8"/>
      <c r="Q902" s="8">
        <v>268268</v>
      </c>
    </row>
    <row r="903" spans="1:17" x14ac:dyDescent="0.35">
      <c r="A903" s="1">
        <v>16</v>
      </c>
      <c r="B903" s="1" t="s">
        <v>2010</v>
      </c>
      <c r="C903" s="1" t="s">
        <v>4</v>
      </c>
      <c r="D903" s="1" t="s">
        <v>3</v>
      </c>
      <c r="E903" s="1" t="s">
        <v>33</v>
      </c>
      <c r="F903" s="1" t="s">
        <v>31</v>
      </c>
      <c r="G903" s="1" t="s">
        <v>0</v>
      </c>
      <c r="H903" s="1">
        <v>18904.810000000001</v>
      </c>
      <c r="I903" s="1">
        <v>19.399999999999999</v>
      </c>
      <c r="J903" s="1"/>
      <c r="K903" s="1">
        <v>8</v>
      </c>
      <c r="L903" s="1">
        <v>334533</v>
      </c>
      <c r="M903" s="1">
        <v>428956</v>
      </c>
      <c r="N903" s="1">
        <v>0</v>
      </c>
      <c r="O903" s="8"/>
      <c r="P903" s="8"/>
      <c r="Q903" s="8">
        <v>449020</v>
      </c>
    </row>
    <row r="904" spans="1:17" x14ac:dyDescent="0.35">
      <c r="A904" s="1">
        <v>973</v>
      </c>
      <c r="B904" s="1" t="s">
        <v>1057</v>
      </c>
      <c r="C904" s="1" t="s">
        <v>4</v>
      </c>
      <c r="D904" s="1" t="s">
        <v>11</v>
      </c>
      <c r="E904" s="1" t="s">
        <v>33</v>
      </c>
      <c r="F904" s="1" t="s">
        <v>6</v>
      </c>
      <c r="G904" s="1" t="s">
        <v>0</v>
      </c>
      <c r="H904" s="1">
        <v>13740.61</v>
      </c>
      <c r="I904" s="1">
        <v>10.4</v>
      </c>
      <c r="J904" s="1"/>
      <c r="K904" s="1">
        <v>12</v>
      </c>
      <c r="L904" s="1">
        <v>148504</v>
      </c>
      <c r="M904" s="1">
        <v>428824</v>
      </c>
      <c r="N904" s="1">
        <v>1</v>
      </c>
      <c r="O904" s="8">
        <v>739</v>
      </c>
      <c r="P904" s="8">
        <v>896135</v>
      </c>
      <c r="Q904" s="8">
        <v>143506</v>
      </c>
    </row>
    <row r="905" spans="1:17" x14ac:dyDescent="0.35">
      <c r="A905" s="1">
        <v>957</v>
      </c>
      <c r="B905" s="1" t="s">
        <v>1073</v>
      </c>
      <c r="C905" s="1" t="s">
        <v>4</v>
      </c>
      <c r="D905" s="1" t="s">
        <v>3</v>
      </c>
      <c r="E905" s="1" t="s">
        <v>13</v>
      </c>
      <c r="F905" s="1" t="s">
        <v>1</v>
      </c>
      <c r="G905" s="1" t="s">
        <v>0</v>
      </c>
      <c r="H905" s="1">
        <v>26534.639999999999</v>
      </c>
      <c r="I905" s="1">
        <v>13.8</v>
      </c>
      <c r="J905" s="1"/>
      <c r="K905" s="1">
        <v>9</v>
      </c>
      <c r="L905" s="1">
        <v>334343</v>
      </c>
      <c r="M905" s="1">
        <v>427768</v>
      </c>
      <c r="N905" s="1">
        <v>0</v>
      </c>
      <c r="O905" s="8"/>
      <c r="P905" s="8"/>
      <c r="Q905" s="8">
        <v>356290</v>
      </c>
    </row>
    <row r="906" spans="1:17" x14ac:dyDescent="0.35">
      <c r="A906" s="1">
        <v>547</v>
      </c>
      <c r="B906" s="1" t="s">
        <v>1483</v>
      </c>
      <c r="C906" s="1" t="s">
        <v>4</v>
      </c>
      <c r="D906" s="1" t="s">
        <v>11</v>
      </c>
      <c r="E906" s="1" t="s">
        <v>43</v>
      </c>
      <c r="F906" s="1" t="s">
        <v>31</v>
      </c>
      <c r="G906" s="1" t="s">
        <v>0</v>
      </c>
      <c r="H906" s="1">
        <v>5742.18</v>
      </c>
      <c r="I906" s="1">
        <v>16.2</v>
      </c>
      <c r="J906" s="1">
        <v>70</v>
      </c>
      <c r="K906" s="1">
        <v>11</v>
      </c>
      <c r="L906" s="1">
        <v>164958</v>
      </c>
      <c r="M906" s="1">
        <v>427306</v>
      </c>
      <c r="N906" s="1">
        <v>0</v>
      </c>
      <c r="O906" s="8">
        <v>726</v>
      </c>
      <c r="P906" s="8">
        <v>1359108</v>
      </c>
      <c r="Q906" s="8">
        <v>327866</v>
      </c>
    </row>
    <row r="907" spans="1:17" x14ac:dyDescent="0.35">
      <c r="A907" s="1">
        <v>1636</v>
      </c>
      <c r="B907" s="1" t="s">
        <v>392</v>
      </c>
      <c r="C907" s="1" t="s">
        <v>4</v>
      </c>
      <c r="D907" s="1" t="s">
        <v>11</v>
      </c>
      <c r="E907" s="1" t="s">
        <v>10</v>
      </c>
      <c r="F907" s="1" t="s">
        <v>6</v>
      </c>
      <c r="G907" s="1" t="s">
        <v>0</v>
      </c>
      <c r="H907" s="1">
        <v>19247.189999999999</v>
      </c>
      <c r="I907" s="1">
        <v>12</v>
      </c>
      <c r="J907" s="1"/>
      <c r="K907" s="1">
        <v>12</v>
      </c>
      <c r="L907" s="1">
        <v>288895</v>
      </c>
      <c r="M907" s="1">
        <v>427218</v>
      </c>
      <c r="N907" s="1">
        <v>0</v>
      </c>
      <c r="O907" s="8">
        <v>719</v>
      </c>
      <c r="P907" s="8">
        <v>715065</v>
      </c>
      <c r="Q907" s="8">
        <v>348612</v>
      </c>
    </row>
    <row r="908" spans="1:17" x14ac:dyDescent="0.35">
      <c r="A908" s="1">
        <v>5</v>
      </c>
      <c r="B908" s="1" t="s">
        <v>2021</v>
      </c>
      <c r="C908" s="1" t="s">
        <v>4</v>
      </c>
      <c r="D908" s="1" t="s">
        <v>11</v>
      </c>
      <c r="E908" s="1" t="s">
        <v>21</v>
      </c>
      <c r="F908" s="1" t="s">
        <v>6</v>
      </c>
      <c r="G908" s="1" t="s">
        <v>0</v>
      </c>
      <c r="H908" s="1">
        <v>20639.7</v>
      </c>
      <c r="I908" s="1">
        <v>6.1</v>
      </c>
      <c r="J908" s="1"/>
      <c r="K908" s="1">
        <v>15</v>
      </c>
      <c r="L908" s="1">
        <v>253460</v>
      </c>
      <c r="M908" s="1">
        <v>427174</v>
      </c>
      <c r="N908" s="1">
        <v>0</v>
      </c>
      <c r="O908" s="8"/>
      <c r="P908" s="8"/>
      <c r="Q908" s="8">
        <v>176220</v>
      </c>
    </row>
    <row r="909" spans="1:17" x14ac:dyDescent="0.35">
      <c r="A909" s="1">
        <v>978</v>
      </c>
      <c r="B909" s="1" t="s">
        <v>1052</v>
      </c>
      <c r="C909" s="1" t="s">
        <v>4</v>
      </c>
      <c r="D909" s="1" t="s">
        <v>11</v>
      </c>
      <c r="E909" s="1" t="s">
        <v>41</v>
      </c>
      <c r="F909" s="1" t="s">
        <v>31</v>
      </c>
      <c r="G909" s="1" t="s">
        <v>35</v>
      </c>
      <c r="H909" s="1">
        <v>8632.08</v>
      </c>
      <c r="I909" s="1">
        <v>18</v>
      </c>
      <c r="J909" s="1"/>
      <c r="K909" s="1">
        <v>8</v>
      </c>
      <c r="L909" s="1">
        <v>72637</v>
      </c>
      <c r="M909" s="1">
        <v>426976</v>
      </c>
      <c r="N909" s="1">
        <v>0</v>
      </c>
      <c r="O909" s="8">
        <v>710</v>
      </c>
      <c r="P909" s="8">
        <v>531202</v>
      </c>
      <c r="Q909" s="8">
        <v>153780</v>
      </c>
    </row>
    <row r="910" spans="1:17" x14ac:dyDescent="0.35">
      <c r="A910" s="1">
        <v>267</v>
      </c>
      <c r="B910" s="1" t="s">
        <v>1761</v>
      </c>
      <c r="C910" s="1" t="s">
        <v>4</v>
      </c>
      <c r="D910" s="1" t="s">
        <v>11</v>
      </c>
      <c r="E910" s="1" t="s">
        <v>13</v>
      </c>
      <c r="F910" s="1" t="s">
        <v>31</v>
      </c>
      <c r="G910" s="1" t="s">
        <v>0</v>
      </c>
      <c r="H910" s="1">
        <v>12610.11</v>
      </c>
      <c r="I910" s="1">
        <v>16.5</v>
      </c>
      <c r="J910" s="1"/>
      <c r="K910" s="1">
        <v>7</v>
      </c>
      <c r="L910" s="1">
        <v>116793</v>
      </c>
      <c r="M910" s="1">
        <v>426602</v>
      </c>
      <c r="N910" s="1">
        <v>0</v>
      </c>
      <c r="O910" s="8">
        <v>735</v>
      </c>
      <c r="P910" s="8">
        <v>678566</v>
      </c>
      <c r="Q910" s="8">
        <v>157146</v>
      </c>
    </row>
    <row r="911" spans="1:17" x14ac:dyDescent="0.35">
      <c r="A911" s="1">
        <v>191</v>
      </c>
      <c r="B911" s="1" t="s">
        <v>1836</v>
      </c>
      <c r="C911" s="1" t="s">
        <v>16</v>
      </c>
      <c r="D911" s="1" t="s">
        <v>3</v>
      </c>
      <c r="E911" s="1" t="s">
        <v>33</v>
      </c>
      <c r="F911" s="1" t="s">
        <v>1</v>
      </c>
      <c r="G911" s="1" t="s">
        <v>0</v>
      </c>
      <c r="H911" s="1">
        <v>17969.439999999999</v>
      </c>
      <c r="I911" s="1">
        <v>17.600000000000001</v>
      </c>
      <c r="J911" s="1"/>
      <c r="K911" s="1">
        <v>16</v>
      </c>
      <c r="L911" s="1">
        <v>355471</v>
      </c>
      <c r="M911" s="1">
        <v>426514</v>
      </c>
      <c r="N911" s="1">
        <v>0</v>
      </c>
      <c r="O911" s="8">
        <v>682</v>
      </c>
      <c r="P911" s="8">
        <v>1178323</v>
      </c>
      <c r="Q911" s="8">
        <v>433136</v>
      </c>
    </row>
    <row r="912" spans="1:17" x14ac:dyDescent="0.35">
      <c r="A912" s="1">
        <v>850</v>
      </c>
      <c r="B912" s="1" t="s">
        <v>1180</v>
      </c>
      <c r="C912" s="1" t="s">
        <v>4</v>
      </c>
      <c r="D912" s="1" t="s">
        <v>11</v>
      </c>
      <c r="E912" s="1" t="s">
        <v>38</v>
      </c>
      <c r="F912" s="1" t="s">
        <v>6</v>
      </c>
      <c r="G912" s="1" t="s">
        <v>0</v>
      </c>
      <c r="H912" s="1">
        <v>16275.59</v>
      </c>
      <c r="I912" s="1">
        <v>9.3000000000000007</v>
      </c>
      <c r="J912" s="1"/>
      <c r="K912" s="1">
        <v>11</v>
      </c>
      <c r="L912" s="1">
        <v>155515</v>
      </c>
      <c r="M912" s="1">
        <v>424688</v>
      </c>
      <c r="N912" s="1">
        <v>0</v>
      </c>
      <c r="O912" s="8"/>
      <c r="P912" s="8"/>
      <c r="Q912" s="8">
        <v>177012</v>
      </c>
    </row>
    <row r="913" spans="1:17" x14ac:dyDescent="0.35">
      <c r="A913" s="1">
        <v>1727</v>
      </c>
      <c r="B913" s="1" t="s">
        <v>301</v>
      </c>
      <c r="C913" s="1" t="s">
        <v>4</v>
      </c>
      <c r="D913" s="1" t="s">
        <v>11</v>
      </c>
      <c r="E913" s="1" t="s">
        <v>13</v>
      </c>
      <c r="F913" s="1" t="s">
        <v>1</v>
      </c>
      <c r="G913" s="1" t="s">
        <v>9</v>
      </c>
      <c r="H913" s="1">
        <v>21739.42</v>
      </c>
      <c r="I913" s="1">
        <v>22.2</v>
      </c>
      <c r="J913" s="1">
        <v>13</v>
      </c>
      <c r="K913" s="1">
        <v>9</v>
      </c>
      <c r="L913" s="1">
        <v>205333</v>
      </c>
      <c r="M913" s="1">
        <v>424578</v>
      </c>
      <c r="N913" s="1">
        <v>0</v>
      </c>
      <c r="O913" s="8">
        <v>716</v>
      </c>
      <c r="P913" s="8">
        <v>2393335</v>
      </c>
      <c r="Q913" s="8">
        <v>757768</v>
      </c>
    </row>
    <row r="914" spans="1:17" x14ac:dyDescent="0.35">
      <c r="A914" s="1">
        <v>526</v>
      </c>
      <c r="B914" s="1" t="s">
        <v>1504</v>
      </c>
      <c r="C914" s="1" t="s">
        <v>4</v>
      </c>
      <c r="D914" s="1" t="s">
        <v>11</v>
      </c>
      <c r="E914" s="1" t="s">
        <v>43</v>
      </c>
      <c r="F914" s="1" t="s">
        <v>1</v>
      </c>
      <c r="G914" s="1" t="s">
        <v>0</v>
      </c>
      <c r="H914" s="1">
        <v>16912.47</v>
      </c>
      <c r="I914" s="1">
        <v>31.3</v>
      </c>
      <c r="J914" s="1"/>
      <c r="K914" s="1">
        <v>12</v>
      </c>
      <c r="L914" s="1">
        <v>239058</v>
      </c>
      <c r="M914" s="1">
        <v>423896</v>
      </c>
      <c r="N914" s="1">
        <v>0</v>
      </c>
      <c r="O914" s="8"/>
      <c r="P914" s="8"/>
      <c r="Q914" s="8">
        <v>107844</v>
      </c>
    </row>
    <row r="915" spans="1:17" x14ac:dyDescent="0.35">
      <c r="A915" s="1">
        <v>1492</v>
      </c>
      <c r="B915" s="1" t="s">
        <v>536</v>
      </c>
      <c r="C915" s="1" t="s">
        <v>4</v>
      </c>
      <c r="D915" s="1" t="s">
        <v>11</v>
      </c>
      <c r="E915" s="1" t="s">
        <v>10</v>
      </c>
      <c r="F915" s="1" t="s">
        <v>1</v>
      </c>
      <c r="G915" s="1" t="s">
        <v>0</v>
      </c>
      <c r="H915" s="1">
        <v>23867.23</v>
      </c>
      <c r="I915" s="1">
        <v>27.1</v>
      </c>
      <c r="J915" s="1">
        <v>19</v>
      </c>
      <c r="K915" s="1">
        <v>18</v>
      </c>
      <c r="L915" s="1">
        <v>170962</v>
      </c>
      <c r="M915" s="1">
        <v>423896</v>
      </c>
      <c r="N915" s="1">
        <v>1</v>
      </c>
      <c r="O915" s="8">
        <v>724</v>
      </c>
      <c r="P915" s="8">
        <v>1068674</v>
      </c>
      <c r="Q915" s="8">
        <v>301620</v>
      </c>
    </row>
    <row r="916" spans="1:17" x14ac:dyDescent="0.35">
      <c r="A916" s="1">
        <v>837</v>
      </c>
      <c r="B916" s="1" t="s">
        <v>1193</v>
      </c>
      <c r="C916" s="1" t="s">
        <v>4</v>
      </c>
      <c r="D916" s="1" t="s">
        <v>11</v>
      </c>
      <c r="E916" s="1" t="s">
        <v>10</v>
      </c>
      <c r="F916" s="1" t="s">
        <v>1</v>
      </c>
      <c r="G916" s="1" t="s">
        <v>0</v>
      </c>
      <c r="H916" s="1">
        <v>28811.03</v>
      </c>
      <c r="I916" s="1">
        <v>22.6</v>
      </c>
      <c r="J916" s="1"/>
      <c r="K916" s="1">
        <v>13</v>
      </c>
      <c r="L916" s="1">
        <v>276602</v>
      </c>
      <c r="M916" s="1">
        <v>423654</v>
      </c>
      <c r="N916" s="1">
        <v>0</v>
      </c>
      <c r="O916" s="8">
        <v>738</v>
      </c>
      <c r="P916" s="8">
        <v>1585930</v>
      </c>
      <c r="Q916" s="8">
        <v>280852</v>
      </c>
    </row>
    <row r="917" spans="1:17" x14ac:dyDescent="0.35">
      <c r="A917" s="1">
        <v>1123</v>
      </c>
      <c r="B917" s="1" t="s">
        <v>908</v>
      </c>
      <c r="C917" s="1" t="s">
        <v>4</v>
      </c>
      <c r="D917" s="1" t="s">
        <v>11</v>
      </c>
      <c r="E917" s="1" t="s">
        <v>10</v>
      </c>
      <c r="F917" s="1" t="s">
        <v>6</v>
      </c>
      <c r="G917" s="1" t="s">
        <v>0</v>
      </c>
      <c r="H917" s="1">
        <v>15936.25</v>
      </c>
      <c r="I917" s="1">
        <v>21.3</v>
      </c>
      <c r="J917" s="1">
        <v>21</v>
      </c>
      <c r="K917" s="1">
        <v>6</v>
      </c>
      <c r="L917" s="1">
        <v>322715</v>
      </c>
      <c r="M917" s="1">
        <v>423654</v>
      </c>
      <c r="N917" s="1">
        <v>0</v>
      </c>
      <c r="O917" s="8">
        <v>716</v>
      </c>
      <c r="P917" s="8">
        <v>1131564</v>
      </c>
      <c r="Q917" s="8">
        <v>65516</v>
      </c>
    </row>
    <row r="918" spans="1:17" x14ac:dyDescent="0.35">
      <c r="A918" s="1">
        <v>1171</v>
      </c>
      <c r="B918" s="1" t="s">
        <v>860</v>
      </c>
      <c r="C918" s="1" t="s">
        <v>16</v>
      </c>
      <c r="D918" s="1" t="s">
        <v>11</v>
      </c>
      <c r="E918" s="1" t="s">
        <v>7</v>
      </c>
      <c r="F918" s="1" t="s">
        <v>6</v>
      </c>
      <c r="G918" s="1" t="s">
        <v>35</v>
      </c>
      <c r="H918" s="1">
        <v>4077.97</v>
      </c>
      <c r="I918" s="1">
        <v>40.1</v>
      </c>
      <c r="J918" s="1">
        <v>29</v>
      </c>
      <c r="K918" s="1">
        <v>8</v>
      </c>
      <c r="L918" s="1">
        <v>119472</v>
      </c>
      <c r="M918" s="1">
        <v>423016</v>
      </c>
      <c r="N918" s="1">
        <v>0</v>
      </c>
      <c r="O918" s="8"/>
      <c r="P918" s="8"/>
      <c r="Q918" s="8">
        <v>107316</v>
      </c>
    </row>
    <row r="919" spans="1:17" x14ac:dyDescent="0.35">
      <c r="A919" s="1">
        <v>1142</v>
      </c>
      <c r="B919" s="1" t="s">
        <v>889</v>
      </c>
      <c r="C919" s="1" t="s">
        <v>4</v>
      </c>
      <c r="D919" s="1" t="s">
        <v>3</v>
      </c>
      <c r="E919" s="1" t="s">
        <v>29</v>
      </c>
      <c r="F919" s="1" t="s">
        <v>6</v>
      </c>
      <c r="G919" s="1" t="s">
        <v>0</v>
      </c>
      <c r="H919" s="1">
        <v>18403.400000000001</v>
      </c>
      <c r="I919" s="1">
        <v>15.6</v>
      </c>
      <c r="J919" s="1"/>
      <c r="K919" s="1">
        <v>9</v>
      </c>
      <c r="L919" s="1">
        <v>345876</v>
      </c>
      <c r="M919" s="1">
        <v>422906</v>
      </c>
      <c r="N919" s="1">
        <v>0</v>
      </c>
      <c r="O919" s="8">
        <v>708</v>
      </c>
      <c r="P919" s="8">
        <v>1146042</v>
      </c>
      <c r="Q919" s="8">
        <v>212454</v>
      </c>
    </row>
    <row r="920" spans="1:17" x14ac:dyDescent="0.35">
      <c r="A920" s="1">
        <v>1956</v>
      </c>
      <c r="B920" s="1" t="s">
        <v>70</v>
      </c>
      <c r="C920" s="1" t="s">
        <v>4</v>
      </c>
      <c r="D920" s="1" t="s">
        <v>3</v>
      </c>
      <c r="E920" s="1" t="s">
        <v>7</v>
      </c>
      <c r="F920" s="1" t="s">
        <v>6</v>
      </c>
      <c r="G920" s="1" t="s">
        <v>0</v>
      </c>
      <c r="H920" s="1">
        <v>18567.18</v>
      </c>
      <c r="I920" s="1">
        <v>7.4</v>
      </c>
      <c r="J920" s="1"/>
      <c r="K920" s="1">
        <v>9</v>
      </c>
      <c r="L920" s="1">
        <v>206568</v>
      </c>
      <c r="M920" s="1">
        <v>422576</v>
      </c>
      <c r="N920" s="1">
        <v>0</v>
      </c>
      <c r="O920" s="8">
        <v>705</v>
      </c>
      <c r="P920" s="8">
        <v>813162</v>
      </c>
      <c r="Q920" s="8">
        <v>245234</v>
      </c>
    </row>
    <row r="921" spans="1:17" x14ac:dyDescent="0.35">
      <c r="A921" s="1">
        <v>278</v>
      </c>
      <c r="B921" s="1" t="s">
        <v>1750</v>
      </c>
      <c r="C921" s="1" t="s">
        <v>4</v>
      </c>
      <c r="D921" s="1" t="s">
        <v>3</v>
      </c>
      <c r="E921" s="1"/>
      <c r="F921" s="1" t="s">
        <v>1</v>
      </c>
      <c r="G921" s="1" t="s">
        <v>0</v>
      </c>
      <c r="H921" s="1">
        <v>20139.43</v>
      </c>
      <c r="I921" s="1">
        <v>16</v>
      </c>
      <c r="J921" s="1"/>
      <c r="K921" s="1">
        <v>10</v>
      </c>
      <c r="L921" s="1">
        <v>119586</v>
      </c>
      <c r="M921" s="1">
        <v>422180</v>
      </c>
      <c r="N921" s="1">
        <v>1</v>
      </c>
      <c r="O921" s="8">
        <v>725</v>
      </c>
      <c r="P921" s="8">
        <v>1632936</v>
      </c>
      <c r="Q921" s="8">
        <v>266926</v>
      </c>
    </row>
    <row r="922" spans="1:17" x14ac:dyDescent="0.35">
      <c r="A922" s="1">
        <v>560</v>
      </c>
      <c r="B922" s="1" t="s">
        <v>1470</v>
      </c>
      <c r="C922" s="1" t="s">
        <v>4</v>
      </c>
      <c r="D922" s="1" t="s">
        <v>11</v>
      </c>
      <c r="E922" s="1" t="s">
        <v>43</v>
      </c>
      <c r="F922" s="1" t="s">
        <v>1</v>
      </c>
      <c r="G922" s="1" t="s">
        <v>0</v>
      </c>
      <c r="H922" s="1">
        <v>6551.2</v>
      </c>
      <c r="I922" s="1">
        <v>9.5</v>
      </c>
      <c r="J922" s="1"/>
      <c r="K922" s="1">
        <v>6</v>
      </c>
      <c r="L922" s="1">
        <v>204858</v>
      </c>
      <c r="M922" s="1">
        <v>422092</v>
      </c>
      <c r="N922" s="1">
        <v>0</v>
      </c>
      <c r="O922" s="8">
        <v>740</v>
      </c>
      <c r="P922" s="8">
        <v>837235</v>
      </c>
      <c r="Q922" s="8">
        <v>351714</v>
      </c>
    </row>
    <row r="923" spans="1:17" x14ac:dyDescent="0.35">
      <c r="A923" s="1">
        <v>1625</v>
      </c>
      <c r="B923" s="1" t="s">
        <v>403</v>
      </c>
      <c r="C923" s="1" t="s">
        <v>4</v>
      </c>
      <c r="D923" s="1" t="s">
        <v>3</v>
      </c>
      <c r="E923" s="1" t="s">
        <v>21</v>
      </c>
      <c r="F923" s="1" t="s">
        <v>6</v>
      </c>
      <c r="G923" s="1" t="s">
        <v>0</v>
      </c>
      <c r="H923" s="1">
        <v>6993.52</v>
      </c>
      <c r="I923" s="1">
        <v>30.5</v>
      </c>
      <c r="J923" s="1"/>
      <c r="K923" s="1">
        <v>10</v>
      </c>
      <c r="L923" s="1">
        <v>261934</v>
      </c>
      <c r="M923" s="1">
        <v>421256</v>
      </c>
      <c r="N923" s="1">
        <v>2</v>
      </c>
      <c r="O923" s="8">
        <v>680</v>
      </c>
      <c r="P923" s="8">
        <v>870561</v>
      </c>
      <c r="Q923" s="8"/>
    </row>
    <row r="924" spans="1:17" x14ac:dyDescent="0.35">
      <c r="A924" s="1">
        <v>630</v>
      </c>
      <c r="B924" s="1" t="s">
        <v>1400</v>
      </c>
      <c r="C924" s="1" t="s">
        <v>4</v>
      </c>
      <c r="D924" s="1" t="s">
        <v>11</v>
      </c>
      <c r="E924" s="1" t="s">
        <v>7</v>
      </c>
      <c r="F924" s="1" t="s">
        <v>1</v>
      </c>
      <c r="G924" s="1" t="s">
        <v>789</v>
      </c>
      <c r="H924" s="1">
        <v>13065.92</v>
      </c>
      <c r="I924" s="1">
        <v>25.5</v>
      </c>
      <c r="J924" s="1"/>
      <c r="K924" s="1">
        <v>13</v>
      </c>
      <c r="L924" s="1">
        <v>351728</v>
      </c>
      <c r="M924" s="1">
        <v>419848</v>
      </c>
      <c r="N924" s="1">
        <v>0</v>
      </c>
      <c r="O924" s="8">
        <v>721</v>
      </c>
      <c r="P924" s="8">
        <v>1215430</v>
      </c>
      <c r="Q924" s="8">
        <v>335082</v>
      </c>
    </row>
    <row r="925" spans="1:17" x14ac:dyDescent="0.35">
      <c r="A925" s="1">
        <v>666</v>
      </c>
      <c r="B925" s="1" t="s">
        <v>1365</v>
      </c>
      <c r="C925" s="1" t="s">
        <v>4</v>
      </c>
      <c r="D925" s="1" t="s">
        <v>11</v>
      </c>
      <c r="E925" s="1" t="s">
        <v>38</v>
      </c>
      <c r="F925" s="1" t="s">
        <v>1</v>
      </c>
      <c r="G925" s="1" t="s">
        <v>0</v>
      </c>
      <c r="H925" s="1">
        <v>19400.330000000002</v>
      </c>
      <c r="I925" s="1">
        <v>11</v>
      </c>
      <c r="J925" s="1">
        <v>4</v>
      </c>
      <c r="K925" s="1">
        <v>23</v>
      </c>
      <c r="L925" s="1">
        <v>112765</v>
      </c>
      <c r="M925" s="1">
        <v>419848</v>
      </c>
      <c r="N925" s="1">
        <v>0</v>
      </c>
      <c r="O925" s="8"/>
      <c r="P925" s="8"/>
      <c r="Q925" s="8">
        <v>393382</v>
      </c>
    </row>
    <row r="926" spans="1:17" x14ac:dyDescent="0.35">
      <c r="A926" s="1">
        <v>1372</v>
      </c>
      <c r="B926" s="1" t="s">
        <v>657</v>
      </c>
      <c r="C926" s="1" t="s">
        <v>4</v>
      </c>
      <c r="D926" s="1" t="s">
        <v>11</v>
      </c>
      <c r="E926" s="1" t="s">
        <v>10</v>
      </c>
      <c r="F926" s="1" t="s">
        <v>6</v>
      </c>
      <c r="G926" s="1" t="s">
        <v>0</v>
      </c>
      <c r="H926" s="1">
        <v>10820.69</v>
      </c>
      <c r="I926" s="1">
        <v>15.4</v>
      </c>
      <c r="J926" s="1">
        <v>9</v>
      </c>
      <c r="K926" s="1">
        <v>11</v>
      </c>
      <c r="L926" s="1">
        <v>251674</v>
      </c>
      <c r="M926" s="1">
        <v>419298</v>
      </c>
      <c r="N926" s="1">
        <v>0</v>
      </c>
      <c r="O926" s="8">
        <v>731</v>
      </c>
      <c r="P926" s="8">
        <v>552539</v>
      </c>
      <c r="Q926" s="8">
        <v>216194</v>
      </c>
    </row>
    <row r="927" spans="1:17" x14ac:dyDescent="0.35">
      <c r="A927" s="1">
        <v>125</v>
      </c>
      <c r="B927" s="1" t="s">
        <v>1901</v>
      </c>
      <c r="C927" s="1" t="s">
        <v>4</v>
      </c>
      <c r="D927" s="1" t="s">
        <v>11</v>
      </c>
      <c r="E927" s="1" t="s">
        <v>43</v>
      </c>
      <c r="F927" s="1" t="s">
        <v>6</v>
      </c>
      <c r="G927" s="1" t="s">
        <v>0</v>
      </c>
      <c r="H927" s="1">
        <v>12144.04</v>
      </c>
      <c r="I927" s="1">
        <v>16.899999999999999</v>
      </c>
      <c r="J927" s="1"/>
      <c r="K927" s="1">
        <v>9</v>
      </c>
      <c r="L927" s="1">
        <v>321157</v>
      </c>
      <c r="M927" s="1">
        <v>419232</v>
      </c>
      <c r="N927" s="1">
        <v>0</v>
      </c>
      <c r="O927" s="8"/>
      <c r="P927" s="8"/>
      <c r="Q927" s="8">
        <v>338030</v>
      </c>
    </row>
    <row r="928" spans="1:17" x14ac:dyDescent="0.35">
      <c r="A928" s="1">
        <v>866</v>
      </c>
      <c r="B928" s="1" t="s">
        <v>1164</v>
      </c>
      <c r="C928" s="1" t="s">
        <v>16</v>
      </c>
      <c r="D928" s="1" t="s">
        <v>3</v>
      </c>
      <c r="E928" s="1" t="s">
        <v>10</v>
      </c>
      <c r="F928" s="1" t="s">
        <v>31</v>
      </c>
      <c r="G928" s="1" t="s">
        <v>0</v>
      </c>
      <c r="H928" s="1">
        <v>9857.39</v>
      </c>
      <c r="I928" s="1">
        <v>16.399999999999999</v>
      </c>
      <c r="J928" s="1">
        <v>5</v>
      </c>
      <c r="K928" s="1">
        <v>8</v>
      </c>
      <c r="L928" s="1">
        <v>226708</v>
      </c>
      <c r="M928" s="1">
        <v>418660</v>
      </c>
      <c r="N928" s="1">
        <v>0</v>
      </c>
      <c r="O928" s="8">
        <v>726</v>
      </c>
      <c r="P928" s="8">
        <v>1148436</v>
      </c>
      <c r="Q928" s="8">
        <v>467632</v>
      </c>
    </row>
    <row r="929" spans="1:17" x14ac:dyDescent="0.35">
      <c r="A929" s="1">
        <v>1054</v>
      </c>
      <c r="B929" s="1" t="s">
        <v>977</v>
      </c>
      <c r="C929" s="1" t="s">
        <v>4</v>
      </c>
      <c r="D929" s="1" t="s">
        <v>3</v>
      </c>
      <c r="E929" s="1" t="s">
        <v>29</v>
      </c>
      <c r="F929" s="1" t="s">
        <v>1</v>
      </c>
      <c r="G929" s="1" t="s">
        <v>0</v>
      </c>
      <c r="H929" s="1">
        <v>27004.32</v>
      </c>
      <c r="I929" s="1">
        <v>18.899999999999999</v>
      </c>
      <c r="J929" s="1"/>
      <c r="K929" s="1">
        <v>11</v>
      </c>
      <c r="L929" s="1">
        <v>270579</v>
      </c>
      <c r="M929" s="1">
        <v>417758</v>
      </c>
      <c r="N929" s="1">
        <v>1</v>
      </c>
      <c r="O929" s="8">
        <v>681</v>
      </c>
      <c r="P929" s="8">
        <v>2250360</v>
      </c>
      <c r="Q929" s="8">
        <v>225830</v>
      </c>
    </row>
    <row r="930" spans="1:17" x14ac:dyDescent="0.35">
      <c r="A930" s="1">
        <v>1290</v>
      </c>
      <c r="B930" s="1" t="s">
        <v>739</v>
      </c>
      <c r="C930" s="1" t="s">
        <v>4</v>
      </c>
      <c r="D930" s="1" t="s">
        <v>3</v>
      </c>
      <c r="E930" s="1" t="s">
        <v>33</v>
      </c>
      <c r="F930" s="1" t="s">
        <v>1</v>
      </c>
      <c r="G930" s="1" t="s">
        <v>0</v>
      </c>
      <c r="H930" s="1">
        <v>34876.97</v>
      </c>
      <c r="I930" s="1">
        <v>14.4</v>
      </c>
      <c r="J930" s="1">
        <v>28</v>
      </c>
      <c r="K930" s="1">
        <v>13</v>
      </c>
      <c r="L930" s="1">
        <v>222490</v>
      </c>
      <c r="M930" s="1">
        <v>417538</v>
      </c>
      <c r="N930" s="1">
        <v>0</v>
      </c>
      <c r="O930" s="8">
        <v>692</v>
      </c>
      <c r="P930" s="8">
        <v>1860100</v>
      </c>
      <c r="Q930" s="8">
        <v>538450</v>
      </c>
    </row>
    <row r="931" spans="1:17" x14ac:dyDescent="0.35">
      <c r="A931" s="1">
        <v>1456</v>
      </c>
      <c r="B931" s="1" t="s">
        <v>572</v>
      </c>
      <c r="C931" s="1" t="s">
        <v>4</v>
      </c>
      <c r="D931" s="1" t="s">
        <v>11</v>
      </c>
      <c r="E931" s="1" t="s">
        <v>13</v>
      </c>
      <c r="F931" s="1" t="s">
        <v>1</v>
      </c>
      <c r="G931" s="1" t="s">
        <v>9</v>
      </c>
      <c r="H931" s="1">
        <v>17317.55</v>
      </c>
      <c r="I931" s="1">
        <v>25.6</v>
      </c>
      <c r="J931" s="1">
        <v>27</v>
      </c>
      <c r="K931" s="1">
        <v>9</v>
      </c>
      <c r="L931" s="1">
        <v>205409</v>
      </c>
      <c r="M931" s="1">
        <v>417274</v>
      </c>
      <c r="N931" s="1">
        <v>0</v>
      </c>
      <c r="O931" s="8"/>
      <c r="P931" s="8"/>
      <c r="Q931" s="8">
        <v>75394</v>
      </c>
    </row>
    <row r="932" spans="1:17" x14ac:dyDescent="0.35">
      <c r="A932" s="1">
        <v>1817</v>
      </c>
      <c r="B932" s="1" t="s">
        <v>210</v>
      </c>
      <c r="C932" s="1" t="s">
        <v>16</v>
      </c>
      <c r="D932" s="1" t="s">
        <v>3</v>
      </c>
      <c r="E932" s="1" t="s">
        <v>13</v>
      </c>
      <c r="F932" s="1" t="s">
        <v>1</v>
      </c>
      <c r="G932" s="1" t="s">
        <v>0</v>
      </c>
      <c r="H932" s="1">
        <v>10571.41</v>
      </c>
      <c r="I932" s="1">
        <v>16.5</v>
      </c>
      <c r="J932" s="1">
        <v>57</v>
      </c>
      <c r="K932" s="1">
        <v>13</v>
      </c>
      <c r="L932" s="1">
        <v>229387</v>
      </c>
      <c r="M932" s="1">
        <v>416966</v>
      </c>
      <c r="N932" s="1">
        <v>0</v>
      </c>
      <c r="O932" s="8"/>
      <c r="P932" s="8"/>
      <c r="Q932" s="8">
        <v>421806</v>
      </c>
    </row>
    <row r="933" spans="1:17" x14ac:dyDescent="0.35">
      <c r="A933" s="1">
        <v>1</v>
      </c>
      <c r="B933" s="1" t="s">
        <v>2025</v>
      </c>
      <c r="C933" s="1" t="s">
        <v>4</v>
      </c>
      <c r="D933" s="1" t="s">
        <v>11</v>
      </c>
      <c r="E933" s="1" t="s">
        <v>43</v>
      </c>
      <c r="F933" s="1" t="s">
        <v>1</v>
      </c>
      <c r="G933" s="1" t="s">
        <v>9</v>
      </c>
      <c r="H933" s="1">
        <v>5214.74</v>
      </c>
      <c r="I933" s="1">
        <v>17.2</v>
      </c>
      <c r="J933" s="1"/>
      <c r="K933" s="1">
        <v>6</v>
      </c>
      <c r="L933" s="1">
        <v>228190</v>
      </c>
      <c r="M933" s="1">
        <v>416746</v>
      </c>
      <c r="N933" s="1">
        <v>1</v>
      </c>
      <c r="O933" s="8">
        <v>709</v>
      </c>
      <c r="P933" s="8">
        <v>1167493</v>
      </c>
      <c r="Q933" s="8">
        <v>445412</v>
      </c>
    </row>
    <row r="934" spans="1:17" x14ac:dyDescent="0.35">
      <c r="A934" s="1">
        <v>828</v>
      </c>
      <c r="B934" s="1" t="s">
        <v>1202</v>
      </c>
      <c r="C934" s="1" t="s">
        <v>4</v>
      </c>
      <c r="D934" s="1" t="s">
        <v>11</v>
      </c>
      <c r="E934" s="1" t="s">
        <v>10</v>
      </c>
      <c r="F934" s="1" t="s">
        <v>1</v>
      </c>
      <c r="G934" s="1" t="s">
        <v>0</v>
      </c>
      <c r="H934" s="1">
        <v>13529.71</v>
      </c>
      <c r="I934" s="1">
        <v>17</v>
      </c>
      <c r="J934" s="1"/>
      <c r="K934" s="1">
        <v>6</v>
      </c>
      <c r="L934" s="1">
        <v>354730</v>
      </c>
      <c r="M934" s="1">
        <v>416130</v>
      </c>
      <c r="N934" s="1">
        <v>0</v>
      </c>
      <c r="O934" s="8">
        <v>719</v>
      </c>
      <c r="P934" s="8">
        <v>721582</v>
      </c>
      <c r="Q934" s="8">
        <v>360052</v>
      </c>
    </row>
    <row r="935" spans="1:17" x14ac:dyDescent="0.35">
      <c r="A935" s="1">
        <v>1098</v>
      </c>
      <c r="B935" s="1" t="s">
        <v>933</v>
      </c>
      <c r="C935" s="1" t="s">
        <v>4</v>
      </c>
      <c r="D935" s="1" t="s">
        <v>3</v>
      </c>
      <c r="E935" s="1"/>
      <c r="F935" s="1" t="s">
        <v>1</v>
      </c>
      <c r="G935" s="1" t="s">
        <v>0</v>
      </c>
      <c r="H935" s="1">
        <v>9391.89</v>
      </c>
      <c r="I935" s="1">
        <v>17.5</v>
      </c>
      <c r="J935" s="1"/>
      <c r="K935" s="1">
        <v>7</v>
      </c>
      <c r="L935" s="1">
        <v>161310</v>
      </c>
      <c r="M935" s="1">
        <v>415976</v>
      </c>
      <c r="N935" s="1">
        <v>1</v>
      </c>
      <c r="O935" s="8"/>
      <c r="P935" s="8"/>
      <c r="Q935" s="8">
        <v>420684</v>
      </c>
    </row>
    <row r="936" spans="1:17" x14ac:dyDescent="0.35">
      <c r="A936" s="1">
        <v>1179</v>
      </c>
      <c r="B936" s="1" t="s">
        <v>852</v>
      </c>
      <c r="C936" s="1" t="s">
        <v>4</v>
      </c>
      <c r="D936" s="1" t="s">
        <v>3</v>
      </c>
      <c r="E936" s="1" t="s">
        <v>10</v>
      </c>
      <c r="F936" s="1" t="s">
        <v>1</v>
      </c>
      <c r="G936" s="1" t="s">
        <v>0</v>
      </c>
      <c r="H936" s="1">
        <v>21347.83</v>
      </c>
      <c r="I936" s="1">
        <v>21.5</v>
      </c>
      <c r="J936" s="1">
        <v>32</v>
      </c>
      <c r="K936" s="1">
        <v>14</v>
      </c>
      <c r="L936" s="1">
        <v>282264</v>
      </c>
      <c r="M936" s="1">
        <v>415800</v>
      </c>
      <c r="N936" s="1">
        <v>0</v>
      </c>
      <c r="O936" s="8">
        <v>630</v>
      </c>
      <c r="P936" s="8">
        <v>1455533</v>
      </c>
      <c r="Q936" s="8">
        <v>393976</v>
      </c>
    </row>
    <row r="937" spans="1:17" x14ac:dyDescent="0.35">
      <c r="A937" s="1">
        <v>1979</v>
      </c>
      <c r="B937" s="1" t="s">
        <v>44</v>
      </c>
      <c r="C937" s="1" t="s">
        <v>16</v>
      </c>
      <c r="D937" s="1" t="s">
        <v>11</v>
      </c>
      <c r="E937" s="1" t="s">
        <v>43</v>
      </c>
      <c r="F937" s="1" t="s">
        <v>1</v>
      </c>
      <c r="G937" s="1" t="s">
        <v>0</v>
      </c>
      <c r="H937" s="1">
        <v>15034.89</v>
      </c>
      <c r="I937" s="1">
        <v>34</v>
      </c>
      <c r="J937" s="1">
        <v>10</v>
      </c>
      <c r="K937" s="1">
        <v>13</v>
      </c>
      <c r="L937" s="1">
        <v>288667</v>
      </c>
      <c r="M937" s="1">
        <v>415756</v>
      </c>
      <c r="N937" s="1">
        <v>0</v>
      </c>
      <c r="O937" s="8"/>
      <c r="P937" s="8"/>
      <c r="Q937" s="8">
        <v>179806</v>
      </c>
    </row>
    <row r="938" spans="1:17" x14ac:dyDescent="0.35">
      <c r="A938" s="1">
        <v>54</v>
      </c>
      <c r="B938" s="1" t="s">
        <v>1972</v>
      </c>
      <c r="C938" s="1" t="s">
        <v>16</v>
      </c>
      <c r="D938" s="1" t="s">
        <v>3</v>
      </c>
      <c r="E938" s="1" t="s">
        <v>10</v>
      </c>
      <c r="F938" s="1" t="s">
        <v>1</v>
      </c>
      <c r="G938" s="1" t="s">
        <v>35</v>
      </c>
      <c r="H938" s="1">
        <v>5163.25</v>
      </c>
      <c r="I938" s="1">
        <v>36.6</v>
      </c>
      <c r="J938" s="1">
        <v>42</v>
      </c>
      <c r="K938" s="1">
        <v>10</v>
      </c>
      <c r="L938" s="1">
        <v>126350</v>
      </c>
      <c r="M938" s="1">
        <v>415602</v>
      </c>
      <c r="N938" s="1">
        <v>0</v>
      </c>
      <c r="O938" s="8">
        <v>652</v>
      </c>
      <c r="P938" s="8">
        <v>1239199</v>
      </c>
      <c r="Q938" s="8">
        <v>374176</v>
      </c>
    </row>
    <row r="939" spans="1:17" x14ac:dyDescent="0.35">
      <c r="A939" s="1">
        <v>575</v>
      </c>
      <c r="B939" s="1" t="s">
        <v>1455</v>
      </c>
      <c r="C939" s="1" t="s">
        <v>4</v>
      </c>
      <c r="D939" s="1" t="s">
        <v>11</v>
      </c>
      <c r="E939" s="1" t="s">
        <v>41</v>
      </c>
      <c r="F939" s="1" t="s">
        <v>1</v>
      </c>
      <c r="G939" s="1" t="s">
        <v>0</v>
      </c>
      <c r="H939" s="1">
        <v>19631.18</v>
      </c>
      <c r="I939" s="1">
        <v>14.5</v>
      </c>
      <c r="J939" s="1"/>
      <c r="K939" s="1">
        <v>12</v>
      </c>
      <c r="L939" s="1">
        <v>270104</v>
      </c>
      <c r="M939" s="1">
        <v>415316</v>
      </c>
      <c r="N939" s="1">
        <v>1</v>
      </c>
      <c r="O939" s="8"/>
      <c r="P939" s="8"/>
      <c r="Q939" s="8">
        <v>177584</v>
      </c>
    </row>
    <row r="940" spans="1:17" x14ac:dyDescent="0.35">
      <c r="A940" s="1">
        <v>275</v>
      </c>
      <c r="B940" s="1" t="s">
        <v>1753</v>
      </c>
      <c r="C940" s="1" t="s">
        <v>4</v>
      </c>
      <c r="D940" s="1" t="s">
        <v>11</v>
      </c>
      <c r="E940" s="1" t="s">
        <v>41</v>
      </c>
      <c r="F940" s="1" t="s">
        <v>6</v>
      </c>
      <c r="G940" s="1" t="s">
        <v>0</v>
      </c>
      <c r="H940" s="1">
        <v>8831.01</v>
      </c>
      <c r="I940" s="1">
        <v>15.2</v>
      </c>
      <c r="J940" s="1">
        <v>48</v>
      </c>
      <c r="K940" s="1">
        <v>25</v>
      </c>
      <c r="L940" s="1">
        <v>144172</v>
      </c>
      <c r="M940" s="1">
        <v>415250</v>
      </c>
      <c r="N940" s="1">
        <v>0</v>
      </c>
      <c r="O940" s="8"/>
      <c r="P940" s="8"/>
      <c r="Q940" s="8">
        <v>325622</v>
      </c>
    </row>
    <row r="941" spans="1:17" x14ac:dyDescent="0.35">
      <c r="A941" s="1">
        <v>1508</v>
      </c>
      <c r="B941" s="1" t="s">
        <v>520</v>
      </c>
      <c r="C941" s="1" t="s">
        <v>16</v>
      </c>
      <c r="D941" s="1" t="s">
        <v>3</v>
      </c>
      <c r="E941" s="1" t="s">
        <v>10</v>
      </c>
      <c r="F941" s="1" t="s">
        <v>1</v>
      </c>
      <c r="G941" s="1" t="s">
        <v>0</v>
      </c>
      <c r="H941" s="1">
        <v>11702.86</v>
      </c>
      <c r="I941" s="1">
        <v>15.3</v>
      </c>
      <c r="J941" s="1"/>
      <c r="K941" s="1">
        <v>12</v>
      </c>
      <c r="L941" s="1">
        <v>206207</v>
      </c>
      <c r="M941" s="1">
        <v>414546</v>
      </c>
      <c r="N941" s="1">
        <v>1</v>
      </c>
      <c r="O941" s="8">
        <v>667</v>
      </c>
      <c r="P941" s="8">
        <v>988969</v>
      </c>
      <c r="Q941" s="8">
        <v>475332</v>
      </c>
    </row>
    <row r="942" spans="1:17" x14ac:dyDescent="0.35">
      <c r="A942" s="1">
        <v>1766</v>
      </c>
      <c r="B942" s="1" t="s">
        <v>262</v>
      </c>
      <c r="C942" s="1" t="s">
        <v>4</v>
      </c>
      <c r="D942" s="1" t="s">
        <v>3</v>
      </c>
      <c r="E942" s="1" t="s">
        <v>10</v>
      </c>
      <c r="F942" s="1" t="s">
        <v>1</v>
      </c>
      <c r="G942" s="1" t="s">
        <v>0</v>
      </c>
      <c r="H942" s="1">
        <v>9838.58</v>
      </c>
      <c r="I942" s="1">
        <v>20.9</v>
      </c>
      <c r="J942" s="1"/>
      <c r="K942" s="1">
        <v>9</v>
      </c>
      <c r="L942" s="1">
        <v>130302</v>
      </c>
      <c r="M942" s="1">
        <v>414480</v>
      </c>
      <c r="N942" s="1">
        <v>0</v>
      </c>
      <c r="O942" s="8"/>
      <c r="P942" s="8"/>
      <c r="Q942" s="8">
        <v>379610</v>
      </c>
    </row>
    <row r="943" spans="1:17" x14ac:dyDescent="0.35">
      <c r="A943" s="1">
        <v>1447</v>
      </c>
      <c r="B943" s="1" t="s">
        <v>581</v>
      </c>
      <c r="C943" s="1" t="s">
        <v>4</v>
      </c>
      <c r="D943" s="1" t="s">
        <v>11</v>
      </c>
      <c r="E943" s="1" t="s">
        <v>10</v>
      </c>
      <c r="F943" s="1" t="s">
        <v>6</v>
      </c>
      <c r="G943" s="1" t="s">
        <v>0</v>
      </c>
      <c r="H943" s="1">
        <v>3265.53</v>
      </c>
      <c r="I943" s="1">
        <v>20.100000000000001</v>
      </c>
      <c r="J943" s="1">
        <v>22</v>
      </c>
      <c r="K943" s="1">
        <v>15</v>
      </c>
      <c r="L943" s="1">
        <v>112575</v>
      </c>
      <c r="M943" s="1">
        <v>413798</v>
      </c>
      <c r="N943" s="1">
        <v>0</v>
      </c>
      <c r="O943" s="8">
        <v>730</v>
      </c>
      <c r="P943" s="8">
        <v>857489</v>
      </c>
      <c r="Q943" s="8"/>
    </row>
    <row r="944" spans="1:17" x14ac:dyDescent="0.35">
      <c r="A944" s="1">
        <v>17</v>
      </c>
      <c r="B944" s="1" t="s">
        <v>2009</v>
      </c>
      <c r="C944" s="1" t="s">
        <v>16</v>
      </c>
      <c r="D944" s="1" t="s">
        <v>3</v>
      </c>
      <c r="E944" s="1" t="s">
        <v>29</v>
      </c>
      <c r="F944" s="1" t="s">
        <v>1</v>
      </c>
      <c r="G944" s="1" t="s">
        <v>0</v>
      </c>
      <c r="H944" s="1">
        <v>14537.09</v>
      </c>
      <c r="I944" s="1">
        <v>20.5</v>
      </c>
      <c r="J944" s="1"/>
      <c r="K944" s="1">
        <v>9</v>
      </c>
      <c r="L944" s="1">
        <v>302309</v>
      </c>
      <c r="M944" s="1">
        <v>413754</v>
      </c>
      <c r="N944" s="1">
        <v>0</v>
      </c>
      <c r="O944" s="8"/>
      <c r="P944" s="8"/>
      <c r="Q944" s="8">
        <v>653004</v>
      </c>
    </row>
    <row r="945" spans="1:17" x14ac:dyDescent="0.35">
      <c r="A945" s="1">
        <v>726</v>
      </c>
      <c r="B945" s="1" t="s">
        <v>1305</v>
      </c>
      <c r="C945" s="1" t="s">
        <v>4</v>
      </c>
      <c r="D945" s="1" t="s">
        <v>11</v>
      </c>
      <c r="E945" s="1" t="s">
        <v>29</v>
      </c>
      <c r="F945" s="1" t="s">
        <v>31</v>
      </c>
      <c r="G945" s="1" t="s">
        <v>0</v>
      </c>
      <c r="H945" s="1">
        <v>15258.9</v>
      </c>
      <c r="I945" s="1">
        <v>9.5</v>
      </c>
      <c r="J945" s="1"/>
      <c r="K945" s="1">
        <v>17</v>
      </c>
      <c r="L945" s="1">
        <v>157529</v>
      </c>
      <c r="M945" s="1">
        <v>413600</v>
      </c>
      <c r="N945" s="1">
        <v>0</v>
      </c>
      <c r="O945" s="8">
        <v>741</v>
      </c>
      <c r="P945" s="8">
        <v>1028698</v>
      </c>
      <c r="Q945" s="8"/>
    </row>
    <row r="946" spans="1:17" x14ac:dyDescent="0.35">
      <c r="A946" s="1">
        <v>87</v>
      </c>
      <c r="B946" s="1" t="s">
        <v>1939</v>
      </c>
      <c r="C946" s="1" t="s">
        <v>4</v>
      </c>
      <c r="D946" s="1" t="s">
        <v>11</v>
      </c>
      <c r="E946" s="1" t="s">
        <v>18</v>
      </c>
      <c r="F946" s="1" t="s">
        <v>6</v>
      </c>
      <c r="G946" s="1" t="s">
        <v>0</v>
      </c>
      <c r="H946" s="1">
        <v>35695.300000000003</v>
      </c>
      <c r="I946" s="1">
        <v>17</v>
      </c>
      <c r="J946" s="1">
        <v>24</v>
      </c>
      <c r="K946" s="1">
        <v>12</v>
      </c>
      <c r="L946" s="1">
        <v>75335</v>
      </c>
      <c r="M946" s="1">
        <v>413402</v>
      </c>
      <c r="N946" s="1">
        <v>0</v>
      </c>
      <c r="O946" s="8">
        <v>714</v>
      </c>
      <c r="P946" s="8">
        <v>2120514</v>
      </c>
      <c r="Q946" s="8">
        <v>378334</v>
      </c>
    </row>
    <row r="947" spans="1:17" x14ac:dyDescent="0.35">
      <c r="A947" s="1">
        <v>1005</v>
      </c>
      <c r="B947" s="1" t="s">
        <v>1025</v>
      </c>
      <c r="C947" s="1" t="s">
        <v>4</v>
      </c>
      <c r="D947" s="1" t="s">
        <v>11</v>
      </c>
      <c r="E947" s="1" t="s">
        <v>41</v>
      </c>
      <c r="F947" s="1" t="s">
        <v>6</v>
      </c>
      <c r="G947" s="1" t="s">
        <v>0</v>
      </c>
      <c r="H947" s="1">
        <v>5850.1</v>
      </c>
      <c r="I947" s="1">
        <v>11.4</v>
      </c>
      <c r="J947" s="1">
        <v>22</v>
      </c>
      <c r="K947" s="1">
        <v>8</v>
      </c>
      <c r="L947" s="1">
        <v>142082</v>
      </c>
      <c r="M947" s="1">
        <v>413358</v>
      </c>
      <c r="N947" s="1">
        <v>0</v>
      </c>
      <c r="O947" s="8">
        <v>705</v>
      </c>
      <c r="P947" s="8">
        <v>722988</v>
      </c>
      <c r="Q947" s="8">
        <v>172040</v>
      </c>
    </row>
    <row r="948" spans="1:17" x14ac:dyDescent="0.35">
      <c r="A948" s="1">
        <v>1509</v>
      </c>
      <c r="B948" s="1" t="s">
        <v>519</v>
      </c>
      <c r="C948" s="1" t="s">
        <v>4</v>
      </c>
      <c r="D948" s="1" t="s">
        <v>11</v>
      </c>
      <c r="E948" s="1" t="s">
        <v>10</v>
      </c>
      <c r="F948" s="1" t="s">
        <v>6</v>
      </c>
      <c r="G948" s="1" t="s">
        <v>0</v>
      </c>
      <c r="H948" s="1">
        <v>26081.3</v>
      </c>
      <c r="I948" s="1">
        <v>20.9</v>
      </c>
      <c r="J948" s="1"/>
      <c r="K948" s="1">
        <v>13</v>
      </c>
      <c r="L948" s="1">
        <v>344831</v>
      </c>
      <c r="M948" s="1">
        <v>413314</v>
      </c>
      <c r="N948" s="1">
        <v>0</v>
      </c>
      <c r="O948" s="8">
        <v>745</v>
      </c>
      <c r="P948" s="8">
        <v>1267110</v>
      </c>
      <c r="Q948" s="8">
        <v>384648</v>
      </c>
    </row>
    <row r="949" spans="1:17" x14ac:dyDescent="0.35">
      <c r="A949" s="1">
        <v>521</v>
      </c>
      <c r="B949" s="1" t="s">
        <v>1509</v>
      </c>
      <c r="C949" s="1" t="s">
        <v>4</v>
      </c>
      <c r="D949" s="1" t="s">
        <v>11</v>
      </c>
      <c r="E949" s="1" t="s">
        <v>29</v>
      </c>
      <c r="F949" s="1" t="s">
        <v>1</v>
      </c>
      <c r="G949" s="1" t="s">
        <v>0</v>
      </c>
      <c r="H949" s="1">
        <v>12417.64</v>
      </c>
      <c r="I949" s="1">
        <v>13.6</v>
      </c>
      <c r="J949" s="1">
        <v>52</v>
      </c>
      <c r="K949" s="1">
        <v>5</v>
      </c>
      <c r="L949" s="1">
        <v>82023</v>
      </c>
      <c r="M949" s="1">
        <v>412984</v>
      </c>
      <c r="N949" s="1">
        <v>1</v>
      </c>
      <c r="O949" s="8"/>
      <c r="P949" s="8"/>
      <c r="Q949" s="8">
        <v>263428</v>
      </c>
    </row>
    <row r="950" spans="1:17" x14ac:dyDescent="0.35">
      <c r="A950" s="1">
        <v>1314</v>
      </c>
      <c r="B950" s="1" t="s">
        <v>715</v>
      </c>
      <c r="C950" s="1" t="s">
        <v>4</v>
      </c>
      <c r="D950" s="1" t="s">
        <v>11</v>
      </c>
      <c r="E950" s="1" t="s">
        <v>18</v>
      </c>
      <c r="F950" s="1" t="s">
        <v>1</v>
      </c>
      <c r="G950" s="1" t="s">
        <v>0</v>
      </c>
      <c r="H950" s="1">
        <v>27409.97</v>
      </c>
      <c r="I950" s="1">
        <v>42.3</v>
      </c>
      <c r="J950" s="1"/>
      <c r="K950" s="1">
        <v>14</v>
      </c>
      <c r="L950" s="1">
        <v>180405</v>
      </c>
      <c r="M950" s="1">
        <v>412808</v>
      </c>
      <c r="N950" s="1">
        <v>1</v>
      </c>
      <c r="O950" s="8">
        <v>739</v>
      </c>
      <c r="P950" s="8">
        <v>1501912</v>
      </c>
      <c r="Q950" s="8"/>
    </row>
    <row r="951" spans="1:17" x14ac:dyDescent="0.35">
      <c r="A951" s="1">
        <v>970</v>
      </c>
      <c r="B951" s="1" t="s">
        <v>1060</v>
      </c>
      <c r="C951" s="1" t="s">
        <v>4</v>
      </c>
      <c r="D951" s="1" t="s">
        <v>11</v>
      </c>
      <c r="E951" s="1" t="s">
        <v>38</v>
      </c>
      <c r="F951" s="1" t="s">
        <v>31</v>
      </c>
      <c r="G951" s="1" t="s">
        <v>35</v>
      </c>
      <c r="H951" s="1">
        <v>5997.92</v>
      </c>
      <c r="I951" s="1">
        <v>18.3</v>
      </c>
      <c r="J951" s="1"/>
      <c r="K951" s="1">
        <v>3</v>
      </c>
      <c r="L951" s="1">
        <v>321784</v>
      </c>
      <c r="M951" s="1">
        <v>412610</v>
      </c>
      <c r="N951" s="1">
        <v>0</v>
      </c>
      <c r="O951" s="8"/>
      <c r="P951" s="8"/>
      <c r="Q951" s="8">
        <v>306064</v>
      </c>
    </row>
    <row r="952" spans="1:17" x14ac:dyDescent="0.35">
      <c r="A952" s="1">
        <v>918</v>
      </c>
      <c r="B952" s="1" t="s">
        <v>1112</v>
      </c>
      <c r="C952" s="1" t="s">
        <v>4</v>
      </c>
      <c r="D952" s="1" t="s">
        <v>11</v>
      </c>
      <c r="E952" s="1" t="s">
        <v>10</v>
      </c>
      <c r="F952" s="1" t="s">
        <v>1</v>
      </c>
      <c r="G952" s="1" t="s">
        <v>0</v>
      </c>
      <c r="H952" s="1">
        <v>13336.86</v>
      </c>
      <c r="I952" s="1">
        <v>15.4</v>
      </c>
      <c r="J952" s="1"/>
      <c r="K952" s="1">
        <v>10</v>
      </c>
      <c r="L952" s="1">
        <v>267007</v>
      </c>
      <c r="M952" s="1">
        <v>411664</v>
      </c>
      <c r="N952" s="1">
        <v>0</v>
      </c>
      <c r="O952" s="8">
        <v>723</v>
      </c>
      <c r="P952" s="8">
        <v>869801</v>
      </c>
      <c r="Q952" s="8">
        <v>134288</v>
      </c>
    </row>
    <row r="953" spans="1:17" x14ac:dyDescent="0.35">
      <c r="A953" s="1">
        <v>1404</v>
      </c>
      <c r="B953" s="1" t="s">
        <v>625</v>
      </c>
      <c r="C953" s="1" t="s">
        <v>4</v>
      </c>
      <c r="D953" s="1" t="s">
        <v>3</v>
      </c>
      <c r="E953" s="1" t="s">
        <v>33</v>
      </c>
      <c r="F953" s="1" t="s">
        <v>1</v>
      </c>
      <c r="G953" s="1" t="s">
        <v>0</v>
      </c>
      <c r="H953" s="1">
        <v>23925.56</v>
      </c>
      <c r="I953" s="1">
        <v>20.2</v>
      </c>
      <c r="J953" s="1"/>
      <c r="K953" s="1">
        <v>9</v>
      </c>
      <c r="L953" s="1">
        <v>284430</v>
      </c>
      <c r="M953" s="1">
        <v>411158</v>
      </c>
      <c r="N953" s="1">
        <v>0</v>
      </c>
      <c r="O953" s="8">
        <v>711</v>
      </c>
      <c r="P953" s="8">
        <v>1708974</v>
      </c>
      <c r="Q953" s="8"/>
    </row>
    <row r="954" spans="1:17" x14ac:dyDescent="0.35">
      <c r="A954" s="1">
        <v>1139</v>
      </c>
      <c r="B954" s="1" t="s">
        <v>892</v>
      </c>
      <c r="C954" s="1" t="s">
        <v>4</v>
      </c>
      <c r="D954" s="1" t="s">
        <v>3</v>
      </c>
      <c r="E954" s="1" t="s">
        <v>2</v>
      </c>
      <c r="F954" s="1" t="s">
        <v>1</v>
      </c>
      <c r="G954" s="1" t="s">
        <v>0</v>
      </c>
      <c r="H954" s="1">
        <v>19022.23</v>
      </c>
      <c r="I954" s="1">
        <v>15.6</v>
      </c>
      <c r="J954" s="1">
        <v>78</v>
      </c>
      <c r="K954" s="1">
        <v>12</v>
      </c>
      <c r="L954" s="1">
        <v>179265</v>
      </c>
      <c r="M954" s="1">
        <v>411048</v>
      </c>
      <c r="N954" s="1">
        <v>1</v>
      </c>
      <c r="O954" s="8">
        <v>688</v>
      </c>
      <c r="P954" s="8">
        <v>1032878</v>
      </c>
      <c r="Q954" s="8">
        <v>306592</v>
      </c>
    </row>
    <row r="955" spans="1:17" x14ac:dyDescent="0.35">
      <c r="A955" s="1">
        <v>146</v>
      </c>
      <c r="B955" s="1" t="s">
        <v>1880</v>
      </c>
      <c r="C955" s="1" t="s">
        <v>4</v>
      </c>
      <c r="D955" s="1" t="s">
        <v>11</v>
      </c>
      <c r="E955" s="1" t="s">
        <v>18</v>
      </c>
      <c r="F955" s="1" t="s">
        <v>1</v>
      </c>
      <c r="G955" s="1" t="s">
        <v>0</v>
      </c>
      <c r="H955" s="1">
        <v>15160.1</v>
      </c>
      <c r="I955" s="1">
        <v>23.5</v>
      </c>
      <c r="J955" s="1"/>
      <c r="K955" s="1">
        <v>8</v>
      </c>
      <c r="L955" s="1">
        <v>138700</v>
      </c>
      <c r="M955" s="1">
        <v>410718</v>
      </c>
      <c r="N955" s="1">
        <v>0</v>
      </c>
      <c r="O955" s="8">
        <v>746</v>
      </c>
      <c r="P955" s="8">
        <v>942590</v>
      </c>
      <c r="Q955" s="8">
        <v>196460</v>
      </c>
    </row>
    <row r="956" spans="1:17" x14ac:dyDescent="0.35">
      <c r="A956" s="1">
        <v>1149</v>
      </c>
      <c r="B956" s="1" t="s">
        <v>882</v>
      </c>
      <c r="C956" s="1" t="s">
        <v>4</v>
      </c>
      <c r="D956" s="1" t="s">
        <v>3</v>
      </c>
      <c r="E956" s="1" t="s">
        <v>38</v>
      </c>
      <c r="F956" s="1" t="s">
        <v>6</v>
      </c>
      <c r="G956" s="1" t="s">
        <v>0</v>
      </c>
      <c r="H956" s="1">
        <v>15493.36</v>
      </c>
      <c r="I956" s="1">
        <v>6.2</v>
      </c>
      <c r="J956" s="1"/>
      <c r="K956" s="1">
        <v>11</v>
      </c>
      <c r="L956" s="1">
        <v>191007</v>
      </c>
      <c r="M956" s="1">
        <v>410322</v>
      </c>
      <c r="N956" s="1">
        <v>0</v>
      </c>
      <c r="O956" s="8">
        <v>695</v>
      </c>
      <c r="P956" s="8">
        <v>1015968</v>
      </c>
      <c r="Q956" s="8">
        <v>288552</v>
      </c>
    </row>
    <row r="957" spans="1:17" x14ac:dyDescent="0.35">
      <c r="A957" s="1">
        <v>966</v>
      </c>
      <c r="B957" s="1" t="s">
        <v>1064</v>
      </c>
      <c r="C957" s="1" t="s">
        <v>4</v>
      </c>
      <c r="D957" s="1" t="s">
        <v>11</v>
      </c>
      <c r="E957" s="1" t="s">
        <v>18</v>
      </c>
      <c r="F957" s="1" t="s">
        <v>1</v>
      </c>
      <c r="G957" s="1" t="s">
        <v>0</v>
      </c>
      <c r="H957" s="1">
        <v>25612.57</v>
      </c>
      <c r="I957" s="1">
        <v>17.899999999999999</v>
      </c>
      <c r="J957" s="1"/>
      <c r="K957" s="1">
        <v>17</v>
      </c>
      <c r="L957" s="1">
        <v>178524</v>
      </c>
      <c r="M957" s="1">
        <v>410124</v>
      </c>
      <c r="N957" s="1">
        <v>2</v>
      </c>
      <c r="O957" s="8">
        <v>735</v>
      </c>
      <c r="P957" s="8">
        <v>903982</v>
      </c>
      <c r="Q957" s="8">
        <v>327096</v>
      </c>
    </row>
    <row r="958" spans="1:17" x14ac:dyDescent="0.35">
      <c r="A958" s="1">
        <v>1440</v>
      </c>
      <c r="B958" s="1" t="s">
        <v>588</v>
      </c>
      <c r="C958" s="1" t="s">
        <v>4</v>
      </c>
      <c r="D958" s="1" t="s">
        <v>11</v>
      </c>
      <c r="E958" s="1" t="s">
        <v>29</v>
      </c>
      <c r="F958" s="1" t="s">
        <v>6</v>
      </c>
      <c r="G958" s="1" t="s">
        <v>0</v>
      </c>
      <c r="H958" s="1">
        <v>33315.17</v>
      </c>
      <c r="I958" s="1">
        <v>14.5</v>
      </c>
      <c r="J958" s="1"/>
      <c r="K958" s="1">
        <v>13</v>
      </c>
      <c r="L958" s="1">
        <v>190152</v>
      </c>
      <c r="M958" s="1">
        <v>410036</v>
      </c>
      <c r="N958" s="1">
        <v>0</v>
      </c>
      <c r="O958" s="8">
        <v>743</v>
      </c>
      <c r="P958" s="8">
        <v>1265134</v>
      </c>
      <c r="Q958" s="8"/>
    </row>
    <row r="959" spans="1:17" x14ac:dyDescent="0.35">
      <c r="A959" s="1">
        <v>728</v>
      </c>
      <c r="B959" s="3" t="s">
        <v>1303</v>
      </c>
      <c r="C959" s="1" t="s">
        <v>4</v>
      </c>
      <c r="D959" s="1" t="s">
        <v>11</v>
      </c>
      <c r="E959" s="1" t="s">
        <v>38</v>
      </c>
      <c r="F959" s="1" t="s">
        <v>6</v>
      </c>
      <c r="G959" s="1" t="s">
        <v>0</v>
      </c>
      <c r="H959" s="1">
        <v>21790.34</v>
      </c>
      <c r="I959" s="1">
        <v>23.9</v>
      </c>
      <c r="J959" s="1">
        <v>31</v>
      </c>
      <c r="K959" s="1">
        <v>14</v>
      </c>
      <c r="L959" s="1">
        <v>161063</v>
      </c>
      <c r="M959" s="1">
        <v>409882</v>
      </c>
      <c r="N959" s="1">
        <v>0</v>
      </c>
      <c r="O959" s="8">
        <v>723</v>
      </c>
      <c r="P959" s="8">
        <v>1281778</v>
      </c>
      <c r="Q959" s="8">
        <v>188298</v>
      </c>
    </row>
    <row r="960" spans="1:17" x14ac:dyDescent="0.35">
      <c r="A960" s="1">
        <v>254</v>
      </c>
      <c r="B960" s="1" t="s">
        <v>1774</v>
      </c>
      <c r="C960" s="1" t="s">
        <v>4</v>
      </c>
      <c r="D960" s="1" t="s">
        <v>11</v>
      </c>
      <c r="E960" s="1" t="s">
        <v>10</v>
      </c>
      <c r="F960" s="1" t="s">
        <v>1</v>
      </c>
      <c r="G960" s="1" t="s">
        <v>0</v>
      </c>
      <c r="H960" s="1">
        <v>33879.85</v>
      </c>
      <c r="I960" s="1">
        <v>28.8</v>
      </c>
      <c r="J960" s="1"/>
      <c r="K960" s="1">
        <v>15</v>
      </c>
      <c r="L960" s="1">
        <v>280687</v>
      </c>
      <c r="M960" s="1">
        <v>409838</v>
      </c>
      <c r="N960" s="1">
        <v>1</v>
      </c>
      <c r="O960" s="8">
        <v>738</v>
      </c>
      <c r="P960" s="8">
        <v>1378165</v>
      </c>
      <c r="Q960" s="8">
        <v>431288</v>
      </c>
    </row>
    <row r="961" spans="1:17" x14ac:dyDescent="0.35">
      <c r="A961" s="1">
        <v>1723</v>
      </c>
      <c r="B961" s="1" t="s">
        <v>305</v>
      </c>
      <c r="C961" s="1" t="s">
        <v>16</v>
      </c>
      <c r="D961" s="1" t="s">
        <v>3</v>
      </c>
      <c r="E961" s="1" t="s">
        <v>18</v>
      </c>
      <c r="F961" s="1" t="s">
        <v>6</v>
      </c>
      <c r="G961" s="1" t="s">
        <v>0</v>
      </c>
      <c r="H961" s="1">
        <v>19574.939999999999</v>
      </c>
      <c r="I961" s="1">
        <v>13.8</v>
      </c>
      <c r="J961" s="1"/>
      <c r="K961" s="1">
        <v>18</v>
      </c>
      <c r="L961" s="1">
        <v>273011</v>
      </c>
      <c r="M961" s="1">
        <v>409464</v>
      </c>
      <c r="N961" s="1">
        <v>0</v>
      </c>
      <c r="O961" s="8"/>
      <c r="P961" s="8"/>
      <c r="Q961" s="8">
        <v>310332</v>
      </c>
    </row>
    <row r="962" spans="1:17" x14ac:dyDescent="0.35">
      <c r="A962" s="1">
        <v>1572</v>
      </c>
      <c r="B962" s="1" t="s">
        <v>456</v>
      </c>
      <c r="C962" s="1" t="s">
        <v>4</v>
      </c>
      <c r="D962" s="1" t="s">
        <v>3</v>
      </c>
      <c r="E962" s="1" t="s">
        <v>10</v>
      </c>
      <c r="F962" s="1" t="s">
        <v>1</v>
      </c>
      <c r="G962" s="1" t="s">
        <v>0</v>
      </c>
      <c r="H962" s="1">
        <v>33020.86</v>
      </c>
      <c r="I962" s="1">
        <v>19.100000000000001</v>
      </c>
      <c r="J962" s="1"/>
      <c r="K962" s="1">
        <v>16</v>
      </c>
      <c r="L962" s="1">
        <v>178600</v>
      </c>
      <c r="M962" s="1">
        <v>408672</v>
      </c>
      <c r="N962" s="1">
        <v>1</v>
      </c>
      <c r="O962" s="8"/>
      <c r="P962" s="8"/>
      <c r="Q962" s="8">
        <v>319572</v>
      </c>
    </row>
    <row r="963" spans="1:17" x14ac:dyDescent="0.35">
      <c r="A963" s="1">
        <v>1502</v>
      </c>
      <c r="B963" s="1" t="s">
        <v>526</v>
      </c>
      <c r="C963" s="1" t="s">
        <v>16</v>
      </c>
      <c r="D963" s="1" t="s">
        <v>11</v>
      </c>
      <c r="E963" s="1" t="s">
        <v>38</v>
      </c>
      <c r="F963" s="1" t="s">
        <v>6</v>
      </c>
      <c r="G963" s="1" t="s">
        <v>0</v>
      </c>
      <c r="H963" s="1">
        <v>14099.33</v>
      </c>
      <c r="I963" s="1">
        <v>10.5</v>
      </c>
      <c r="J963" s="1">
        <v>80</v>
      </c>
      <c r="K963" s="1">
        <v>7</v>
      </c>
      <c r="L963" s="1">
        <v>104329</v>
      </c>
      <c r="M963" s="1">
        <v>408078</v>
      </c>
      <c r="N963" s="1">
        <v>0</v>
      </c>
      <c r="O963" s="8">
        <v>741</v>
      </c>
      <c r="P963" s="8">
        <v>758708</v>
      </c>
      <c r="Q963" s="8">
        <v>184492</v>
      </c>
    </row>
    <row r="964" spans="1:17" x14ac:dyDescent="0.35">
      <c r="A964" s="1">
        <v>549</v>
      </c>
      <c r="B964" s="1" t="s">
        <v>1481</v>
      </c>
      <c r="C964" s="1" t="s">
        <v>4</v>
      </c>
      <c r="D964" s="1" t="s">
        <v>3</v>
      </c>
      <c r="E964" s="1" t="s">
        <v>10</v>
      </c>
      <c r="F964" s="1" t="s">
        <v>6</v>
      </c>
      <c r="G964" s="1" t="s">
        <v>0</v>
      </c>
      <c r="H964" s="1">
        <v>26718.18</v>
      </c>
      <c r="I964" s="1">
        <v>20.9</v>
      </c>
      <c r="J964" s="1"/>
      <c r="K964" s="1">
        <v>15</v>
      </c>
      <c r="L964" s="1">
        <v>264461</v>
      </c>
      <c r="M964" s="1">
        <v>407176</v>
      </c>
      <c r="N964" s="1">
        <v>0</v>
      </c>
      <c r="O964" s="8">
        <v>719</v>
      </c>
      <c r="P964" s="8">
        <v>1090543</v>
      </c>
      <c r="Q964" s="8"/>
    </row>
    <row r="965" spans="1:17" x14ac:dyDescent="0.35">
      <c r="A965" s="1">
        <v>1420</v>
      </c>
      <c r="B965" s="1" t="s">
        <v>609</v>
      </c>
      <c r="C965" s="1" t="s">
        <v>16</v>
      </c>
      <c r="D965" s="1" t="s">
        <v>3</v>
      </c>
      <c r="E965" s="1" t="s">
        <v>38</v>
      </c>
      <c r="F965" s="1" t="s">
        <v>31</v>
      </c>
      <c r="G965" s="1" t="s">
        <v>0</v>
      </c>
      <c r="H965" s="1">
        <v>8291.2199999999993</v>
      </c>
      <c r="I965" s="1">
        <v>11</v>
      </c>
      <c r="J965" s="1"/>
      <c r="K965" s="1">
        <v>11</v>
      </c>
      <c r="L965" s="1">
        <v>220115</v>
      </c>
      <c r="M965" s="1">
        <v>407154</v>
      </c>
      <c r="N965" s="1">
        <v>0</v>
      </c>
      <c r="O965" s="8">
        <v>665</v>
      </c>
      <c r="P965" s="8">
        <v>595783</v>
      </c>
      <c r="Q965" s="8">
        <v>215578</v>
      </c>
    </row>
    <row r="966" spans="1:17" x14ac:dyDescent="0.35">
      <c r="A966" s="1">
        <v>532</v>
      </c>
      <c r="B966" s="1" t="s">
        <v>1498</v>
      </c>
      <c r="C966" s="1" t="s">
        <v>4</v>
      </c>
      <c r="D966" s="1" t="s">
        <v>11</v>
      </c>
      <c r="E966" s="1" t="s">
        <v>10</v>
      </c>
      <c r="F966" s="1" t="s">
        <v>1</v>
      </c>
      <c r="G966" s="1" t="s">
        <v>0</v>
      </c>
      <c r="H966" s="1">
        <v>31440.25</v>
      </c>
      <c r="I966" s="1">
        <v>19.100000000000001</v>
      </c>
      <c r="J966" s="1">
        <v>45</v>
      </c>
      <c r="K966" s="1">
        <v>10</v>
      </c>
      <c r="L966" s="1">
        <v>258400</v>
      </c>
      <c r="M966" s="1">
        <v>406538</v>
      </c>
      <c r="N966" s="1">
        <v>0</v>
      </c>
      <c r="O966" s="8">
        <v>720</v>
      </c>
      <c r="P966" s="8">
        <v>1840397</v>
      </c>
      <c r="Q966" s="8">
        <v>156552</v>
      </c>
    </row>
    <row r="967" spans="1:17" x14ac:dyDescent="0.35">
      <c r="A967" s="1">
        <v>1565</v>
      </c>
      <c r="B967" s="1" t="s">
        <v>463</v>
      </c>
      <c r="C967" s="1" t="s">
        <v>4</v>
      </c>
      <c r="D967" s="1" t="s">
        <v>3</v>
      </c>
      <c r="E967" s="1" t="s">
        <v>21</v>
      </c>
      <c r="F967" s="1" t="s">
        <v>6</v>
      </c>
      <c r="G967" s="1" t="s">
        <v>0</v>
      </c>
      <c r="H967" s="1">
        <v>7020.69</v>
      </c>
      <c r="I967" s="1">
        <v>16.899999999999999</v>
      </c>
      <c r="J967" s="1"/>
      <c r="K967" s="1">
        <v>8</v>
      </c>
      <c r="L967" s="1">
        <v>232617</v>
      </c>
      <c r="M967" s="1">
        <v>406252</v>
      </c>
      <c r="N967" s="1">
        <v>1</v>
      </c>
      <c r="O967" s="8">
        <v>676</v>
      </c>
      <c r="P967" s="8">
        <v>1282310</v>
      </c>
      <c r="Q967" s="8">
        <v>218350</v>
      </c>
    </row>
    <row r="968" spans="1:17" x14ac:dyDescent="0.35">
      <c r="A968" s="1">
        <v>402</v>
      </c>
      <c r="B968" s="1" t="s">
        <v>1627</v>
      </c>
      <c r="C968" s="1" t="s">
        <v>16</v>
      </c>
      <c r="D968" s="1" t="s">
        <v>11</v>
      </c>
      <c r="E968" s="1" t="s">
        <v>10</v>
      </c>
      <c r="F968" s="1" t="s">
        <v>31</v>
      </c>
      <c r="G968" s="1" t="s">
        <v>0</v>
      </c>
      <c r="H968" s="1">
        <v>26012.9</v>
      </c>
      <c r="I968" s="1">
        <v>17</v>
      </c>
      <c r="J968" s="1"/>
      <c r="K968" s="1">
        <v>12</v>
      </c>
      <c r="L968" s="1">
        <v>246525</v>
      </c>
      <c r="M968" s="1">
        <v>406032</v>
      </c>
      <c r="N968" s="1">
        <v>0</v>
      </c>
      <c r="O968" s="8"/>
      <c r="P968" s="8"/>
      <c r="Q968" s="8">
        <v>327404</v>
      </c>
    </row>
    <row r="969" spans="1:17" x14ac:dyDescent="0.35">
      <c r="A969" s="1">
        <v>925</v>
      </c>
      <c r="B969" s="1" t="s">
        <v>1105</v>
      </c>
      <c r="C969" s="1" t="s">
        <v>4</v>
      </c>
      <c r="D969" s="1" t="s">
        <v>11</v>
      </c>
      <c r="E969" s="1" t="s">
        <v>21</v>
      </c>
      <c r="F969" s="1" t="s">
        <v>1</v>
      </c>
      <c r="G969" s="1" t="s">
        <v>0</v>
      </c>
      <c r="H969" s="1">
        <v>28912.87</v>
      </c>
      <c r="I969" s="1">
        <v>11</v>
      </c>
      <c r="J969" s="1">
        <v>15</v>
      </c>
      <c r="K969" s="1">
        <v>13</v>
      </c>
      <c r="L969" s="1">
        <v>159847</v>
      </c>
      <c r="M969" s="1">
        <v>404998</v>
      </c>
      <c r="N969" s="1">
        <v>0</v>
      </c>
      <c r="O969" s="8">
        <v>720</v>
      </c>
      <c r="P969" s="8">
        <v>1855369</v>
      </c>
      <c r="Q969" s="8">
        <v>268532</v>
      </c>
    </row>
    <row r="970" spans="1:17" x14ac:dyDescent="0.35">
      <c r="A970" s="1">
        <v>1697</v>
      </c>
      <c r="B970" s="1" t="s">
        <v>331</v>
      </c>
      <c r="C970" s="1" t="s">
        <v>4</v>
      </c>
      <c r="D970" s="1" t="s">
        <v>3</v>
      </c>
      <c r="E970" s="1" t="s">
        <v>10</v>
      </c>
      <c r="F970" s="1" t="s">
        <v>1</v>
      </c>
      <c r="G970" s="1" t="s">
        <v>35</v>
      </c>
      <c r="H970" s="1">
        <v>26461.11</v>
      </c>
      <c r="I970" s="1">
        <v>17.899999999999999</v>
      </c>
      <c r="J970" s="1"/>
      <c r="K970" s="1">
        <v>8</v>
      </c>
      <c r="L970" s="1">
        <v>332196</v>
      </c>
      <c r="M970" s="1">
        <v>404866</v>
      </c>
      <c r="N970" s="1">
        <v>0</v>
      </c>
      <c r="O970" s="8">
        <v>701</v>
      </c>
      <c r="P970" s="8">
        <v>1571946</v>
      </c>
      <c r="Q970" s="8"/>
    </row>
    <row r="971" spans="1:17" x14ac:dyDescent="0.35">
      <c r="A971" s="1">
        <v>480</v>
      </c>
      <c r="B971" s="1" t="s">
        <v>1550</v>
      </c>
      <c r="C971" s="1" t="s">
        <v>4</v>
      </c>
      <c r="D971" s="1" t="s">
        <v>11</v>
      </c>
      <c r="E971" s="1" t="s">
        <v>38</v>
      </c>
      <c r="F971" s="1" t="s">
        <v>6</v>
      </c>
      <c r="G971" s="1" t="s">
        <v>0</v>
      </c>
      <c r="H971" s="1">
        <v>17019.63</v>
      </c>
      <c r="I971" s="1">
        <v>10</v>
      </c>
      <c r="J971" s="1">
        <v>34</v>
      </c>
      <c r="K971" s="1">
        <v>17</v>
      </c>
      <c r="L971" s="1">
        <v>121448</v>
      </c>
      <c r="M971" s="1">
        <v>404096</v>
      </c>
      <c r="N971" s="1">
        <v>0</v>
      </c>
      <c r="O971" s="8">
        <v>742</v>
      </c>
      <c r="P971" s="8">
        <v>954370</v>
      </c>
      <c r="Q971" s="8">
        <v>324346</v>
      </c>
    </row>
    <row r="972" spans="1:17" x14ac:dyDescent="0.35">
      <c r="A972" s="1">
        <v>1687</v>
      </c>
      <c r="B972" s="3" t="s">
        <v>341</v>
      </c>
      <c r="C972" s="1" t="s">
        <v>16</v>
      </c>
      <c r="D972" s="1" t="s">
        <v>11</v>
      </c>
      <c r="E972" s="1"/>
      <c r="F972" s="1" t="s">
        <v>6</v>
      </c>
      <c r="G972" s="1" t="s">
        <v>0</v>
      </c>
      <c r="H972" s="1">
        <v>13451.43</v>
      </c>
      <c r="I972" s="1">
        <v>14.2</v>
      </c>
      <c r="J972" s="1">
        <v>30</v>
      </c>
      <c r="K972" s="1">
        <v>13</v>
      </c>
      <c r="L972" s="1">
        <v>252301</v>
      </c>
      <c r="M972" s="1">
        <v>404052</v>
      </c>
      <c r="N972" s="1">
        <v>2</v>
      </c>
      <c r="O972" s="8">
        <v>698</v>
      </c>
      <c r="P972" s="8">
        <v>582730</v>
      </c>
      <c r="Q972" s="8">
        <v>242528</v>
      </c>
    </row>
    <row r="973" spans="1:17" x14ac:dyDescent="0.35">
      <c r="A973" s="1">
        <v>467</v>
      </c>
      <c r="B973" s="1" t="s">
        <v>1563</v>
      </c>
      <c r="C973" s="1" t="s">
        <v>4</v>
      </c>
      <c r="D973" s="1" t="s">
        <v>3</v>
      </c>
      <c r="E973" s="1" t="s">
        <v>2</v>
      </c>
      <c r="F973" s="1" t="s">
        <v>31</v>
      </c>
      <c r="G973" s="1" t="s">
        <v>0</v>
      </c>
      <c r="H973" s="1">
        <v>48050.62</v>
      </c>
      <c r="I973" s="1">
        <v>12.2</v>
      </c>
      <c r="J973" s="1">
        <v>20</v>
      </c>
      <c r="K973" s="1">
        <v>10</v>
      </c>
      <c r="L973" s="1">
        <v>60325</v>
      </c>
      <c r="M973" s="1">
        <v>403722</v>
      </c>
      <c r="N973" s="1">
        <v>0</v>
      </c>
      <c r="O973" s="8">
        <v>689</v>
      </c>
      <c r="P973" s="8">
        <v>1638104</v>
      </c>
      <c r="Q973" s="8">
        <v>267784</v>
      </c>
    </row>
    <row r="974" spans="1:17" x14ac:dyDescent="0.35">
      <c r="A974" s="1">
        <v>757</v>
      </c>
      <c r="B974" s="1" t="s">
        <v>1274</v>
      </c>
      <c r="C974" s="1" t="s">
        <v>4</v>
      </c>
      <c r="D974" s="1" t="s">
        <v>11</v>
      </c>
      <c r="E974" s="1" t="s">
        <v>38</v>
      </c>
      <c r="F974" s="1" t="s">
        <v>1</v>
      </c>
      <c r="G974" s="1" t="s">
        <v>0</v>
      </c>
      <c r="H974" s="1">
        <v>8836.9</v>
      </c>
      <c r="I974" s="1">
        <v>16.899999999999999</v>
      </c>
      <c r="J974" s="1"/>
      <c r="K974" s="1">
        <v>13</v>
      </c>
      <c r="L974" s="1">
        <v>127224</v>
      </c>
      <c r="M974" s="1">
        <v>403612</v>
      </c>
      <c r="N974" s="1">
        <v>1</v>
      </c>
      <c r="O974" s="8">
        <v>743</v>
      </c>
      <c r="P974" s="8">
        <v>1685889</v>
      </c>
      <c r="Q974" s="8">
        <v>347028</v>
      </c>
    </row>
    <row r="975" spans="1:17" x14ac:dyDescent="0.35">
      <c r="A975" s="1">
        <v>321</v>
      </c>
      <c r="B975" s="1" t="s">
        <v>1708</v>
      </c>
      <c r="C975" s="1" t="s">
        <v>4</v>
      </c>
      <c r="D975" s="1" t="s">
        <v>11</v>
      </c>
      <c r="E975" s="1" t="s">
        <v>43</v>
      </c>
      <c r="F975" s="1" t="s">
        <v>1</v>
      </c>
      <c r="G975" s="1" t="s">
        <v>0</v>
      </c>
      <c r="H975" s="1">
        <v>15088.09</v>
      </c>
      <c r="I975" s="1">
        <v>16.600000000000001</v>
      </c>
      <c r="J975" s="1"/>
      <c r="K975" s="1">
        <v>8</v>
      </c>
      <c r="L975" s="1">
        <v>202084</v>
      </c>
      <c r="M975" s="1">
        <v>403458</v>
      </c>
      <c r="N975" s="1">
        <v>0</v>
      </c>
      <c r="O975" s="8">
        <v>747</v>
      </c>
      <c r="P975" s="8">
        <v>914432</v>
      </c>
      <c r="Q975" s="8"/>
    </row>
    <row r="976" spans="1:17" x14ac:dyDescent="0.35">
      <c r="A976" s="1">
        <v>1076</v>
      </c>
      <c r="B976" s="1" t="s">
        <v>955</v>
      </c>
      <c r="C976" s="1" t="s">
        <v>4</v>
      </c>
      <c r="D976" s="1" t="s">
        <v>11</v>
      </c>
      <c r="E976" s="1" t="s">
        <v>18</v>
      </c>
      <c r="F976" s="1" t="s">
        <v>31</v>
      </c>
      <c r="G976" s="1" t="s">
        <v>0</v>
      </c>
      <c r="H976" s="1">
        <v>15392.47</v>
      </c>
      <c r="I976" s="1">
        <v>11.4</v>
      </c>
      <c r="J976" s="1"/>
      <c r="K976" s="1">
        <v>13</v>
      </c>
      <c r="L976" s="1">
        <v>266361</v>
      </c>
      <c r="M976" s="1">
        <v>403172</v>
      </c>
      <c r="N976" s="1">
        <v>0</v>
      </c>
      <c r="O976" s="8">
        <v>707</v>
      </c>
      <c r="P976" s="8">
        <v>1248053</v>
      </c>
      <c r="Q976" s="8">
        <v>183326</v>
      </c>
    </row>
    <row r="977" spans="1:17" x14ac:dyDescent="0.35">
      <c r="A977" s="1">
        <v>1626</v>
      </c>
      <c r="B977" s="1" t="s">
        <v>402</v>
      </c>
      <c r="C977" s="1" t="s">
        <v>4</v>
      </c>
      <c r="D977" s="1" t="s">
        <v>11</v>
      </c>
      <c r="E977" s="1" t="s">
        <v>18</v>
      </c>
      <c r="F977" s="1" t="s">
        <v>6</v>
      </c>
      <c r="G977" s="1" t="s">
        <v>35</v>
      </c>
      <c r="H977" s="1">
        <v>4285.45</v>
      </c>
      <c r="I977" s="1">
        <v>7.1</v>
      </c>
      <c r="J977" s="1"/>
      <c r="K977" s="1">
        <v>6</v>
      </c>
      <c r="L977" s="1">
        <v>75544</v>
      </c>
      <c r="M977" s="1">
        <v>403062</v>
      </c>
      <c r="N977" s="1">
        <v>0</v>
      </c>
      <c r="O977" s="8">
        <v>725</v>
      </c>
      <c r="P977" s="8">
        <v>2316480</v>
      </c>
      <c r="Q977" s="8">
        <v>387244</v>
      </c>
    </row>
    <row r="978" spans="1:17" x14ac:dyDescent="0.35">
      <c r="A978" s="1">
        <v>1438</v>
      </c>
      <c r="B978" s="1" t="s">
        <v>591</v>
      </c>
      <c r="C978" s="1" t="s">
        <v>4</v>
      </c>
      <c r="D978" s="1" t="s">
        <v>3</v>
      </c>
      <c r="E978" s="1" t="s">
        <v>10</v>
      </c>
      <c r="F978" s="1" t="s">
        <v>1</v>
      </c>
      <c r="G978" s="1" t="s">
        <v>590</v>
      </c>
      <c r="H978" s="1">
        <v>6885.6</v>
      </c>
      <c r="I978" s="1">
        <v>30</v>
      </c>
      <c r="J978" s="1">
        <v>41</v>
      </c>
      <c r="K978" s="1">
        <v>12</v>
      </c>
      <c r="L978" s="1">
        <v>21565</v>
      </c>
      <c r="M978" s="1">
        <v>402930</v>
      </c>
      <c r="N978" s="1">
        <v>0</v>
      </c>
      <c r="O978" s="8">
        <v>686</v>
      </c>
      <c r="P978" s="8">
        <v>2972189</v>
      </c>
      <c r="Q978" s="8">
        <v>548790</v>
      </c>
    </row>
    <row r="979" spans="1:17" x14ac:dyDescent="0.35">
      <c r="A979" s="1">
        <v>53</v>
      </c>
      <c r="B979" s="1" t="s">
        <v>1973</v>
      </c>
      <c r="C979" s="1" t="s">
        <v>16</v>
      </c>
      <c r="D979" s="1" t="s">
        <v>11</v>
      </c>
      <c r="E979" s="1" t="s">
        <v>18</v>
      </c>
      <c r="F979" s="1" t="s">
        <v>6</v>
      </c>
      <c r="G979" s="1" t="s">
        <v>0</v>
      </c>
      <c r="H979" s="1">
        <v>20322.78</v>
      </c>
      <c r="I979" s="1">
        <v>15.6</v>
      </c>
      <c r="J979" s="1">
        <v>69</v>
      </c>
      <c r="K979" s="1">
        <v>8</v>
      </c>
      <c r="L979" s="1">
        <v>285589</v>
      </c>
      <c r="M979" s="1">
        <v>402776</v>
      </c>
      <c r="N979" s="1">
        <v>0</v>
      </c>
      <c r="O979" s="8"/>
      <c r="P979" s="8"/>
      <c r="Q979" s="8">
        <v>214874</v>
      </c>
    </row>
    <row r="980" spans="1:17" x14ac:dyDescent="0.35">
      <c r="A980" s="1">
        <v>19</v>
      </c>
      <c r="B980" s="1" t="s">
        <v>2007</v>
      </c>
      <c r="C980" s="1" t="s">
        <v>4</v>
      </c>
      <c r="D980" s="1" t="s">
        <v>11</v>
      </c>
      <c r="E980" s="1" t="s">
        <v>10</v>
      </c>
      <c r="F980" s="1" t="s">
        <v>6</v>
      </c>
      <c r="G980" s="1" t="s">
        <v>0</v>
      </c>
      <c r="H980" s="1">
        <v>9898.81</v>
      </c>
      <c r="I980" s="1">
        <v>27.1</v>
      </c>
      <c r="J980" s="1"/>
      <c r="K980" s="1">
        <v>23</v>
      </c>
      <c r="L980" s="1">
        <v>9728</v>
      </c>
      <c r="M980" s="1">
        <v>402380</v>
      </c>
      <c r="N980" s="1">
        <v>1</v>
      </c>
      <c r="O980" s="8"/>
      <c r="P980" s="8"/>
      <c r="Q980" s="8">
        <v>66396</v>
      </c>
    </row>
    <row r="981" spans="1:17" x14ac:dyDescent="0.35">
      <c r="A981" s="1">
        <v>1865</v>
      </c>
      <c r="B981" s="1" t="s">
        <v>162</v>
      </c>
      <c r="C981" s="1" t="s">
        <v>4</v>
      </c>
      <c r="D981" s="1" t="s">
        <v>11</v>
      </c>
      <c r="E981" s="1" t="s">
        <v>7</v>
      </c>
      <c r="F981" s="1" t="s">
        <v>6</v>
      </c>
      <c r="G981" s="1" t="s">
        <v>0</v>
      </c>
      <c r="H981" s="1">
        <v>25954.57</v>
      </c>
      <c r="I981" s="1">
        <v>22.5</v>
      </c>
      <c r="J981" s="1">
        <v>27</v>
      </c>
      <c r="K981" s="1">
        <v>17</v>
      </c>
      <c r="L981" s="1">
        <v>205523</v>
      </c>
      <c r="M981" s="1">
        <v>401302</v>
      </c>
      <c r="N981" s="1">
        <v>0</v>
      </c>
      <c r="O981" s="8">
        <v>663</v>
      </c>
      <c r="P981" s="8">
        <v>1231048</v>
      </c>
      <c r="Q981" s="8">
        <v>328944</v>
      </c>
    </row>
    <row r="982" spans="1:17" x14ac:dyDescent="0.35">
      <c r="A982" s="1">
        <v>1983</v>
      </c>
      <c r="B982" s="1" t="s">
        <v>37</v>
      </c>
      <c r="C982" s="1" t="s">
        <v>4</v>
      </c>
      <c r="D982" s="1" t="s">
        <v>11</v>
      </c>
      <c r="E982" s="1" t="s">
        <v>7</v>
      </c>
      <c r="F982" s="1" t="s">
        <v>1</v>
      </c>
      <c r="G982" s="1" t="s">
        <v>0</v>
      </c>
      <c r="H982" s="1">
        <v>7989.69</v>
      </c>
      <c r="I982" s="1">
        <v>6.5</v>
      </c>
      <c r="J982" s="1"/>
      <c r="K982" s="1">
        <v>14</v>
      </c>
      <c r="L982" s="1">
        <v>187625</v>
      </c>
      <c r="M982" s="1">
        <v>400840</v>
      </c>
      <c r="N982" s="1">
        <v>0</v>
      </c>
      <c r="O982" s="8">
        <v>726</v>
      </c>
      <c r="P982" s="8">
        <v>526794</v>
      </c>
      <c r="Q982" s="8">
        <v>139414</v>
      </c>
    </row>
    <row r="983" spans="1:17" x14ac:dyDescent="0.35">
      <c r="A983" s="1">
        <v>1021</v>
      </c>
      <c r="B983" s="1" t="s">
        <v>1009</v>
      </c>
      <c r="C983" s="1" t="s">
        <v>4</v>
      </c>
      <c r="D983" s="1" t="s">
        <v>11</v>
      </c>
      <c r="E983" s="1" t="s">
        <v>13</v>
      </c>
      <c r="F983" s="1" t="s">
        <v>6</v>
      </c>
      <c r="G983" s="1" t="s">
        <v>0</v>
      </c>
      <c r="H983" s="1">
        <v>22259.83</v>
      </c>
      <c r="I983" s="1">
        <v>9</v>
      </c>
      <c r="J983" s="1"/>
      <c r="K983" s="1">
        <v>10</v>
      </c>
      <c r="L983" s="1">
        <v>170525</v>
      </c>
      <c r="M983" s="1">
        <v>399674</v>
      </c>
      <c r="N983" s="1">
        <v>0</v>
      </c>
      <c r="O983" s="8">
        <v>739</v>
      </c>
      <c r="P983" s="8">
        <v>1043442</v>
      </c>
      <c r="Q983" s="8">
        <v>307538</v>
      </c>
    </row>
    <row r="984" spans="1:17" x14ac:dyDescent="0.35">
      <c r="A984" s="1">
        <v>491</v>
      </c>
      <c r="B984" s="1" t="s">
        <v>1539</v>
      </c>
      <c r="C984" s="1" t="s">
        <v>4</v>
      </c>
      <c r="D984" s="1" t="s">
        <v>11</v>
      </c>
      <c r="E984" s="1" t="s">
        <v>10</v>
      </c>
      <c r="F984" s="1" t="s">
        <v>1</v>
      </c>
      <c r="G984" s="1" t="s">
        <v>0</v>
      </c>
      <c r="H984" s="1">
        <v>7703.74</v>
      </c>
      <c r="I984" s="1">
        <v>19.399999999999999</v>
      </c>
      <c r="J984" s="1"/>
      <c r="K984" s="1">
        <v>7</v>
      </c>
      <c r="L984" s="1">
        <v>114247</v>
      </c>
      <c r="M984" s="1">
        <v>399652</v>
      </c>
      <c r="N984" s="1">
        <v>0</v>
      </c>
      <c r="O984" s="8">
        <v>745</v>
      </c>
      <c r="P984" s="8">
        <v>540607</v>
      </c>
      <c r="Q984" s="8">
        <v>214962</v>
      </c>
    </row>
    <row r="985" spans="1:17" x14ac:dyDescent="0.35">
      <c r="A985" s="1">
        <v>1775</v>
      </c>
      <c r="B985" s="1" t="s">
        <v>253</v>
      </c>
      <c r="C985" s="1" t="s">
        <v>16</v>
      </c>
      <c r="D985" s="1" t="s">
        <v>3</v>
      </c>
      <c r="E985" s="1" t="s">
        <v>10</v>
      </c>
      <c r="F985" s="1" t="s">
        <v>1</v>
      </c>
      <c r="G985" s="1" t="s">
        <v>0</v>
      </c>
      <c r="H985" s="1">
        <v>24268.32</v>
      </c>
      <c r="I985" s="1">
        <v>10.5</v>
      </c>
      <c r="J985" s="1"/>
      <c r="K985" s="1">
        <v>11</v>
      </c>
      <c r="L985" s="1">
        <v>208658</v>
      </c>
      <c r="M985" s="1">
        <v>399344</v>
      </c>
      <c r="N985" s="1">
        <v>0</v>
      </c>
      <c r="O985" s="8">
        <v>687</v>
      </c>
      <c r="P985" s="8">
        <v>1524712</v>
      </c>
      <c r="Q985" s="8">
        <v>419298</v>
      </c>
    </row>
    <row r="986" spans="1:17" x14ac:dyDescent="0.35">
      <c r="A986" s="1">
        <v>1684</v>
      </c>
      <c r="B986" s="1" t="s">
        <v>344</v>
      </c>
      <c r="C986" s="1" t="s">
        <v>4</v>
      </c>
      <c r="D986" s="1" t="s">
        <v>11</v>
      </c>
      <c r="E986" s="1" t="s">
        <v>18</v>
      </c>
      <c r="F986" s="1" t="s">
        <v>6</v>
      </c>
      <c r="G986" s="1" t="s">
        <v>0</v>
      </c>
      <c r="H986" s="1">
        <v>1441.15</v>
      </c>
      <c r="I986" s="1">
        <v>17.2</v>
      </c>
      <c r="J986" s="1"/>
      <c r="K986" s="1">
        <v>8</v>
      </c>
      <c r="L986" s="1">
        <v>31008</v>
      </c>
      <c r="M986" s="1">
        <v>398992</v>
      </c>
      <c r="N986" s="1">
        <v>1</v>
      </c>
      <c r="O986" s="8">
        <v>745</v>
      </c>
      <c r="P986" s="8">
        <v>864671</v>
      </c>
      <c r="Q986" s="8">
        <v>266992</v>
      </c>
    </row>
    <row r="987" spans="1:17" x14ac:dyDescent="0.35">
      <c r="A987" s="1">
        <v>778</v>
      </c>
      <c r="B987" s="1" t="s">
        <v>1253</v>
      </c>
      <c r="C987" s="1" t="s">
        <v>4</v>
      </c>
      <c r="D987" s="1" t="s">
        <v>11</v>
      </c>
      <c r="E987" s="1" t="s">
        <v>29</v>
      </c>
      <c r="F987" s="1" t="s">
        <v>31</v>
      </c>
      <c r="G987" s="1" t="s">
        <v>0</v>
      </c>
      <c r="H987" s="1">
        <v>14965.92</v>
      </c>
      <c r="I987" s="1">
        <v>19.8</v>
      </c>
      <c r="J987" s="1"/>
      <c r="K987" s="1">
        <v>6</v>
      </c>
      <c r="L987" s="1">
        <v>178410</v>
      </c>
      <c r="M987" s="1">
        <v>398816</v>
      </c>
      <c r="N987" s="1">
        <v>7</v>
      </c>
      <c r="O987" s="8">
        <v>740</v>
      </c>
      <c r="P987" s="8">
        <v>1340222</v>
      </c>
      <c r="Q987" s="8">
        <v>172436</v>
      </c>
    </row>
    <row r="988" spans="1:17" x14ac:dyDescent="0.35">
      <c r="A988" s="1">
        <v>71</v>
      </c>
      <c r="B988" s="1" t="s">
        <v>1955</v>
      </c>
      <c r="C988" s="1" t="s">
        <v>4</v>
      </c>
      <c r="D988" s="1" t="s">
        <v>11</v>
      </c>
      <c r="E988" s="1" t="s">
        <v>38</v>
      </c>
      <c r="F988" s="1" t="s">
        <v>6</v>
      </c>
      <c r="G988" s="1" t="s">
        <v>0</v>
      </c>
      <c r="H988" s="1">
        <v>8923.35</v>
      </c>
      <c r="I988" s="1">
        <v>18</v>
      </c>
      <c r="J988" s="1">
        <v>65</v>
      </c>
      <c r="K988" s="1">
        <v>9</v>
      </c>
      <c r="L988" s="1">
        <v>93081</v>
      </c>
      <c r="M988" s="1">
        <v>397694</v>
      </c>
      <c r="N988" s="1">
        <v>1</v>
      </c>
      <c r="O988" s="8">
        <v>694</v>
      </c>
      <c r="P988" s="8">
        <v>947625</v>
      </c>
      <c r="Q988" s="8">
        <v>211222</v>
      </c>
    </row>
    <row r="989" spans="1:17" x14ac:dyDescent="0.35">
      <c r="A989" s="1">
        <v>194</v>
      </c>
      <c r="B989" s="1" t="s">
        <v>1833</v>
      </c>
      <c r="C989" s="1" t="s">
        <v>4</v>
      </c>
      <c r="D989" s="1" t="s">
        <v>11</v>
      </c>
      <c r="E989" s="1" t="s">
        <v>10</v>
      </c>
      <c r="F989" s="1" t="s">
        <v>1</v>
      </c>
      <c r="G989" s="1" t="s">
        <v>0</v>
      </c>
      <c r="H989" s="1">
        <v>13237.11</v>
      </c>
      <c r="I989" s="1">
        <v>13.7</v>
      </c>
      <c r="J989" s="1"/>
      <c r="K989" s="1">
        <v>6</v>
      </c>
      <c r="L989" s="1">
        <v>297293</v>
      </c>
      <c r="M989" s="1">
        <v>397518</v>
      </c>
      <c r="N989" s="1">
        <v>1</v>
      </c>
      <c r="O989" s="8"/>
      <c r="P989" s="8"/>
      <c r="Q989" s="8">
        <v>355410</v>
      </c>
    </row>
    <row r="990" spans="1:17" x14ac:dyDescent="0.35">
      <c r="A990" s="1">
        <v>233</v>
      </c>
      <c r="B990" s="1" t="s">
        <v>1795</v>
      </c>
      <c r="C990" s="1" t="s">
        <v>4</v>
      </c>
      <c r="D990" s="1" t="s">
        <v>11</v>
      </c>
      <c r="E990" s="1" t="s">
        <v>10</v>
      </c>
      <c r="F990" s="1" t="s">
        <v>6</v>
      </c>
      <c r="G990" s="1" t="s">
        <v>0</v>
      </c>
      <c r="H990" s="1">
        <v>4100.2</v>
      </c>
      <c r="I990" s="1">
        <v>16</v>
      </c>
      <c r="J990" s="1">
        <v>1</v>
      </c>
      <c r="K990" s="1">
        <v>7</v>
      </c>
      <c r="L990" s="1">
        <v>167827</v>
      </c>
      <c r="M990" s="1">
        <v>397408</v>
      </c>
      <c r="N990" s="1">
        <v>0</v>
      </c>
      <c r="O990" s="8">
        <v>685</v>
      </c>
      <c r="P990" s="8">
        <v>3874100</v>
      </c>
      <c r="Q990" s="8">
        <v>504658</v>
      </c>
    </row>
    <row r="991" spans="1:17" x14ac:dyDescent="0.35">
      <c r="A991" s="1">
        <v>1197</v>
      </c>
      <c r="B991" s="1" t="s">
        <v>834</v>
      </c>
      <c r="C991" s="1" t="s">
        <v>16</v>
      </c>
      <c r="D991" s="1" t="s">
        <v>3</v>
      </c>
      <c r="E991" s="1" t="s">
        <v>10</v>
      </c>
      <c r="F991" s="1" t="s">
        <v>1</v>
      </c>
      <c r="G991" s="1" t="s">
        <v>35</v>
      </c>
      <c r="H991" s="1">
        <v>19534.849999999999</v>
      </c>
      <c r="I991" s="1">
        <v>12</v>
      </c>
      <c r="J991" s="1">
        <v>7</v>
      </c>
      <c r="K991" s="1">
        <v>7</v>
      </c>
      <c r="L991" s="1">
        <v>58539</v>
      </c>
      <c r="M991" s="1">
        <v>396440</v>
      </c>
      <c r="N991" s="1">
        <v>0</v>
      </c>
      <c r="O991" s="8"/>
      <c r="P991" s="8"/>
      <c r="Q991" s="8">
        <v>359392</v>
      </c>
    </row>
    <row r="992" spans="1:17" x14ac:dyDescent="0.35">
      <c r="A992" s="1">
        <v>479</v>
      </c>
      <c r="B992" s="1" t="s">
        <v>1551</v>
      </c>
      <c r="C992" s="1" t="s">
        <v>4</v>
      </c>
      <c r="D992" s="1" t="s">
        <v>11</v>
      </c>
      <c r="E992" s="1" t="s">
        <v>21</v>
      </c>
      <c r="F992" s="1" t="s">
        <v>6</v>
      </c>
      <c r="G992" s="1" t="s">
        <v>0</v>
      </c>
      <c r="H992" s="1">
        <v>22976.13</v>
      </c>
      <c r="I992" s="1">
        <v>18.3</v>
      </c>
      <c r="J992" s="1"/>
      <c r="K992" s="1">
        <v>13</v>
      </c>
      <c r="L992" s="1">
        <v>187777</v>
      </c>
      <c r="M992" s="1">
        <v>396044</v>
      </c>
      <c r="N992" s="1">
        <v>1</v>
      </c>
      <c r="O992" s="8">
        <v>723</v>
      </c>
      <c r="P992" s="8">
        <v>898092</v>
      </c>
      <c r="Q992" s="8"/>
    </row>
    <row r="993" spans="1:17" x14ac:dyDescent="0.35">
      <c r="A993" s="1">
        <v>472</v>
      </c>
      <c r="B993" s="1" t="s">
        <v>1558</v>
      </c>
      <c r="C993" s="1" t="s">
        <v>4</v>
      </c>
      <c r="D993" s="1" t="s">
        <v>11</v>
      </c>
      <c r="E993" s="1" t="s">
        <v>41</v>
      </c>
      <c r="F993" s="1" t="s">
        <v>6</v>
      </c>
      <c r="G993" s="1" t="s">
        <v>0</v>
      </c>
      <c r="H993" s="1">
        <v>7204.99</v>
      </c>
      <c r="I993" s="1">
        <v>10.7</v>
      </c>
      <c r="J993" s="1">
        <v>61</v>
      </c>
      <c r="K993" s="1">
        <v>6</v>
      </c>
      <c r="L993" s="1">
        <v>69331</v>
      </c>
      <c r="M993" s="1">
        <v>395472</v>
      </c>
      <c r="N993" s="1">
        <v>0</v>
      </c>
      <c r="O993" s="8">
        <v>739</v>
      </c>
      <c r="P993" s="8">
        <v>1084805</v>
      </c>
      <c r="Q993" s="8">
        <v>151602</v>
      </c>
    </row>
    <row r="994" spans="1:17" x14ac:dyDescent="0.35">
      <c r="A994" s="1">
        <v>1224</v>
      </c>
      <c r="B994" s="1" t="s">
        <v>806</v>
      </c>
      <c r="C994" s="1" t="s">
        <v>4</v>
      </c>
      <c r="D994" s="1" t="s">
        <v>11</v>
      </c>
      <c r="E994" s="1" t="s">
        <v>41</v>
      </c>
      <c r="F994" s="1" t="s">
        <v>6</v>
      </c>
      <c r="G994" s="1" t="s">
        <v>0</v>
      </c>
      <c r="H994" s="1">
        <v>14561.22</v>
      </c>
      <c r="I994" s="1">
        <v>12.5</v>
      </c>
      <c r="J994" s="1"/>
      <c r="K994" s="1">
        <v>13</v>
      </c>
      <c r="L994" s="1">
        <v>273714</v>
      </c>
      <c r="M994" s="1">
        <v>395208</v>
      </c>
      <c r="N994" s="1">
        <v>0</v>
      </c>
      <c r="O994" s="8">
        <v>724</v>
      </c>
      <c r="P994" s="8">
        <v>763040</v>
      </c>
      <c r="Q994" s="8">
        <v>255662</v>
      </c>
    </row>
    <row r="995" spans="1:17" x14ac:dyDescent="0.35">
      <c r="A995" s="1">
        <v>133</v>
      </c>
      <c r="B995" s="1" t="s">
        <v>1893</v>
      </c>
      <c r="C995" s="1" t="s">
        <v>4</v>
      </c>
      <c r="D995" s="1" t="s">
        <v>3</v>
      </c>
      <c r="E995" s="1" t="s">
        <v>38</v>
      </c>
      <c r="F995" s="1" t="s">
        <v>6</v>
      </c>
      <c r="G995" s="1" t="s">
        <v>0</v>
      </c>
      <c r="H995" s="1">
        <v>21508.76</v>
      </c>
      <c r="I995" s="1">
        <v>21.8</v>
      </c>
      <c r="J995" s="1"/>
      <c r="K995" s="1">
        <v>5</v>
      </c>
      <c r="L995" s="1">
        <v>337725</v>
      </c>
      <c r="M995" s="1">
        <v>394218</v>
      </c>
      <c r="N995" s="1">
        <v>0</v>
      </c>
      <c r="O995" s="8">
        <v>695</v>
      </c>
      <c r="P995" s="8">
        <v>1229072</v>
      </c>
      <c r="Q995" s="8">
        <v>262724</v>
      </c>
    </row>
    <row r="996" spans="1:17" x14ac:dyDescent="0.35">
      <c r="A996" s="1">
        <v>392</v>
      </c>
      <c r="B996" s="1" t="s">
        <v>1637</v>
      </c>
      <c r="C996" s="1" t="s">
        <v>4</v>
      </c>
      <c r="D996" s="1" t="s">
        <v>11</v>
      </c>
      <c r="E996" s="1" t="s">
        <v>33</v>
      </c>
      <c r="F996" s="1" t="s">
        <v>1</v>
      </c>
      <c r="G996" s="1" t="s">
        <v>0</v>
      </c>
      <c r="H996" s="1">
        <v>12226.5</v>
      </c>
      <c r="I996" s="1">
        <v>16.100000000000001</v>
      </c>
      <c r="J996" s="1">
        <v>19</v>
      </c>
      <c r="K996" s="1">
        <v>10</v>
      </c>
      <c r="L996" s="1">
        <v>159676</v>
      </c>
      <c r="M996" s="1">
        <v>394218</v>
      </c>
      <c r="N996" s="1">
        <v>0</v>
      </c>
      <c r="O996" s="8">
        <v>749</v>
      </c>
      <c r="P996" s="8">
        <v>874874</v>
      </c>
      <c r="Q996" s="8">
        <v>161656</v>
      </c>
    </row>
    <row r="997" spans="1:17" x14ac:dyDescent="0.35">
      <c r="A997" s="1">
        <v>698</v>
      </c>
      <c r="B997" s="1" t="s">
        <v>1333</v>
      </c>
      <c r="C997" s="1" t="s">
        <v>4</v>
      </c>
      <c r="D997" s="1" t="s">
        <v>11</v>
      </c>
      <c r="E997" s="1" t="s">
        <v>33</v>
      </c>
      <c r="F997" s="1" t="s">
        <v>1</v>
      </c>
      <c r="G997" s="1" t="s">
        <v>0</v>
      </c>
      <c r="H997" s="1">
        <v>11153.95</v>
      </c>
      <c r="I997" s="1">
        <v>14</v>
      </c>
      <c r="J997" s="1">
        <v>81</v>
      </c>
      <c r="K997" s="1">
        <v>11</v>
      </c>
      <c r="L997" s="1">
        <v>196669</v>
      </c>
      <c r="M997" s="1">
        <v>393976</v>
      </c>
      <c r="N997" s="1">
        <v>1</v>
      </c>
      <c r="O997" s="8"/>
      <c r="P997" s="8"/>
      <c r="Q997" s="8">
        <v>265738</v>
      </c>
    </row>
    <row r="998" spans="1:17" x14ac:dyDescent="0.35">
      <c r="A998" s="1">
        <v>1706</v>
      </c>
      <c r="B998" s="1" t="s">
        <v>322</v>
      </c>
      <c r="C998" s="1" t="s">
        <v>16</v>
      </c>
      <c r="D998" s="1" t="s">
        <v>11</v>
      </c>
      <c r="E998" s="1" t="s">
        <v>10</v>
      </c>
      <c r="F998" s="1" t="s">
        <v>1</v>
      </c>
      <c r="G998" s="1" t="s">
        <v>0</v>
      </c>
      <c r="H998" s="1">
        <v>11424.7</v>
      </c>
      <c r="I998" s="1">
        <v>25.8</v>
      </c>
      <c r="J998" s="1">
        <v>25</v>
      </c>
      <c r="K998" s="1">
        <v>8</v>
      </c>
      <c r="L998" s="1">
        <v>324501</v>
      </c>
      <c r="M998" s="1">
        <v>393844</v>
      </c>
      <c r="N998" s="1">
        <v>0</v>
      </c>
      <c r="O998" s="8">
        <v>734</v>
      </c>
      <c r="P998" s="8">
        <v>1746461</v>
      </c>
      <c r="Q998" s="8">
        <v>215138</v>
      </c>
    </row>
    <row r="999" spans="1:17" x14ac:dyDescent="0.35">
      <c r="A999" s="1">
        <v>1884</v>
      </c>
      <c r="B999" s="1" t="s">
        <v>143</v>
      </c>
      <c r="C999" s="1" t="s">
        <v>4</v>
      </c>
      <c r="D999" s="1" t="s">
        <v>3</v>
      </c>
      <c r="E999" s="1" t="s">
        <v>13</v>
      </c>
      <c r="F999" s="1" t="s">
        <v>1</v>
      </c>
      <c r="G999" s="1" t="s">
        <v>0</v>
      </c>
      <c r="H999" s="1">
        <v>34803.25</v>
      </c>
      <c r="I999" s="1">
        <v>18.5</v>
      </c>
      <c r="J999" s="1">
        <v>50</v>
      </c>
      <c r="K999" s="1">
        <v>10</v>
      </c>
      <c r="L999" s="1">
        <v>154242</v>
      </c>
      <c r="M999" s="1">
        <v>391666</v>
      </c>
      <c r="N999" s="1">
        <v>0</v>
      </c>
      <c r="O999" s="8">
        <v>731</v>
      </c>
      <c r="P999" s="8">
        <v>2198110</v>
      </c>
      <c r="Q999" s="8">
        <v>371822</v>
      </c>
    </row>
    <row r="1000" spans="1:17" x14ac:dyDescent="0.35">
      <c r="A1000" s="1">
        <v>1435</v>
      </c>
      <c r="B1000" s="3" t="s">
        <v>594</v>
      </c>
      <c r="C1000" s="1" t="s">
        <v>16</v>
      </c>
      <c r="D1000" s="1" t="s">
        <v>11</v>
      </c>
      <c r="E1000" s="1"/>
      <c r="F1000" s="1" t="s">
        <v>1</v>
      </c>
      <c r="G1000" s="1" t="s">
        <v>0</v>
      </c>
      <c r="H1000" s="1">
        <v>7589.74</v>
      </c>
      <c r="I1000" s="1">
        <v>14.5</v>
      </c>
      <c r="J1000" s="1"/>
      <c r="K1000" s="1">
        <v>9</v>
      </c>
      <c r="L1000" s="1">
        <v>113316</v>
      </c>
      <c r="M1000" s="1">
        <v>390522</v>
      </c>
      <c r="N1000" s="1">
        <v>0</v>
      </c>
      <c r="O1000" s="8">
        <v>733</v>
      </c>
      <c r="P1000" s="8">
        <v>529511</v>
      </c>
      <c r="Q1000" s="8">
        <v>207680</v>
      </c>
    </row>
    <row r="1001" spans="1:17" x14ac:dyDescent="0.35">
      <c r="A1001" s="1">
        <v>545</v>
      </c>
      <c r="B1001" s="1" t="s">
        <v>1485</v>
      </c>
      <c r="C1001" s="1" t="s">
        <v>4</v>
      </c>
      <c r="D1001" s="1" t="s">
        <v>11</v>
      </c>
      <c r="E1001" s="1" t="s">
        <v>10</v>
      </c>
      <c r="F1001" s="1" t="s">
        <v>6</v>
      </c>
      <c r="G1001" s="1" t="s">
        <v>0</v>
      </c>
      <c r="H1001" s="1">
        <v>22688.28</v>
      </c>
      <c r="I1001" s="1">
        <v>19.600000000000001</v>
      </c>
      <c r="J1001" s="1">
        <v>41</v>
      </c>
      <c r="K1001" s="1">
        <v>12</v>
      </c>
      <c r="L1001" s="1">
        <v>194389</v>
      </c>
      <c r="M1001" s="1">
        <v>389400</v>
      </c>
      <c r="N1001" s="1">
        <v>0</v>
      </c>
      <c r="O1001" s="8">
        <v>740</v>
      </c>
      <c r="P1001" s="8">
        <v>1134414</v>
      </c>
      <c r="Q1001" s="8">
        <v>306482</v>
      </c>
    </row>
    <row r="1002" spans="1:17" x14ac:dyDescent="0.35">
      <c r="A1002" s="1">
        <v>107</v>
      </c>
      <c r="B1002" s="3" t="s">
        <v>1919</v>
      </c>
      <c r="C1002" s="1" t="s">
        <v>16</v>
      </c>
      <c r="D1002" s="1" t="s">
        <v>3</v>
      </c>
      <c r="E1002" s="1" t="s">
        <v>10</v>
      </c>
      <c r="F1002" s="1" t="s">
        <v>1</v>
      </c>
      <c r="G1002" s="1" t="s">
        <v>0</v>
      </c>
      <c r="H1002" s="1">
        <v>19524.400000000001</v>
      </c>
      <c r="I1002" s="1">
        <v>19.5</v>
      </c>
      <c r="J1002" s="1">
        <v>38</v>
      </c>
      <c r="K1002" s="1">
        <v>5</v>
      </c>
      <c r="L1002" s="1">
        <v>317338</v>
      </c>
      <c r="M1002" s="1">
        <v>389246</v>
      </c>
      <c r="N1002" s="1">
        <v>0</v>
      </c>
      <c r="O1002" s="8">
        <v>714</v>
      </c>
      <c r="P1002" s="8">
        <v>1402960</v>
      </c>
      <c r="Q1002" s="8">
        <v>556336</v>
      </c>
    </row>
    <row r="1003" spans="1:17" x14ac:dyDescent="0.35">
      <c r="A1003" s="1">
        <v>141</v>
      </c>
      <c r="B1003" s="3" t="s">
        <v>1885</v>
      </c>
      <c r="C1003" s="1" t="s">
        <v>16</v>
      </c>
      <c r="D1003" s="1" t="s">
        <v>11</v>
      </c>
      <c r="E1003" s="1" t="s">
        <v>21</v>
      </c>
      <c r="F1003" s="1" t="s">
        <v>6</v>
      </c>
      <c r="G1003" s="1" t="s">
        <v>9</v>
      </c>
      <c r="H1003" s="1">
        <v>12942.99</v>
      </c>
      <c r="I1003" s="1">
        <v>9.5</v>
      </c>
      <c r="J1003" s="1">
        <v>61</v>
      </c>
      <c r="K1003" s="1">
        <v>20</v>
      </c>
      <c r="L1003" s="1">
        <v>226442</v>
      </c>
      <c r="M1003" s="1">
        <v>389026</v>
      </c>
      <c r="N1003" s="1">
        <v>0</v>
      </c>
      <c r="O1003" s="8">
        <v>637</v>
      </c>
      <c r="P1003" s="8">
        <v>1049427</v>
      </c>
      <c r="Q1003" s="8">
        <v>232716</v>
      </c>
    </row>
    <row r="1004" spans="1:17" x14ac:dyDescent="0.35">
      <c r="A1004" s="1">
        <v>825</v>
      </c>
      <c r="B1004" s="1" t="s">
        <v>1205</v>
      </c>
      <c r="C1004" s="1" t="s">
        <v>16</v>
      </c>
      <c r="D1004" s="1" t="s">
        <v>3</v>
      </c>
      <c r="E1004" s="1" t="s">
        <v>29</v>
      </c>
      <c r="F1004" s="1" t="s">
        <v>6</v>
      </c>
      <c r="G1004" s="1" t="s">
        <v>68</v>
      </c>
      <c r="H1004" s="1">
        <v>12712.71</v>
      </c>
      <c r="I1004" s="1">
        <v>16.399999999999999</v>
      </c>
      <c r="J1004" s="1">
        <v>56</v>
      </c>
      <c r="K1004" s="1">
        <v>9</v>
      </c>
      <c r="L1004" s="1">
        <v>119586</v>
      </c>
      <c r="M1004" s="1">
        <v>387904</v>
      </c>
      <c r="N1004" s="1">
        <v>0</v>
      </c>
      <c r="O1004" s="8">
        <v>717</v>
      </c>
      <c r="P1004" s="8">
        <v>1194606</v>
      </c>
      <c r="Q1004" s="8">
        <v>133012</v>
      </c>
    </row>
    <row r="1005" spans="1:17" x14ac:dyDescent="0.35">
      <c r="A1005" s="1">
        <v>831</v>
      </c>
      <c r="B1005" s="1" t="s">
        <v>1199</v>
      </c>
      <c r="C1005" s="1" t="s">
        <v>4</v>
      </c>
      <c r="D1005" s="1" t="s">
        <v>11</v>
      </c>
      <c r="E1005" s="1" t="s">
        <v>2</v>
      </c>
      <c r="F1005" s="1" t="s">
        <v>6</v>
      </c>
      <c r="G1005" s="1" t="s">
        <v>0</v>
      </c>
      <c r="H1005" s="1">
        <v>15657.33</v>
      </c>
      <c r="I1005" s="1">
        <v>10</v>
      </c>
      <c r="J1005" s="1">
        <v>71</v>
      </c>
      <c r="K1005" s="1">
        <v>11</v>
      </c>
      <c r="L1005" s="1">
        <v>195966</v>
      </c>
      <c r="M1005" s="1">
        <v>387882</v>
      </c>
      <c r="N1005" s="1">
        <v>0</v>
      </c>
      <c r="O1005" s="8">
        <v>746</v>
      </c>
      <c r="P1005" s="8">
        <v>1578881</v>
      </c>
      <c r="Q1005" s="8">
        <v>267542</v>
      </c>
    </row>
    <row r="1006" spans="1:17" x14ac:dyDescent="0.35">
      <c r="A1006" s="1">
        <v>95</v>
      </c>
      <c r="B1006" s="1" t="s">
        <v>1931</v>
      </c>
      <c r="C1006" s="1" t="s">
        <v>4</v>
      </c>
      <c r="D1006" s="1" t="s">
        <v>11</v>
      </c>
      <c r="E1006" s="1" t="s">
        <v>13</v>
      </c>
      <c r="F1006" s="1" t="s">
        <v>6</v>
      </c>
      <c r="G1006" s="1" t="s">
        <v>0</v>
      </c>
      <c r="H1006" s="1">
        <v>11157.37</v>
      </c>
      <c r="I1006" s="1">
        <v>17.5</v>
      </c>
      <c r="J1006" s="1"/>
      <c r="K1006" s="1">
        <v>10</v>
      </c>
      <c r="L1006" s="1">
        <v>200127</v>
      </c>
      <c r="M1006" s="1">
        <v>387508</v>
      </c>
      <c r="N1006" s="1">
        <v>0</v>
      </c>
      <c r="O1006" s="8"/>
      <c r="P1006" s="8"/>
      <c r="Q1006" s="8">
        <v>306548</v>
      </c>
    </row>
    <row r="1007" spans="1:17" x14ac:dyDescent="0.35">
      <c r="A1007" s="1">
        <v>4</v>
      </c>
      <c r="B1007" s="1" t="s">
        <v>2022</v>
      </c>
      <c r="C1007" s="1" t="s">
        <v>4</v>
      </c>
      <c r="D1007" s="1" t="s">
        <v>3</v>
      </c>
      <c r="E1007" s="1" t="s">
        <v>41</v>
      </c>
      <c r="F1007" s="1" t="s">
        <v>31</v>
      </c>
      <c r="G1007" s="1" t="s">
        <v>0</v>
      </c>
      <c r="H1007" s="1">
        <v>8741.9</v>
      </c>
      <c r="I1007" s="1">
        <v>12</v>
      </c>
      <c r="J1007" s="1"/>
      <c r="K1007" s="1">
        <v>9</v>
      </c>
      <c r="L1007" s="1">
        <v>256329</v>
      </c>
      <c r="M1007" s="1">
        <v>386958</v>
      </c>
      <c r="N1007" s="1">
        <v>0</v>
      </c>
      <c r="O1007" s="8">
        <v>721</v>
      </c>
      <c r="P1007" s="8">
        <v>806949</v>
      </c>
      <c r="Q1007" s="8">
        <v>347666</v>
      </c>
    </row>
    <row r="1008" spans="1:17" x14ac:dyDescent="0.35">
      <c r="A1008" s="1">
        <v>1331</v>
      </c>
      <c r="B1008" s="1" t="s">
        <v>698</v>
      </c>
      <c r="C1008" s="1" t="s">
        <v>16</v>
      </c>
      <c r="D1008" s="1" t="s">
        <v>11</v>
      </c>
      <c r="E1008" s="1" t="s">
        <v>41</v>
      </c>
      <c r="F1008" s="1" t="s">
        <v>6</v>
      </c>
      <c r="G1008" s="1" t="s">
        <v>35</v>
      </c>
      <c r="H1008" s="1">
        <v>7313.1</v>
      </c>
      <c r="I1008" s="1">
        <v>6.8</v>
      </c>
      <c r="J1008" s="1"/>
      <c r="K1008" s="1">
        <v>10</v>
      </c>
      <c r="L1008" s="1">
        <v>142861</v>
      </c>
      <c r="M1008" s="1">
        <v>386474</v>
      </c>
      <c r="N1008" s="1">
        <v>0</v>
      </c>
      <c r="O1008" s="8">
        <v>690</v>
      </c>
      <c r="P1008" s="8">
        <v>763116</v>
      </c>
      <c r="Q1008" s="8">
        <v>212058</v>
      </c>
    </row>
    <row r="1009" spans="1:17" x14ac:dyDescent="0.35">
      <c r="A1009" s="1">
        <v>738</v>
      </c>
      <c r="B1009" s="1" t="s">
        <v>1293</v>
      </c>
      <c r="C1009" s="1" t="s">
        <v>4</v>
      </c>
      <c r="D1009" s="1" t="s">
        <v>11</v>
      </c>
      <c r="E1009" s="1" t="s">
        <v>7</v>
      </c>
      <c r="F1009" s="1" t="s">
        <v>6</v>
      </c>
      <c r="G1009" s="1" t="s">
        <v>0</v>
      </c>
      <c r="H1009" s="1">
        <v>19026.98</v>
      </c>
      <c r="I1009" s="1">
        <v>9.9</v>
      </c>
      <c r="J1009" s="1"/>
      <c r="K1009" s="1">
        <v>8</v>
      </c>
      <c r="L1009" s="1">
        <v>181678</v>
      </c>
      <c r="M1009" s="1">
        <v>385308</v>
      </c>
      <c r="N1009" s="1">
        <v>1</v>
      </c>
      <c r="O1009" s="8"/>
      <c r="P1009" s="8"/>
      <c r="Q1009" s="8">
        <v>259820</v>
      </c>
    </row>
    <row r="1010" spans="1:17" x14ac:dyDescent="0.35">
      <c r="A1010" s="1">
        <v>1472</v>
      </c>
      <c r="B1010" s="1" t="s">
        <v>556</v>
      </c>
      <c r="C1010" s="1" t="s">
        <v>4</v>
      </c>
      <c r="D1010" s="1" t="s">
        <v>11</v>
      </c>
      <c r="E1010" s="1" t="s">
        <v>13</v>
      </c>
      <c r="F1010" s="1" t="s">
        <v>6</v>
      </c>
      <c r="G1010" s="1" t="s">
        <v>0</v>
      </c>
      <c r="H1010" s="1">
        <v>18027.77</v>
      </c>
      <c r="I1010" s="1">
        <v>15.6</v>
      </c>
      <c r="J1010" s="1">
        <v>71</v>
      </c>
      <c r="K1010" s="1">
        <v>16</v>
      </c>
      <c r="L1010" s="1">
        <v>301169</v>
      </c>
      <c r="M1010" s="1">
        <v>385308</v>
      </c>
      <c r="N1010" s="1">
        <v>0</v>
      </c>
      <c r="O1010" s="8">
        <v>699</v>
      </c>
      <c r="P1010" s="8">
        <v>944680</v>
      </c>
      <c r="Q1010" s="8">
        <v>328152</v>
      </c>
    </row>
    <row r="1011" spans="1:17" x14ac:dyDescent="0.35">
      <c r="A1011" s="1">
        <v>184</v>
      </c>
      <c r="B1011" s="1" t="s">
        <v>1843</v>
      </c>
      <c r="C1011" s="1" t="s">
        <v>4</v>
      </c>
      <c r="D1011" s="1" t="s">
        <v>11</v>
      </c>
      <c r="E1011" s="1" t="s">
        <v>10</v>
      </c>
      <c r="F1011" s="1" t="s">
        <v>1</v>
      </c>
      <c r="G1011" s="1" t="s">
        <v>0</v>
      </c>
      <c r="H1011" s="1">
        <v>13110.76</v>
      </c>
      <c r="I1011" s="1">
        <v>14.6</v>
      </c>
      <c r="J1011" s="1">
        <v>22</v>
      </c>
      <c r="K1011" s="1">
        <v>10</v>
      </c>
      <c r="L1011" s="1">
        <v>173128</v>
      </c>
      <c r="M1011" s="1">
        <v>384032</v>
      </c>
      <c r="N1011" s="1">
        <v>0</v>
      </c>
      <c r="O1011" s="8">
        <v>703</v>
      </c>
      <c r="P1011" s="8">
        <v>1300246</v>
      </c>
      <c r="Q1011" s="8">
        <v>333124</v>
      </c>
    </row>
    <row r="1012" spans="1:17" x14ac:dyDescent="0.35">
      <c r="A1012" s="1">
        <v>1116</v>
      </c>
      <c r="B1012" s="1" t="s">
        <v>915</v>
      </c>
      <c r="C1012" s="1" t="s">
        <v>4</v>
      </c>
      <c r="D1012" s="1" t="s">
        <v>11</v>
      </c>
      <c r="E1012" s="1" t="s">
        <v>43</v>
      </c>
      <c r="F1012" s="1" t="s">
        <v>1</v>
      </c>
      <c r="G1012" s="1" t="s">
        <v>0</v>
      </c>
      <c r="H1012" s="1">
        <v>17219.13</v>
      </c>
      <c r="I1012" s="1">
        <v>15.2</v>
      </c>
      <c r="J1012" s="1"/>
      <c r="K1012" s="1">
        <v>13</v>
      </c>
      <c r="L1012" s="1">
        <v>116375</v>
      </c>
      <c r="M1012" s="1">
        <v>383878</v>
      </c>
      <c r="N1012" s="1">
        <v>1</v>
      </c>
      <c r="O1012" s="8"/>
      <c r="P1012" s="8"/>
      <c r="Q1012" s="8">
        <v>115566</v>
      </c>
    </row>
    <row r="1013" spans="1:17" x14ac:dyDescent="0.35">
      <c r="A1013" s="1">
        <v>818</v>
      </c>
      <c r="B1013" s="1" t="s">
        <v>1213</v>
      </c>
      <c r="C1013" s="1" t="s">
        <v>4</v>
      </c>
      <c r="D1013" s="1" t="s">
        <v>11</v>
      </c>
      <c r="E1013" s="1" t="s">
        <v>21</v>
      </c>
      <c r="F1013" s="1" t="s">
        <v>31</v>
      </c>
      <c r="G1013" s="1" t="s">
        <v>9</v>
      </c>
      <c r="H1013" s="1">
        <v>3900.51</v>
      </c>
      <c r="I1013" s="1">
        <v>9.8000000000000007</v>
      </c>
      <c r="J1013" s="1">
        <v>31</v>
      </c>
      <c r="K1013" s="1">
        <v>11</v>
      </c>
      <c r="L1013" s="1">
        <v>84835</v>
      </c>
      <c r="M1013" s="1">
        <v>383724</v>
      </c>
      <c r="N1013" s="1">
        <v>0</v>
      </c>
      <c r="O1013" s="8">
        <v>694</v>
      </c>
      <c r="P1013" s="8">
        <v>475665</v>
      </c>
      <c r="Q1013" s="8">
        <v>158620</v>
      </c>
    </row>
    <row r="1014" spans="1:17" x14ac:dyDescent="0.35">
      <c r="A1014" s="1">
        <v>1318</v>
      </c>
      <c r="B1014" s="1" t="s">
        <v>711</v>
      </c>
      <c r="C1014" s="1" t="s">
        <v>4</v>
      </c>
      <c r="D1014" s="1" t="s">
        <v>11</v>
      </c>
      <c r="E1014" s="1"/>
      <c r="F1014" s="1" t="s">
        <v>6</v>
      </c>
      <c r="G1014" s="1" t="s">
        <v>0</v>
      </c>
      <c r="H1014" s="1">
        <v>2015.52</v>
      </c>
      <c r="I1014" s="1">
        <v>9.1999999999999993</v>
      </c>
      <c r="J1014" s="1"/>
      <c r="K1014" s="1">
        <v>7</v>
      </c>
      <c r="L1014" s="1">
        <v>45410</v>
      </c>
      <c r="M1014" s="1">
        <v>383724</v>
      </c>
      <c r="N1014" s="1">
        <v>0</v>
      </c>
      <c r="O1014" s="8">
        <v>699</v>
      </c>
      <c r="P1014" s="8">
        <v>325945</v>
      </c>
      <c r="Q1014" s="8">
        <v>111012</v>
      </c>
    </row>
    <row r="1015" spans="1:17" x14ac:dyDescent="0.35">
      <c r="A1015" s="1">
        <v>982</v>
      </c>
      <c r="B1015" s="1" t="s">
        <v>1048</v>
      </c>
      <c r="C1015" s="1" t="s">
        <v>16</v>
      </c>
      <c r="D1015" s="1" t="s">
        <v>3</v>
      </c>
      <c r="E1015" s="1" t="s">
        <v>18</v>
      </c>
      <c r="F1015" s="1" t="s">
        <v>6</v>
      </c>
      <c r="G1015" s="1" t="s">
        <v>0</v>
      </c>
      <c r="H1015" s="1">
        <v>19819.66</v>
      </c>
      <c r="I1015" s="1">
        <v>16.3</v>
      </c>
      <c r="J1015" s="1"/>
      <c r="K1015" s="1">
        <v>6</v>
      </c>
      <c r="L1015" s="1">
        <v>265677</v>
      </c>
      <c r="M1015" s="1">
        <v>383086</v>
      </c>
      <c r="N1015" s="1">
        <v>0</v>
      </c>
      <c r="O1015" s="8">
        <v>681</v>
      </c>
      <c r="P1015" s="8">
        <v>1218432</v>
      </c>
      <c r="Q1015" s="8">
        <v>268730</v>
      </c>
    </row>
    <row r="1016" spans="1:17" x14ac:dyDescent="0.35">
      <c r="A1016" s="1">
        <v>1824</v>
      </c>
      <c r="B1016" s="1" t="s">
        <v>203</v>
      </c>
      <c r="C1016" s="1" t="s">
        <v>4</v>
      </c>
      <c r="D1016" s="1" t="s">
        <v>11</v>
      </c>
      <c r="E1016" s="1" t="s">
        <v>29</v>
      </c>
      <c r="F1016" s="1" t="s">
        <v>1</v>
      </c>
      <c r="G1016" s="1" t="s">
        <v>0</v>
      </c>
      <c r="H1016" s="1">
        <v>7128.8</v>
      </c>
      <c r="I1016" s="1">
        <v>16.8</v>
      </c>
      <c r="J1016" s="1"/>
      <c r="K1016" s="1">
        <v>7</v>
      </c>
      <c r="L1016" s="1">
        <v>189601</v>
      </c>
      <c r="M1016" s="1">
        <v>381128</v>
      </c>
      <c r="N1016" s="1">
        <v>2</v>
      </c>
      <c r="O1016" s="8">
        <v>746</v>
      </c>
      <c r="P1016" s="8">
        <v>757036</v>
      </c>
      <c r="Q1016" s="8">
        <v>262966</v>
      </c>
    </row>
    <row r="1017" spans="1:17" x14ac:dyDescent="0.35">
      <c r="A1017" s="1">
        <v>1895</v>
      </c>
      <c r="B1017" s="1" t="s">
        <v>132</v>
      </c>
      <c r="C1017" s="1" t="s">
        <v>16</v>
      </c>
      <c r="D1017" s="1" t="s">
        <v>11</v>
      </c>
      <c r="E1017" s="1" t="s">
        <v>10</v>
      </c>
      <c r="F1017" s="1" t="s">
        <v>6</v>
      </c>
      <c r="G1017" s="1" t="s">
        <v>0</v>
      </c>
      <c r="H1017" s="1">
        <v>9779.8700000000008</v>
      </c>
      <c r="I1017" s="1">
        <v>9.4</v>
      </c>
      <c r="J1017" s="1"/>
      <c r="K1017" s="1">
        <v>12</v>
      </c>
      <c r="L1017" s="1">
        <v>114152</v>
      </c>
      <c r="M1017" s="1">
        <v>380864</v>
      </c>
      <c r="N1017" s="1">
        <v>0</v>
      </c>
      <c r="O1017" s="8"/>
      <c r="P1017" s="8"/>
      <c r="Q1017" s="8">
        <v>103686</v>
      </c>
    </row>
    <row r="1018" spans="1:17" x14ac:dyDescent="0.35">
      <c r="A1018" s="1">
        <v>998</v>
      </c>
      <c r="B1018" s="1" t="s">
        <v>1032</v>
      </c>
      <c r="C1018" s="1" t="s">
        <v>4</v>
      </c>
      <c r="D1018" s="1" t="s">
        <v>3</v>
      </c>
      <c r="E1018" s="1" t="s">
        <v>10</v>
      </c>
      <c r="F1018" s="1" t="s">
        <v>6</v>
      </c>
      <c r="G1018" s="1" t="s">
        <v>0</v>
      </c>
      <c r="H1018" s="1">
        <v>14368.37</v>
      </c>
      <c r="I1018" s="1">
        <v>22.9</v>
      </c>
      <c r="J1018" s="1">
        <v>24</v>
      </c>
      <c r="K1018" s="1">
        <v>3</v>
      </c>
      <c r="L1018" s="1">
        <v>234422</v>
      </c>
      <c r="M1018" s="1">
        <v>380688</v>
      </c>
      <c r="N1018" s="1">
        <v>0</v>
      </c>
      <c r="O1018" s="8">
        <v>708</v>
      </c>
      <c r="P1018" s="8">
        <v>1368418</v>
      </c>
      <c r="Q1018" s="8">
        <v>387310</v>
      </c>
    </row>
    <row r="1019" spans="1:17" x14ac:dyDescent="0.35">
      <c r="A1019" s="1">
        <v>733</v>
      </c>
      <c r="B1019" s="1" t="s">
        <v>1298</v>
      </c>
      <c r="C1019" s="1" t="s">
        <v>16</v>
      </c>
      <c r="D1019" s="1" t="s">
        <v>3</v>
      </c>
      <c r="E1019" s="1" t="s">
        <v>18</v>
      </c>
      <c r="F1019" s="1" t="s">
        <v>6</v>
      </c>
      <c r="G1019" s="1" t="s">
        <v>0</v>
      </c>
      <c r="H1019" s="1">
        <v>8300.91</v>
      </c>
      <c r="I1019" s="1">
        <v>14.1</v>
      </c>
      <c r="J1019" s="1"/>
      <c r="K1019" s="1">
        <v>8</v>
      </c>
      <c r="L1019" s="1">
        <v>158213</v>
      </c>
      <c r="M1019" s="1">
        <v>380050</v>
      </c>
      <c r="N1019" s="1">
        <v>0</v>
      </c>
      <c r="O1019" s="8">
        <v>731</v>
      </c>
      <c r="P1019" s="8">
        <v>614118</v>
      </c>
      <c r="Q1019" s="8">
        <v>263362</v>
      </c>
    </row>
    <row r="1020" spans="1:17" x14ac:dyDescent="0.35">
      <c r="A1020" s="1">
        <v>1631</v>
      </c>
      <c r="B1020" s="1" t="s">
        <v>397</v>
      </c>
      <c r="C1020" s="1" t="s">
        <v>16</v>
      </c>
      <c r="D1020" s="1" t="s">
        <v>11</v>
      </c>
      <c r="E1020" s="1"/>
      <c r="F1020" s="1" t="s">
        <v>1</v>
      </c>
      <c r="G1020" s="1" t="s">
        <v>0</v>
      </c>
      <c r="H1020" s="1">
        <v>10135.36</v>
      </c>
      <c r="I1020" s="1">
        <v>9.3000000000000007</v>
      </c>
      <c r="J1020" s="1"/>
      <c r="K1020" s="1">
        <v>10</v>
      </c>
      <c r="L1020" s="1">
        <v>231686</v>
      </c>
      <c r="M1020" s="1">
        <v>379984</v>
      </c>
      <c r="N1020" s="1">
        <v>0</v>
      </c>
      <c r="O1020" s="8"/>
      <c r="P1020" s="8"/>
      <c r="Q1020" s="8">
        <v>213378</v>
      </c>
    </row>
    <row r="1021" spans="1:17" x14ac:dyDescent="0.35">
      <c r="A1021" s="1">
        <v>52</v>
      </c>
      <c r="B1021" s="1" t="s">
        <v>1974</v>
      </c>
      <c r="C1021" s="1" t="s">
        <v>16</v>
      </c>
      <c r="D1021" s="1" t="s">
        <v>3</v>
      </c>
      <c r="E1021" s="1" t="s">
        <v>10</v>
      </c>
      <c r="F1021" s="1" t="s">
        <v>6</v>
      </c>
      <c r="G1021" s="1" t="s">
        <v>0</v>
      </c>
      <c r="H1021" s="1">
        <v>14207.63</v>
      </c>
      <c r="I1021" s="1">
        <v>17</v>
      </c>
      <c r="J1021" s="1">
        <v>48</v>
      </c>
      <c r="K1021" s="1">
        <v>9</v>
      </c>
      <c r="L1021" s="1">
        <v>254277</v>
      </c>
      <c r="M1021" s="1">
        <v>379918</v>
      </c>
      <c r="N1021" s="1">
        <v>0</v>
      </c>
      <c r="O1021" s="8">
        <v>661</v>
      </c>
      <c r="P1021" s="8">
        <v>527839</v>
      </c>
      <c r="Q1021" s="8">
        <v>219692</v>
      </c>
    </row>
    <row r="1022" spans="1:17" x14ac:dyDescent="0.35">
      <c r="A1022" s="1">
        <v>1693</v>
      </c>
      <c r="B1022" s="1" t="s">
        <v>335</v>
      </c>
      <c r="C1022" s="1" t="s">
        <v>16</v>
      </c>
      <c r="D1022" s="1" t="s">
        <v>11</v>
      </c>
      <c r="E1022" s="1" t="s">
        <v>33</v>
      </c>
      <c r="F1022" s="1" t="s">
        <v>6</v>
      </c>
      <c r="G1022" s="1" t="s">
        <v>0</v>
      </c>
      <c r="H1022" s="1">
        <v>12203.13</v>
      </c>
      <c r="I1022" s="1">
        <v>16.5</v>
      </c>
      <c r="J1022" s="1"/>
      <c r="K1022" s="1">
        <v>19</v>
      </c>
      <c r="L1022" s="1">
        <v>115672</v>
      </c>
      <c r="M1022" s="1">
        <v>379412</v>
      </c>
      <c r="N1022" s="1">
        <v>1</v>
      </c>
      <c r="O1022" s="8">
        <v>731</v>
      </c>
      <c r="P1022" s="8">
        <v>926820</v>
      </c>
      <c r="Q1022" s="8">
        <v>171710</v>
      </c>
    </row>
    <row r="1023" spans="1:17" x14ac:dyDescent="0.35">
      <c r="A1023" s="1">
        <v>1928</v>
      </c>
      <c r="B1023" s="1" t="s">
        <v>98</v>
      </c>
      <c r="C1023" s="1" t="s">
        <v>4</v>
      </c>
      <c r="D1023" s="1" t="s">
        <v>3</v>
      </c>
      <c r="E1023" s="1" t="s">
        <v>18</v>
      </c>
      <c r="F1023" s="1" t="s">
        <v>1</v>
      </c>
      <c r="G1023" s="1" t="s">
        <v>0</v>
      </c>
      <c r="H1023" s="1">
        <v>26681.32</v>
      </c>
      <c r="I1023" s="1">
        <v>23.1</v>
      </c>
      <c r="J1023" s="1"/>
      <c r="K1023" s="1">
        <v>8</v>
      </c>
      <c r="L1023" s="1">
        <v>220267</v>
      </c>
      <c r="M1023" s="1">
        <v>378972</v>
      </c>
      <c r="N1023" s="1">
        <v>0</v>
      </c>
      <c r="O1023" s="8"/>
      <c r="P1023" s="8"/>
      <c r="Q1023" s="8">
        <v>445588</v>
      </c>
    </row>
    <row r="1024" spans="1:17" x14ac:dyDescent="0.35">
      <c r="A1024" s="1">
        <v>436</v>
      </c>
      <c r="B1024" s="1" t="s">
        <v>1594</v>
      </c>
      <c r="C1024" s="1" t="s">
        <v>4</v>
      </c>
      <c r="D1024" s="1" t="s">
        <v>11</v>
      </c>
      <c r="E1024" s="1" t="s">
        <v>21</v>
      </c>
      <c r="F1024" s="1" t="s">
        <v>1</v>
      </c>
      <c r="G1024" s="1" t="s">
        <v>0</v>
      </c>
      <c r="H1024" s="1">
        <v>21511.42</v>
      </c>
      <c r="I1024" s="1">
        <v>13.8</v>
      </c>
      <c r="J1024" s="1"/>
      <c r="K1024" s="1">
        <v>9</v>
      </c>
      <c r="L1024" s="1">
        <v>286748</v>
      </c>
      <c r="M1024" s="1">
        <v>378598</v>
      </c>
      <c r="N1024" s="1">
        <v>1</v>
      </c>
      <c r="O1024" s="8">
        <v>742</v>
      </c>
      <c r="P1024" s="8">
        <v>1168044</v>
      </c>
      <c r="Q1024" s="8">
        <v>405746</v>
      </c>
    </row>
    <row r="1025" spans="1:17" x14ac:dyDescent="0.35">
      <c r="A1025" s="1">
        <v>1975</v>
      </c>
      <c r="B1025" s="1" t="s">
        <v>49</v>
      </c>
      <c r="C1025" s="1" t="s">
        <v>4</v>
      </c>
      <c r="D1025" s="1" t="s">
        <v>11</v>
      </c>
      <c r="E1025" s="1" t="s">
        <v>7</v>
      </c>
      <c r="F1025" s="1" t="s">
        <v>6</v>
      </c>
      <c r="G1025" s="1" t="s">
        <v>0</v>
      </c>
      <c r="H1025" s="1">
        <v>16540.830000000002</v>
      </c>
      <c r="I1025" s="1">
        <v>18.899999999999999</v>
      </c>
      <c r="J1025" s="1">
        <v>32</v>
      </c>
      <c r="K1025" s="1">
        <v>18</v>
      </c>
      <c r="L1025" s="1">
        <v>42826</v>
      </c>
      <c r="M1025" s="1">
        <v>378598</v>
      </c>
      <c r="N1025" s="1">
        <v>0</v>
      </c>
      <c r="O1025" s="8">
        <v>751</v>
      </c>
      <c r="P1025" s="8">
        <v>1044696</v>
      </c>
      <c r="Q1025" s="8">
        <v>109978</v>
      </c>
    </row>
    <row r="1026" spans="1:17" x14ac:dyDescent="0.35">
      <c r="A1026" s="1">
        <v>246</v>
      </c>
      <c r="B1026" s="1" t="s">
        <v>1782</v>
      </c>
      <c r="C1026" s="1" t="s">
        <v>16</v>
      </c>
      <c r="D1026" s="1" t="s">
        <v>3</v>
      </c>
      <c r="E1026" s="1" t="s">
        <v>10</v>
      </c>
      <c r="F1026" s="1" t="s">
        <v>6</v>
      </c>
      <c r="G1026" s="1" t="s">
        <v>0</v>
      </c>
      <c r="H1026" s="1">
        <v>3640.78</v>
      </c>
      <c r="I1026" s="1">
        <v>19.2</v>
      </c>
      <c r="J1026" s="1"/>
      <c r="K1026" s="1">
        <v>5</v>
      </c>
      <c r="L1026" s="1">
        <v>132088</v>
      </c>
      <c r="M1026" s="1">
        <v>378576</v>
      </c>
      <c r="N1026" s="1">
        <v>0</v>
      </c>
      <c r="O1026" s="8">
        <v>729</v>
      </c>
      <c r="P1026" s="8">
        <v>1624082</v>
      </c>
      <c r="Q1026" s="8">
        <v>427988</v>
      </c>
    </row>
    <row r="1027" spans="1:17" x14ac:dyDescent="0.35">
      <c r="A1027" s="1">
        <v>498</v>
      </c>
      <c r="B1027" s="1" t="s">
        <v>1532</v>
      </c>
      <c r="C1027" s="1" t="s">
        <v>16</v>
      </c>
      <c r="D1027" s="1" t="s">
        <v>11</v>
      </c>
      <c r="E1027" s="1" t="s">
        <v>10</v>
      </c>
      <c r="F1027" s="1" t="s">
        <v>1</v>
      </c>
      <c r="G1027" s="1" t="s">
        <v>0</v>
      </c>
      <c r="H1027" s="1">
        <v>5390.11</v>
      </c>
      <c r="I1027" s="1">
        <v>14</v>
      </c>
      <c r="J1027" s="1">
        <v>21</v>
      </c>
      <c r="K1027" s="1">
        <v>11</v>
      </c>
      <c r="L1027" s="1">
        <v>117952</v>
      </c>
      <c r="M1027" s="1">
        <v>378334</v>
      </c>
      <c r="N1027" s="1">
        <v>1</v>
      </c>
      <c r="O1027" s="8">
        <v>740</v>
      </c>
      <c r="P1027" s="8">
        <v>860130</v>
      </c>
      <c r="Q1027" s="8">
        <v>221320</v>
      </c>
    </row>
    <row r="1028" spans="1:17" x14ac:dyDescent="0.35">
      <c r="A1028" s="1">
        <v>1457</v>
      </c>
      <c r="B1028" s="1" t="s">
        <v>571</v>
      </c>
      <c r="C1028" s="1" t="s">
        <v>4</v>
      </c>
      <c r="D1028" s="1" t="s">
        <v>3</v>
      </c>
      <c r="E1028" s="1" t="s">
        <v>18</v>
      </c>
      <c r="F1028" s="1" t="s">
        <v>1</v>
      </c>
      <c r="G1028" s="1" t="s">
        <v>0</v>
      </c>
      <c r="H1028" s="1">
        <v>18114.41</v>
      </c>
      <c r="I1028" s="1">
        <v>18.7</v>
      </c>
      <c r="J1028" s="1">
        <v>18</v>
      </c>
      <c r="K1028" s="1">
        <v>10</v>
      </c>
      <c r="L1028" s="1">
        <v>154508</v>
      </c>
      <c r="M1028" s="1">
        <v>378202</v>
      </c>
      <c r="N1028" s="1">
        <v>0</v>
      </c>
      <c r="O1028" s="8">
        <v>714</v>
      </c>
      <c r="P1028" s="8">
        <v>2090114</v>
      </c>
      <c r="Q1028" s="8">
        <v>432168</v>
      </c>
    </row>
    <row r="1029" spans="1:17" x14ac:dyDescent="0.35">
      <c r="A1029" s="1">
        <v>1498</v>
      </c>
      <c r="B1029" s="1" t="s">
        <v>530</v>
      </c>
      <c r="C1029" s="1" t="s">
        <v>4</v>
      </c>
      <c r="D1029" s="1" t="s">
        <v>3</v>
      </c>
      <c r="E1029" s="1" t="s">
        <v>10</v>
      </c>
      <c r="F1029" s="1" t="s">
        <v>1</v>
      </c>
      <c r="G1029" s="1" t="s">
        <v>0</v>
      </c>
      <c r="H1029" s="1">
        <v>24123.35</v>
      </c>
      <c r="I1029" s="1">
        <v>13.9</v>
      </c>
      <c r="J1029" s="1"/>
      <c r="K1029" s="1">
        <v>21</v>
      </c>
      <c r="L1029" s="1">
        <v>263663</v>
      </c>
      <c r="M1029" s="1">
        <v>377828</v>
      </c>
      <c r="N1029" s="1">
        <v>0</v>
      </c>
      <c r="O1029" s="8"/>
      <c r="P1029" s="8"/>
      <c r="Q1029" s="8">
        <v>355454</v>
      </c>
    </row>
    <row r="1030" spans="1:17" x14ac:dyDescent="0.35">
      <c r="A1030" s="1">
        <v>1621</v>
      </c>
      <c r="B1030" s="1" t="s">
        <v>407</v>
      </c>
      <c r="C1030" s="1" t="s">
        <v>4</v>
      </c>
      <c r="D1030" s="1" t="s">
        <v>11</v>
      </c>
      <c r="E1030" s="1" t="s">
        <v>7</v>
      </c>
      <c r="F1030" s="1" t="s">
        <v>6</v>
      </c>
      <c r="G1030" s="1" t="s">
        <v>0</v>
      </c>
      <c r="H1030" s="1">
        <v>11868.16</v>
      </c>
      <c r="I1030" s="1">
        <v>9.9</v>
      </c>
      <c r="J1030" s="1"/>
      <c r="K1030" s="1">
        <v>7</v>
      </c>
      <c r="L1030" s="1">
        <v>236531</v>
      </c>
      <c r="M1030" s="1">
        <v>377740</v>
      </c>
      <c r="N1030" s="1">
        <v>0</v>
      </c>
      <c r="O1030" s="8">
        <v>699</v>
      </c>
      <c r="P1030" s="8">
        <v>671783</v>
      </c>
      <c r="Q1030" s="8">
        <v>143352</v>
      </c>
    </row>
    <row r="1031" spans="1:17" x14ac:dyDescent="0.35">
      <c r="A1031" s="1">
        <v>288</v>
      </c>
      <c r="B1031" s="1" t="s">
        <v>1740</v>
      </c>
      <c r="C1031" s="1" t="s">
        <v>4</v>
      </c>
      <c r="D1031" s="1" t="s">
        <v>11</v>
      </c>
      <c r="E1031" s="1" t="s">
        <v>21</v>
      </c>
      <c r="F1031" s="1" t="s">
        <v>6</v>
      </c>
      <c r="G1031" s="1" t="s">
        <v>0</v>
      </c>
      <c r="H1031" s="1">
        <v>30290.18</v>
      </c>
      <c r="I1031" s="1">
        <v>11.5</v>
      </c>
      <c r="J1031" s="1"/>
      <c r="K1031" s="1">
        <v>20</v>
      </c>
      <c r="L1031" s="1">
        <v>104291</v>
      </c>
      <c r="M1031" s="1">
        <v>377366</v>
      </c>
      <c r="N1031" s="1">
        <v>0</v>
      </c>
      <c r="O1031" s="8">
        <v>697</v>
      </c>
      <c r="P1031" s="8">
        <v>2202917</v>
      </c>
      <c r="Q1031" s="8">
        <v>110902</v>
      </c>
    </row>
    <row r="1032" spans="1:17" x14ac:dyDescent="0.35">
      <c r="A1032" s="1">
        <v>1660</v>
      </c>
      <c r="B1032" s="1" t="s">
        <v>368</v>
      </c>
      <c r="C1032" s="1" t="s">
        <v>4</v>
      </c>
      <c r="D1032" s="1" t="s">
        <v>11</v>
      </c>
      <c r="E1032" s="1" t="s">
        <v>10</v>
      </c>
      <c r="F1032" s="1" t="s">
        <v>1</v>
      </c>
      <c r="G1032" s="1" t="s">
        <v>0</v>
      </c>
      <c r="H1032" s="1">
        <v>6403.38</v>
      </c>
      <c r="I1032" s="1">
        <v>24.9</v>
      </c>
      <c r="J1032" s="1">
        <v>78</v>
      </c>
      <c r="K1032" s="1">
        <v>11</v>
      </c>
      <c r="L1032" s="1">
        <v>140125</v>
      </c>
      <c r="M1032" s="1">
        <v>377322</v>
      </c>
      <c r="N1032" s="1">
        <v>1</v>
      </c>
      <c r="O1032" s="8">
        <v>737</v>
      </c>
      <c r="P1032" s="8">
        <v>860491</v>
      </c>
      <c r="Q1032" s="8">
        <v>218020</v>
      </c>
    </row>
    <row r="1033" spans="1:17" x14ac:dyDescent="0.35">
      <c r="A1033" s="1">
        <v>388</v>
      </c>
      <c r="B1033" s="1" t="s">
        <v>1641</v>
      </c>
      <c r="C1033" s="1" t="s">
        <v>4</v>
      </c>
      <c r="D1033" s="1" t="s">
        <v>3</v>
      </c>
      <c r="E1033" s="1" t="s">
        <v>41</v>
      </c>
      <c r="F1033" s="1" t="s">
        <v>6</v>
      </c>
      <c r="G1033" s="1" t="s">
        <v>0</v>
      </c>
      <c r="H1033" s="1">
        <v>26665.74</v>
      </c>
      <c r="I1033" s="1">
        <v>10.6</v>
      </c>
      <c r="J1033" s="1"/>
      <c r="K1033" s="1">
        <v>5</v>
      </c>
      <c r="L1033" s="1">
        <v>305482</v>
      </c>
      <c r="M1033" s="1">
        <v>377102</v>
      </c>
      <c r="N1033" s="1">
        <v>0</v>
      </c>
      <c r="O1033" s="8">
        <v>657</v>
      </c>
      <c r="P1033" s="8">
        <v>969665</v>
      </c>
      <c r="Q1033" s="8">
        <v>380622</v>
      </c>
    </row>
    <row r="1034" spans="1:17" x14ac:dyDescent="0.35">
      <c r="A1034" s="1">
        <v>955</v>
      </c>
      <c r="B1034" s="3" t="s">
        <v>1075</v>
      </c>
      <c r="C1034" s="1" t="s">
        <v>4</v>
      </c>
      <c r="D1034" s="1" t="s">
        <v>11</v>
      </c>
      <c r="E1034" s="1" t="s">
        <v>18</v>
      </c>
      <c r="F1034" s="1" t="s">
        <v>1</v>
      </c>
      <c r="G1034" s="1" t="s">
        <v>0</v>
      </c>
      <c r="H1034" s="1">
        <v>16302.95</v>
      </c>
      <c r="I1034" s="1">
        <v>20.100000000000001</v>
      </c>
      <c r="J1034" s="1"/>
      <c r="K1034" s="1">
        <v>8</v>
      </c>
      <c r="L1034" s="1">
        <v>205428</v>
      </c>
      <c r="M1034" s="1">
        <v>376948</v>
      </c>
      <c r="N1034" s="1">
        <v>0</v>
      </c>
      <c r="O1034" s="8">
        <v>749</v>
      </c>
      <c r="P1034" s="8">
        <v>677635</v>
      </c>
      <c r="Q1034" s="8"/>
    </row>
    <row r="1035" spans="1:17" x14ac:dyDescent="0.35">
      <c r="A1035" s="1">
        <v>1060</v>
      </c>
      <c r="B1035" s="1" t="s">
        <v>971</v>
      </c>
      <c r="C1035" s="1" t="s">
        <v>4</v>
      </c>
      <c r="D1035" s="1" t="s">
        <v>3</v>
      </c>
      <c r="E1035" s="1" t="s">
        <v>18</v>
      </c>
      <c r="F1035" s="1" t="s">
        <v>6</v>
      </c>
      <c r="G1035" s="1" t="s">
        <v>0</v>
      </c>
      <c r="H1035" s="1">
        <v>13182.58</v>
      </c>
      <c r="I1035" s="1">
        <v>28.4</v>
      </c>
      <c r="J1035" s="1">
        <v>6</v>
      </c>
      <c r="K1035" s="1">
        <v>9</v>
      </c>
      <c r="L1035" s="1">
        <v>215422</v>
      </c>
      <c r="M1035" s="1">
        <v>376794</v>
      </c>
      <c r="N1035" s="1">
        <v>0</v>
      </c>
      <c r="O1035" s="8">
        <v>674</v>
      </c>
      <c r="P1035" s="8">
        <v>1375581</v>
      </c>
      <c r="Q1035" s="8">
        <v>403810</v>
      </c>
    </row>
    <row r="1036" spans="1:17" x14ac:dyDescent="0.35">
      <c r="A1036" s="1">
        <v>460</v>
      </c>
      <c r="B1036" s="1" t="s">
        <v>1570</v>
      </c>
      <c r="C1036" s="1" t="s">
        <v>4</v>
      </c>
      <c r="D1036" s="1" t="s">
        <v>11</v>
      </c>
      <c r="E1036" s="1" t="s">
        <v>2</v>
      </c>
      <c r="F1036" s="1" t="s">
        <v>6</v>
      </c>
      <c r="G1036" s="1" t="s">
        <v>0</v>
      </c>
      <c r="H1036" s="1">
        <v>14754.07</v>
      </c>
      <c r="I1036" s="1">
        <v>15.5</v>
      </c>
      <c r="J1036" s="1">
        <v>55</v>
      </c>
      <c r="K1036" s="1">
        <v>5</v>
      </c>
      <c r="L1036" s="1">
        <v>231553</v>
      </c>
      <c r="M1036" s="1">
        <v>376552</v>
      </c>
      <c r="N1036" s="1">
        <v>0</v>
      </c>
      <c r="O1036" s="8">
        <v>745</v>
      </c>
      <c r="P1036" s="8">
        <v>665608</v>
      </c>
      <c r="Q1036" s="8"/>
    </row>
    <row r="1037" spans="1:17" x14ac:dyDescent="0.35">
      <c r="A1037" s="1">
        <v>889</v>
      </c>
      <c r="B1037" s="1" t="s">
        <v>1141</v>
      </c>
      <c r="C1037" s="1" t="s">
        <v>4</v>
      </c>
      <c r="D1037" s="1" t="s">
        <v>3</v>
      </c>
      <c r="E1037" s="1" t="s">
        <v>38</v>
      </c>
      <c r="F1037" s="1" t="s">
        <v>1</v>
      </c>
      <c r="G1037" s="1" t="s">
        <v>0</v>
      </c>
      <c r="H1037" s="1">
        <v>14016.68</v>
      </c>
      <c r="I1037" s="1">
        <v>19</v>
      </c>
      <c r="J1037" s="1">
        <v>38</v>
      </c>
      <c r="K1037" s="1">
        <v>19</v>
      </c>
      <c r="L1037" s="1">
        <v>58520</v>
      </c>
      <c r="M1037" s="1">
        <v>376442</v>
      </c>
      <c r="N1037" s="1">
        <v>1</v>
      </c>
      <c r="O1037" s="8">
        <v>703</v>
      </c>
      <c r="P1037" s="8">
        <v>950285</v>
      </c>
      <c r="Q1037" s="8">
        <v>303688</v>
      </c>
    </row>
    <row r="1038" spans="1:17" x14ac:dyDescent="0.35">
      <c r="A1038" s="1">
        <v>1786</v>
      </c>
      <c r="B1038" s="1" t="s">
        <v>241</v>
      </c>
      <c r="C1038" s="1" t="s">
        <v>4</v>
      </c>
      <c r="D1038" s="1" t="s">
        <v>11</v>
      </c>
      <c r="E1038" s="1" t="s">
        <v>18</v>
      </c>
      <c r="F1038" s="1" t="s">
        <v>6</v>
      </c>
      <c r="G1038" s="1" t="s">
        <v>9</v>
      </c>
      <c r="H1038" s="1">
        <v>13597.73</v>
      </c>
      <c r="I1038" s="1">
        <v>13.2</v>
      </c>
      <c r="J1038" s="1">
        <v>21</v>
      </c>
      <c r="K1038" s="1">
        <v>10</v>
      </c>
      <c r="L1038" s="1">
        <v>234213</v>
      </c>
      <c r="M1038" s="1">
        <v>376134</v>
      </c>
      <c r="N1038" s="1">
        <v>0</v>
      </c>
      <c r="O1038" s="8">
        <v>721</v>
      </c>
      <c r="P1038" s="8">
        <v>2344429</v>
      </c>
      <c r="Q1038" s="8"/>
    </row>
    <row r="1039" spans="1:17" x14ac:dyDescent="0.35">
      <c r="A1039" s="1">
        <v>1996</v>
      </c>
      <c r="B1039" s="1" t="s">
        <v>17</v>
      </c>
      <c r="C1039" s="1" t="s">
        <v>16</v>
      </c>
      <c r="D1039" s="1" t="s">
        <v>11</v>
      </c>
      <c r="E1039" s="1" t="s">
        <v>2</v>
      </c>
      <c r="F1039" s="1" t="s">
        <v>6</v>
      </c>
      <c r="G1039" s="1" t="s">
        <v>15</v>
      </c>
      <c r="H1039" s="1">
        <v>2499.64</v>
      </c>
      <c r="I1039" s="1">
        <v>26</v>
      </c>
      <c r="J1039" s="1">
        <v>28</v>
      </c>
      <c r="K1039" s="1">
        <v>9</v>
      </c>
      <c r="L1039" s="1">
        <v>323</v>
      </c>
      <c r="M1039" s="1">
        <v>376090</v>
      </c>
      <c r="N1039" s="1">
        <v>0</v>
      </c>
      <c r="O1039" s="8">
        <v>740</v>
      </c>
      <c r="P1039" s="8">
        <v>1910640</v>
      </c>
      <c r="Q1039" s="8">
        <v>553080</v>
      </c>
    </row>
    <row r="1040" spans="1:17" x14ac:dyDescent="0.35">
      <c r="A1040" s="1">
        <v>1470</v>
      </c>
      <c r="B1040" s="1" t="s">
        <v>558</v>
      </c>
      <c r="C1040" s="1" t="s">
        <v>4</v>
      </c>
      <c r="D1040" s="1" t="s">
        <v>11</v>
      </c>
      <c r="E1040" s="1" t="s">
        <v>10</v>
      </c>
      <c r="F1040" s="1" t="s">
        <v>1</v>
      </c>
      <c r="G1040" s="1" t="s">
        <v>9</v>
      </c>
      <c r="H1040" s="1">
        <v>12381.35</v>
      </c>
      <c r="I1040" s="1">
        <v>13.4</v>
      </c>
      <c r="J1040" s="1"/>
      <c r="K1040" s="1">
        <v>10</v>
      </c>
      <c r="L1040" s="1">
        <v>122227</v>
      </c>
      <c r="M1040" s="1">
        <v>375408</v>
      </c>
      <c r="N1040" s="1">
        <v>1</v>
      </c>
      <c r="O1040" s="8">
        <v>718</v>
      </c>
      <c r="P1040" s="8">
        <v>853898</v>
      </c>
      <c r="Q1040" s="8"/>
    </row>
    <row r="1041" spans="1:17" x14ac:dyDescent="0.35">
      <c r="A1041" s="1">
        <v>1407</v>
      </c>
      <c r="B1041" s="1" t="s">
        <v>622</v>
      </c>
      <c r="C1041" s="1" t="s">
        <v>16</v>
      </c>
      <c r="D1041" s="1" t="s">
        <v>11</v>
      </c>
      <c r="E1041" s="1" t="s">
        <v>7</v>
      </c>
      <c r="F1041" s="1" t="s">
        <v>31</v>
      </c>
      <c r="G1041" s="1" t="s">
        <v>0</v>
      </c>
      <c r="H1041" s="1">
        <v>15089.42</v>
      </c>
      <c r="I1041" s="1">
        <v>30.9</v>
      </c>
      <c r="J1041" s="1">
        <v>30</v>
      </c>
      <c r="K1041" s="1">
        <v>18</v>
      </c>
      <c r="L1041" s="1">
        <v>120498</v>
      </c>
      <c r="M1041" s="1">
        <v>375056</v>
      </c>
      <c r="N1041" s="1">
        <v>0</v>
      </c>
      <c r="O1041" s="8">
        <v>748</v>
      </c>
      <c r="P1041" s="8">
        <v>1168215</v>
      </c>
      <c r="Q1041" s="8">
        <v>392722</v>
      </c>
    </row>
    <row r="1042" spans="1:17" x14ac:dyDescent="0.35">
      <c r="A1042" s="1">
        <v>1480</v>
      </c>
      <c r="B1042" s="1" t="s">
        <v>548</v>
      </c>
      <c r="C1042" s="1" t="s">
        <v>4</v>
      </c>
      <c r="D1042" s="1" t="s">
        <v>11</v>
      </c>
      <c r="E1042" s="1" t="s">
        <v>43</v>
      </c>
      <c r="F1042" s="1" t="s">
        <v>6</v>
      </c>
      <c r="G1042" s="1" t="s">
        <v>0</v>
      </c>
      <c r="H1042" s="1">
        <v>11671.51</v>
      </c>
      <c r="I1042" s="1">
        <v>9.5</v>
      </c>
      <c r="J1042" s="1"/>
      <c r="K1042" s="1">
        <v>5</v>
      </c>
      <c r="L1042" s="1">
        <v>202388</v>
      </c>
      <c r="M1042" s="1">
        <v>374946</v>
      </c>
      <c r="N1042" s="1">
        <v>0</v>
      </c>
      <c r="O1042" s="8">
        <v>737</v>
      </c>
      <c r="P1042" s="8">
        <v>823878</v>
      </c>
      <c r="Q1042" s="8"/>
    </row>
    <row r="1043" spans="1:17" x14ac:dyDescent="0.35">
      <c r="A1043" s="1">
        <v>790</v>
      </c>
      <c r="B1043" s="1" t="s">
        <v>1241</v>
      </c>
      <c r="C1043" s="1" t="s">
        <v>4</v>
      </c>
      <c r="D1043" s="1" t="s">
        <v>11</v>
      </c>
      <c r="E1043" s="1" t="s">
        <v>13</v>
      </c>
      <c r="F1043" s="1" t="s">
        <v>6</v>
      </c>
      <c r="G1043" s="1" t="s">
        <v>0</v>
      </c>
      <c r="H1043" s="1">
        <v>16141.64</v>
      </c>
      <c r="I1043" s="1">
        <v>17.3</v>
      </c>
      <c r="J1043" s="1">
        <v>54</v>
      </c>
      <c r="K1043" s="1">
        <v>10</v>
      </c>
      <c r="L1043" s="1">
        <v>269667</v>
      </c>
      <c r="M1043" s="1">
        <v>374858</v>
      </c>
      <c r="N1043" s="1">
        <v>4</v>
      </c>
      <c r="O1043" s="8">
        <v>709</v>
      </c>
      <c r="P1043" s="8">
        <v>561450</v>
      </c>
      <c r="Q1043" s="8">
        <v>227546</v>
      </c>
    </row>
    <row r="1044" spans="1:17" x14ac:dyDescent="0.35">
      <c r="A1044" s="1">
        <v>1468</v>
      </c>
      <c r="B1044" s="1" t="s">
        <v>560</v>
      </c>
      <c r="C1044" s="1" t="s">
        <v>4</v>
      </c>
      <c r="D1044" s="1" t="s">
        <v>11</v>
      </c>
      <c r="E1044" s="1" t="s">
        <v>33</v>
      </c>
      <c r="F1044" s="1" t="s">
        <v>1</v>
      </c>
      <c r="G1044" s="1" t="s">
        <v>0</v>
      </c>
      <c r="H1044" s="1">
        <v>20213.72</v>
      </c>
      <c r="I1044" s="1">
        <v>14</v>
      </c>
      <c r="J1044" s="1">
        <v>24</v>
      </c>
      <c r="K1044" s="1">
        <v>5</v>
      </c>
      <c r="L1044" s="1">
        <v>21679</v>
      </c>
      <c r="M1044" s="1">
        <v>374528</v>
      </c>
      <c r="N1044" s="1">
        <v>0</v>
      </c>
      <c r="O1044" s="8">
        <v>746</v>
      </c>
      <c r="P1044" s="8">
        <v>3058829</v>
      </c>
      <c r="Q1044" s="8"/>
    </row>
    <row r="1045" spans="1:17" x14ac:dyDescent="0.35">
      <c r="A1045" s="1">
        <v>207</v>
      </c>
      <c r="B1045" s="1" t="s">
        <v>1821</v>
      </c>
      <c r="C1045" s="1" t="s">
        <v>4</v>
      </c>
      <c r="D1045" s="1" t="s">
        <v>3</v>
      </c>
      <c r="E1045" s="1" t="s">
        <v>7</v>
      </c>
      <c r="F1045" s="1" t="s">
        <v>6</v>
      </c>
      <c r="G1045" s="1" t="s">
        <v>0</v>
      </c>
      <c r="H1045" s="1">
        <v>5948.71</v>
      </c>
      <c r="I1045" s="1">
        <v>9</v>
      </c>
      <c r="J1045" s="1"/>
      <c r="K1045" s="1">
        <v>10</v>
      </c>
      <c r="L1045" s="1">
        <v>59888</v>
      </c>
      <c r="M1045" s="1">
        <v>372746</v>
      </c>
      <c r="N1045" s="1">
        <v>1</v>
      </c>
      <c r="O1045" s="8">
        <v>645</v>
      </c>
      <c r="P1045" s="8">
        <v>825246</v>
      </c>
      <c r="Q1045" s="8">
        <v>301114</v>
      </c>
    </row>
    <row r="1046" spans="1:17" x14ac:dyDescent="0.35">
      <c r="A1046" s="1">
        <v>635</v>
      </c>
      <c r="B1046" s="1" t="s">
        <v>1395</v>
      </c>
      <c r="C1046" s="1" t="s">
        <v>16</v>
      </c>
      <c r="D1046" s="1" t="s">
        <v>11</v>
      </c>
      <c r="E1046" s="1" t="s">
        <v>10</v>
      </c>
      <c r="F1046" s="1" t="s">
        <v>6</v>
      </c>
      <c r="G1046" s="1" t="s">
        <v>0</v>
      </c>
      <c r="H1046" s="1">
        <v>15819.02</v>
      </c>
      <c r="I1046" s="1">
        <v>10.9</v>
      </c>
      <c r="J1046" s="1">
        <v>37</v>
      </c>
      <c r="K1046" s="1">
        <v>14</v>
      </c>
      <c r="L1046" s="1">
        <v>108091</v>
      </c>
      <c r="M1046" s="1">
        <v>372526</v>
      </c>
      <c r="N1046" s="1">
        <v>0</v>
      </c>
      <c r="O1046" s="8">
        <v>710</v>
      </c>
      <c r="P1046" s="8">
        <v>1136694</v>
      </c>
      <c r="Q1046" s="8">
        <v>329054</v>
      </c>
    </row>
    <row r="1047" spans="1:17" x14ac:dyDescent="0.35">
      <c r="A1047" s="1">
        <v>1145</v>
      </c>
      <c r="B1047" s="1" t="s">
        <v>886</v>
      </c>
      <c r="C1047" s="1" t="s">
        <v>4</v>
      </c>
      <c r="D1047" s="1" t="s">
        <v>11</v>
      </c>
      <c r="E1047" s="1" t="s">
        <v>18</v>
      </c>
      <c r="F1047" s="1" t="s">
        <v>6</v>
      </c>
      <c r="G1047" s="1" t="s">
        <v>0</v>
      </c>
      <c r="H1047" s="1">
        <v>3987.91</v>
      </c>
      <c r="I1047" s="1">
        <v>15.9</v>
      </c>
      <c r="J1047" s="1"/>
      <c r="K1047" s="1">
        <v>10</v>
      </c>
      <c r="L1047" s="1">
        <v>60800</v>
      </c>
      <c r="M1047" s="1">
        <v>372460</v>
      </c>
      <c r="N1047" s="1">
        <v>0</v>
      </c>
      <c r="O1047" s="8">
        <v>740</v>
      </c>
      <c r="P1047" s="8">
        <v>575852</v>
      </c>
      <c r="Q1047" s="8"/>
    </row>
    <row r="1048" spans="1:17" x14ac:dyDescent="0.35">
      <c r="A1048" s="1">
        <v>513</v>
      </c>
      <c r="B1048" s="1" t="s">
        <v>1517</v>
      </c>
      <c r="C1048" s="1" t="s">
        <v>16</v>
      </c>
      <c r="D1048" s="1" t="s">
        <v>11</v>
      </c>
      <c r="E1048" s="1" t="s">
        <v>38</v>
      </c>
      <c r="F1048" s="1" t="s">
        <v>1</v>
      </c>
      <c r="G1048" s="1" t="s">
        <v>35</v>
      </c>
      <c r="H1048" s="1">
        <v>4844.24</v>
      </c>
      <c r="I1048" s="1">
        <v>13.3</v>
      </c>
      <c r="J1048" s="1"/>
      <c r="K1048" s="1">
        <v>7</v>
      </c>
      <c r="L1048" s="1">
        <v>190456</v>
      </c>
      <c r="M1048" s="1">
        <v>371250</v>
      </c>
      <c r="N1048" s="1">
        <v>0</v>
      </c>
      <c r="O1048" s="8"/>
      <c r="P1048" s="8"/>
      <c r="Q1048" s="8">
        <v>244398</v>
      </c>
    </row>
    <row r="1049" spans="1:17" x14ac:dyDescent="0.35">
      <c r="A1049" s="1">
        <v>1743</v>
      </c>
      <c r="B1049" s="1" t="s">
        <v>285</v>
      </c>
      <c r="C1049" s="1" t="s">
        <v>4</v>
      </c>
      <c r="D1049" s="1" t="s">
        <v>11</v>
      </c>
      <c r="E1049" s="1" t="s">
        <v>10</v>
      </c>
      <c r="F1049" s="1" t="s">
        <v>1</v>
      </c>
      <c r="G1049" s="1" t="s">
        <v>0</v>
      </c>
      <c r="H1049" s="1">
        <v>10161.200000000001</v>
      </c>
      <c r="I1049" s="1">
        <v>26.4</v>
      </c>
      <c r="J1049" s="1"/>
      <c r="K1049" s="1">
        <v>7</v>
      </c>
      <c r="L1049" s="1">
        <v>35568</v>
      </c>
      <c r="M1049" s="1">
        <v>370986</v>
      </c>
      <c r="N1049" s="1">
        <v>0</v>
      </c>
      <c r="O1049" s="8">
        <v>751</v>
      </c>
      <c r="P1049" s="8">
        <v>1490645</v>
      </c>
      <c r="Q1049" s="8">
        <v>268994</v>
      </c>
    </row>
    <row r="1050" spans="1:17" x14ac:dyDescent="0.35">
      <c r="A1050" s="1">
        <v>917</v>
      </c>
      <c r="B1050" s="1" t="s">
        <v>1113</v>
      </c>
      <c r="C1050" s="1" t="s">
        <v>4</v>
      </c>
      <c r="D1050" s="1" t="s">
        <v>11</v>
      </c>
      <c r="E1050" s="1" t="s">
        <v>10</v>
      </c>
      <c r="F1050" s="1" t="s">
        <v>1</v>
      </c>
      <c r="G1050" s="1" t="s">
        <v>0</v>
      </c>
      <c r="H1050" s="1">
        <v>36822.949999999997</v>
      </c>
      <c r="I1050" s="1">
        <v>23</v>
      </c>
      <c r="J1050" s="1">
        <v>36</v>
      </c>
      <c r="K1050" s="1">
        <v>24</v>
      </c>
      <c r="L1050" s="1">
        <v>216999</v>
      </c>
      <c r="M1050" s="1">
        <v>370612</v>
      </c>
      <c r="N1050" s="1">
        <v>0</v>
      </c>
      <c r="O1050" s="8">
        <v>743</v>
      </c>
      <c r="P1050" s="8">
        <v>1726074</v>
      </c>
      <c r="Q1050" s="8">
        <v>155452</v>
      </c>
    </row>
    <row r="1051" spans="1:17" x14ac:dyDescent="0.35">
      <c r="A1051" s="1">
        <v>61</v>
      </c>
      <c r="B1051" s="1" t="s">
        <v>1965</v>
      </c>
      <c r="C1051" s="1" t="s">
        <v>16</v>
      </c>
      <c r="D1051" s="1" t="s">
        <v>3</v>
      </c>
      <c r="E1051" s="1" t="s">
        <v>29</v>
      </c>
      <c r="F1051" s="1" t="s">
        <v>1</v>
      </c>
      <c r="G1051" s="1" t="s">
        <v>0</v>
      </c>
      <c r="H1051" s="1">
        <v>8230.99</v>
      </c>
      <c r="I1051" s="1">
        <v>18.3</v>
      </c>
      <c r="J1051" s="1">
        <v>10</v>
      </c>
      <c r="K1051" s="1">
        <v>11</v>
      </c>
      <c r="L1051" s="1">
        <v>176624</v>
      </c>
      <c r="M1051" s="1">
        <v>370480</v>
      </c>
      <c r="N1051" s="1">
        <v>0</v>
      </c>
      <c r="O1051" s="8">
        <v>644</v>
      </c>
      <c r="P1051" s="8">
        <v>837045</v>
      </c>
      <c r="Q1051" s="8">
        <v>290224</v>
      </c>
    </row>
    <row r="1052" spans="1:17" x14ac:dyDescent="0.35">
      <c r="A1052" s="1">
        <v>1533</v>
      </c>
      <c r="B1052" s="1" t="s">
        <v>495</v>
      </c>
      <c r="C1052" s="1" t="s">
        <v>16</v>
      </c>
      <c r="D1052" s="1" t="s">
        <v>11</v>
      </c>
      <c r="E1052" s="1" t="s">
        <v>41</v>
      </c>
      <c r="F1052" s="1" t="s">
        <v>1</v>
      </c>
      <c r="G1052" s="1" t="s">
        <v>0</v>
      </c>
      <c r="H1052" s="1">
        <v>25750.32</v>
      </c>
      <c r="I1052" s="1">
        <v>10.1</v>
      </c>
      <c r="J1052" s="1">
        <v>28</v>
      </c>
      <c r="K1052" s="1">
        <v>17</v>
      </c>
      <c r="L1052" s="1">
        <v>130302</v>
      </c>
      <c r="M1052" s="1">
        <v>369798</v>
      </c>
      <c r="N1052" s="1">
        <v>0</v>
      </c>
      <c r="O1052" s="8">
        <v>692</v>
      </c>
      <c r="P1052" s="8">
        <v>1152996</v>
      </c>
      <c r="Q1052" s="8">
        <v>300388</v>
      </c>
    </row>
    <row r="1053" spans="1:17" x14ac:dyDescent="0.35">
      <c r="A1053" s="1">
        <v>1460</v>
      </c>
      <c r="B1053" s="3" t="s">
        <v>568</v>
      </c>
      <c r="C1053" s="1" t="s">
        <v>4</v>
      </c>
      <c r="D1053" s="1" t="s">
        <v>3</v>
      </c>
      <c r="E1053" s="1" t="s">
        <v>10</v>
      </c>
      <c r="F1053" s="1" t="s">
        <v>1</v>
      </c>
      <c r="G1053" s="1" t="s">
        <v>0</v>
      </c>
      <c r="H1053" s="1">
        <v>22362.240000000002</v>
      </c>
      <c r="I1053" s="1">
        <v>27.5</v>
      </c>
      <c r="J1053" s="1">
        <v>24</v>
      </c>
      <c r="K1053" s="1">
        <v>15</v>
      </c>
      <c r="L1053" s="1">
        <v>306736</v>
      </c>
      <c r="M1053" s="1">
        <v>369578</v>
      </c>
      <c r="N1053" s="1">
        <v>0</v>
      </c>
      <c r="O1053" s="8">
        <v>670</v>
      </c>
      <c r="P1053" s="8">
        <v>903526</v>
      </c>
      <c r="Q1053" s="8">
        <v>457402</v>
      </c>
    </row>
    <row r="1054" spans="1:17" x14ac:dyDescent="0.35">
      <c r="A1054" s="1">
        <v>556</v>
      </c>
      <c r="B1054" s="1" t="s">
        <v>1474</v>
      </c>
      <c r="C1054" s="1" t="s">
        <v>16</v>
      </c>
      <c r="D1054" s="1" t="s">
        <v>11</v>
      </c>
      <c r="E1054" s="1" t="s">
        <v>41</v>
      </c>
      <c r="F1054" s="1" t="s">
        <v>1</v>
      </c>
      <c r="G1054" s="1" t="s">
        <v>0</v>
      </c>
      <c r="H1054" s="1">
        <v>7943.52</v>
      </c>
      <c r="I1054" s="1">
        <v>9.5</v>
      </c>
      <c r="J1054" s="1"/>
      <c r="K1054" s="1">
        <v>11</v>
      </c>
      <c r="L1054" s="1">
        <v>261991</v>
      </c>
      <c r="M1054" s="1">
        <v>369512</v>
      </c>
      <c r="N1054" s="1">
        <v>0</v>
      </c>
      <c r="O1054" s="8"/>
      <c r="P1054" s="8"/>
      <c r="Q1054" s="8">
        <v>248402</v>
      </c>
    </row>
    <row r="1055" spans="1:17" x14ac:dyDescent="0.35">
      <c r="A1055" s="1">
        <v>644</v>
      </c>
      <c r="B1055" s="1" t="s">
        <v>1386</v>
      </c>
      <c r="C1055" s="1" t="s">
        <v>4</v>
      </c>
      <c r="D1055" s="1" t="s">
        <v>11</v>
      </c>
      <c r="E1055" s="1" t="s">
        <v>21</v>
      </c>
      <c r="F1055" s="1" t="s">
        <v>31</v>
      </c>
      <c r="G1055" s="1" t="s">
        <v>9</v>
      </c>
      <c r="H1055" s="1">
        <v>5283.33</v>
      </c>
      <c r="I1055" s="1">
        <v>16.899999999999999</v>
      </c>
      <c r="J1055" s="1">
        <v>74</v>
      </c>
      <c r="K1055" s="1">
        <v>12</v>
      </c>
      <c r="L1055" s="1">
        <v>59356</v>
      </c>
      <c r="M1055" s="1">
        <v>369512</v>
      </c>
      <c r="N1055" s="1">
        <v>0</v>
      </c>
      <c r="O1055" s="8">
        <v>729</v>
      </c>
      <c r="P1055" s="8">
        <v>662473</v>
      </c>
      <c r="Q1055" s="8"/>
    </row>
    <row r="1056" spans="1:17" x14ac:dyDescent="0.35">
      <c r="A1056" s="1">
        <v>110</v>
      </c>
      <c r="B1056" s="1" t="s">
        <v>1916</v>
      </c>
      <c r="C1056" s="1" t="s">
        <v>4</v>
      </c>
      <c r="D1056" s="1" t="s">
        <v>3</v>
      </c>
      <c r="E1056" s="1" t="s">
        <v>10</v>
      </c>
      <c r="F1056" s="1" t="s">
        <v>1</v>
      </c>
      <c r="G1056" s="1" t="s">
        <v>0</v>
      </c>
      <c r="H1056" s="1">
        <v>21205.52</v>
      </c>
      <c r="I1056" s="1">
        <v>14.4</v>
      </c>
      <c r="J1056" s="1"/>
      <c r="K1056" s="1">
        <v>5</v>
      </c>
      <c r="L1056" s="1">
        <v>291137</v>
      </c>
      <c r="M1056" s="1">
        <v>368808</v>
      </c>
      <c r="N1056" s="1">
        <v>0</v>
      </c>
      <c r="O1056" s="8">
        <v>618</v>
      </c>
      <c r="P1056" s="8">
        <v>928701</v>
      </c>
      <c r="Q1056" s="8">
        <v>340604</v>
      </c>
    </row>
    <row r="1057" spans="1:17" x14ac:dyDescent="0.35">
      <c r="A1057" s="1">
        <v>1958</v>
      </c>
      <c r="B1057" s="1" t="s">
        <v>67</v>
      </c>
      <c r="C1057" s="1" t="s">
        <v>16</v>
      </c>
      <c r="D1057" s="1" t="s">
        <v>3</v>
      </c>
      <c r="E1057" s="1" t="s">
        <v>10</v>
      </c>
      <c r="F1057" s="1" t="s">
        <v>1</v>
      </c>
      <c r="G1057" s="1" t="s">
        <v>0</v>
      </c>
      <c r="H1057" s="1">
        <v>18578.77</v>
      </c>
      <c r="I1057" s="1">
        <v>22.5</v>
      </c>
      <c r="J1057" s="1">
        <v>38</v>
      </c>
      <c r="K1057" s="1">
        <v>7</v>
      </c>
      <c r="L1057" s="1">
        <v>59280</v>
      </c>
      <c r="M1057" s="1">
        <v>367004</v>
      </c>
      <c r="N1057" s="1">
        <v>0</v>
      </c>
      <c r="O1057" s="8">
        <v>739</v>
      </c>
      <c r="P1057" s="8">
        <v>864120</v>
      </c>
      <c r="Q1057" s="8">
        <v>450296</v>
      </c>
    </row>
    <row r="1058" spans="1:17" x14ac:dyDescent="0.35">
      <c r="A1058" s="1">
        <v>1579</v>
      </c>
      <c r="B1058" s="1" t="s">
        <v>449</v>
      </c>
      <c r="C1058" s="1" t="s">
        <v>4</v>
      </c>
      <c r="D1058" s="1" t="s">
        <v>11</v>
      </c>
      <c r="E1058" s="1" t="s">
        <v>13</v>
      </c>
      <c r="F1058" s="1" t="s">
        <v>6</v>
      </c>
      <c r="G1058" s="1" t="s">
        <v>0</v>
      </c>
      <c r="H1058" s="1">
        <v>7990.83</v>
      </c>
      <c r="I1058" s="1">
        <v>11.6</v>
      </c>
      <c r="J1058" s="1"/>
      <c r="K1058" s="1">
        <v>6</v>
      </c>
      <c r="L1058" s="1">
        <v>238925</v>
      </c>
      <c r="M1058" s="1">
        <v>366894</v>
      </c>
      <c r="N1058" s="1">
        <v>0</v>
      </c>
      <c r="O1058" s="8">
        <v>738</v>
      </c>
      <c r="P1058" s="8">
        <v>792490</v>
      </c>
      <c r="Q1058" s="8"/>
    </row>
    <row r="1059" spans="1:17" x14ac:dyDescent="0.35">
      <c r="A1059" s="1">
        <v>890</v>
      </c>
      <c r="B1059" s="1" t="s">
        <v>1140</v>
      </c>
      <c r="C1059" s="1" t="s">
        <v>4</v>
      </c>
      <c r="D1059" s="1" t="s">
        <v>11</v>
      </c>
      <c r="E1059" s="1" t="s">
        <v>2</v>
      </c>
      <c r="F1059" s="1" t="s">
        <v>31</v>
      </c>
      <c r="G1059" s="1" t="s">
        <v>0</v>
      </c>
      <c r="H1059" s="1">
        <v>8009.83</v>
      </c>
      <c r="I1059" s="1">
        <v>31.2</v>
      </c>
      <c r="J1059" s="1">
        <v>50</v>
      </c>
      <c r="K1059" s="1">
        <v>8</v>
      </c>
      <c r="L1059" s="1">
        <v>220932</v>
      </c>
      <c r="M1059" s="1">
        <v>366498</v>
      </c>
      <c r="N1059" s="1">
        <v>0</v>
      </c>
      <c r="O1059" s="8">
        <v>722</v>
      </c>
      <c r="P1059" s="8">
        <v>568746</v>
      </c>
      <c r="Q1059" s="8">
        <v>175604</v>
      </c>
    </row>
    <row r="1060" spans="1:17" x14ac:dyDescent="0.35">
      <c r="A1060" s="1">
        <v>940</v>
      </c>
      <c r="B1060" s="1" t="s">
        <v>1090</v>
      </c>
      <c r="C1060" s="1" t="s">
        <v>4</v>
      </c>
      <c r="D1060" s="1" t="s">
        <v>11</v>
      </c>
      <c r="E1060" s="1" t="s">
        <v>7</v>
      </c>
      <c r="F1060" s="1" t="s">
        <v>6</v>
      </c>
      <c r="G1060" s="1" t="s">
        <v>0</v>
      </c>
      <c r="H1060" s="1">
        <v>25361.39</v>
      </c>
      <c r="I1060" s="1">
        <v>16.7</v>
      </c>
      <c r="J1060" s="1">
        <v>60</v>
      </c>
      <c r="K1060" s="1">
        <v>10</v>
      </c>
      <c r="L1060" s="1">
        <v>298490</v>
      </c>
      <c r="M1060" s="1">
        <v>366498</v>
      </c>
      <c r="N1060" s="1">
        <v>0</v>
      </c>
      <c r="O1060" s="8">
        <v>707</v>
      </c>
      <c r="P1060" s="8">
        <v>1217349</v>
      </c>
      <c r="Q1060" s="8">
        <v>325292</v>
      </c>
    </row>
    <row r="1061" spans="1:17" x14ac:dyDescent="0.35">
      <c r="A1061" s="1">
        <v>616</v>
      </c>
      <c r="B1061" s="1" t="s">
        <v>1414</v>
      </c>
      <c r="C1061" s="1" t="s">
        <v>4</v>
      </c>
      <c r="D1061" s="1" t="s">
        <v>3</v>
      </c>
      <c r="E1061" s="1" t="s">
        <v>41</v>
      </c>
      <c r="F1061" s="1" t="s">
        <v>6</v>
      </c>
      <c r="G1061" s="1" t="s">
        <v>60</v>
      </c>
      <c r="H1061" s="1">
        <v>8966.67</v>
      </c>
      <c r="I1061" s="1">
        <v>11.3</v>
      </c>
      <c r="J1061" s="1">
        <v>42</v>
      </c>
      <c r="K1061" s="1">
        <v>8</v>
      </c>
      <c r="L1061" s="1">
        <v>104405</v>
      </c>
      <c r="M1061" s="1">
        <v>366322</v>
      </c>
      <c r="N1061" s="1">
        <v>0</v>
      </c>
      <c r="O1061" s="8">
        <v>703</v>
      </c>
      <c r="P1061" s="8">
        <v>935655</v>
      </c>
      <c r="Q1061" s="8">
        <v>262174</v>
      </c>
    </row>
    <row r="1062" spans="1:17" x14ac:dyDescent="0.35">
      <c r="A1062" s="1">
        <v>216</v>
      </c>
      <c r="B1062" s="1" t="s">
        <v>1812</v>
      </c>
      <c r="C1062" s="1" t="s">
        <v>4</v>
      </c>
      <c r="D1062" s="1" t="s">
        <v>11</v>
      </c>
      <c r="E1062" s="1" t="s">
        <v>10</v>
      </c>
      <c r="F1062" s="1" t="s">
        <v>1</v>
      </c>
      <c r="G1062" s="1" t="s">
        <v>0</v>
      </c>
      <c r="H1062" s="1">
        <v>15202.66</v>
      </c>
      <c r="I1062" s="1">
        <v>14</v>
      </c>
      <c r="J1062" s="1">
        <v>36</v>
      </c>
      <c r="K1062" s="1">
        <v>12</v>
      </c>
      <c r="L1062" s="1">
        <v>182780</v>
      </c>
      <c r="M1062" s="1">
        <v>366146</v>
      </c>
      <c r="N1062" s="1">
        <v>0</v>
      </c>
      <c r="O1062" s="8">
        <v>700</v>
      </c>
      <c r="P1062" s="8">
        <v>1054519</v>
      </c>
      <c r="Q1062" s="8">
        <v>284152</v>
      </c>
    </row>
    <row r="1063" spans="1:17" x14ac:dyDescent="0.35">
      <c r="A1063" s="1">
        <v>689</v>
      </c>
      <c r="B1063" s="1" t="s">
        <v>1342</v>
      </c>
      <c r="C1063" s="1" t="s">
        <v>4</v>
      </c>
      <c r="D1063" s="1" t="s">
        <v>11</v>
      </c>
      <c r="E1063" s="1" t="s">
        <v>29</v>
      </c>
      <c r="F1063" s="1" t="s">
        <v>1</v>
      </c>
      <c r="G1063" s="1" t="s">
        <v>35</v>
      </c>
      <c r="H1063" s="1">
        <v>17271</v>
      </c>
      <c r="I1063" s="1">
        <v>31.7</v>
      </c>
      <c r="J1063" s="1">
        <v>9</v>
      </c>
      <c r="K1063" s="1">
        <v>10</v>
      </c>
      <c r="L1063" s="1">
        <v>175427</v>
      </c>
      <c r="M1063" s="1">
        <v>365332</v>
      </c>
      <c r="N1063" s="1">
        <v>0</v>
      </c>
      <c r="O1063" s="8">
        <v>709</v>
      </c>
      <c r="P1063" s="8">
        <v>1817996</v>
      </c>
      <c r="Q1063" s="8"/>
    </row>
    <row r="1064" spans="1:17" x14ac:dyDescent="0.35">
      <c r="A1064" s="1">
        <v>833</v>
      </c>
      <c r="B1064" s="1" t="s">
        <v>1197</v>
      </c>
      <c r="C1064" s="1" t="s">
        <v>4</v>
      </c>
      <c r="D1064" s="1" t="s">
        <v>11</v>
      </c>
      <c r="E1064" s="1" t="s">
        <v>21</v>
      </c>
      <c r="F1064" s="1" t="s">
        <v>6</v>
      </c>
      <c r="G1064" s="1" t="s">
        <v>0</v>
      </c>
      <c r="H1064" s="1">
        <v>11548.58</v>
      </c>
      <c r="I1064" s="1">
        <v>10.199999999999999</v>
      </c>
      <c r="J1064" s="1"/>
      <c r="K1064" s="1">
        <v>8</v>
      </c>
      <c r="L1064" s="1">
        <v>250382</v>
      </c>
      <c r="M1064" s="1">
        <v>365134</v>
      </c>
      <c r="N1064" s="1">
        <v>0</v>
      </c>
      <c r="O1064" s="8"/>
      <c r="P1064" s="8"/>
      <c r="Q1064" s="8">
        <v>249326</v>
      </c>
    </row>
    <row r="1065" spans="1:17" x14ac:dyDescent="0.35">
      <c r="A1065" s="1">
        <v>1745</v>
      </c>
      <c r="B1065" s="1" t="s">
        <v>283</v>
      </c>
      <c r="C1065" s="1" t="s">
        <v>16</v>
      </c>
      <c r="D1065" s="1" t="s">
        <v>11</v>
      </c>
      <c r="E1065" s="1" t="s">
        <v>18</v>
      </c>
      <c r="F1065" s="1" t="s">
        <v>6</v>
      </c>
      <c r="G1065" s="1" t="s">
        <v>0</v>
      </c>
      <c r="H1065" s="1">
        <v>12604.79</v>
      </c>
      <c r="I1065" s="1">
        <v>10</v>
      </c>
      <c r="J1065" s="1"/>
      <c r="K1065" s="1">
        <v>9</v>
      </c>
      <c r="L1065" s="1">
        <v>186941</v>
      </c>
      <c r="M1065" s="1">
        <v>365024</v>
      </c>
      <c r="N1065" s="1">
        <v>0</v>
      </c>
      <c r="O1065" s="8">
        <v>696</v>
      </c>
      <c r="P1065" s="8">
        <v>1482912</v>
      </c>
      <c r="Q1065" s="8">
        <v>269896</v>
      </c>
    </row>
    <row r="1066" spans="1:17" x14ac:dyDescent="0.35">
      <c r="A1066" s="1">
        <v>1875</v>
      </c>
      <c r="B1066" s="1" t="s">
        <v>152</v>
      </c>
      <c r="C1066" s="1" t="s">
        <v>16</v>
      </c>
      <c r="D1066" s="1" t="s">
        <v>11</v>
      </c>
      <c r="E1066" s="1" t="s">
        <v>38</v>
      </c>
      <c r="F1066" s="1" t="s">
        <v>6</v>
      </c>
      <c r="G1066" s="1" t="s">
        <v>35</v>
      </c>
      <c r="H1066" s="1">
        <v>18281.04</v>
      </c>
      <c r="I1066" s="1">
        <v>19.2</v>
      </c>
      <c r="J1066" s="1"/>
      <c r="K1066" s="1">
        <v>4</v>
      </c>
      <c r="L1066" s="1">
        <v>123557</v>
      </c>
      <c r="M1066" s="1">
        <v>364980</v>
      </c>
      <c r="N1066" s="1">
        <v>0</v>
      </c>
      <c r="O1066" s="8">
        <v>640</v>
      </c>
      <c r="P1066" s="8">
        <v>1828104</v>
      </c>
      <c r="Q1066" s="8">
        <v>557040</v>
      </c>
    </row>
    <row r="1067" spans="1:17" x14ac:dyDescent="0.35">
      <c r="A1067" s="1">
        <v>623</v>
      </c>
      <c r="B1067" s="1" t="s">
        <v>1407</v>
      </c>
      <c r="C1067" s="1" t="s">
        <v>4</v>
      </c>
      <c r="D1067" s="1" t="s">
        <v>11</v>
      </c>
      <c r="E1067" s="1" t="s">
        <v>21</v>
      </c>
      <c r="F1067" s="1" t="s">
        <v>6</v>
      </c>
      <c r="G1067" s="1" t="s">
        <v>0</v>
      </c>
      <c r="H1067" s="1">
        <v>16647.23</v>
      </c>
      <c r="I1067" s="1">
        <v>15.9</v>
      </c>
      <c r="J1067" s="1"/>
      <c r="K1067" s="1">
        <v>11</v>
      </c>
      <c r="L1067" s="1">
        <v>115273</v>
      </c>
      <c r="M1067" s="1">
        <v>364672</v>
      </c>
      <c r="N1067" s="1">
        <v>1</v>
      </c>
      <c r="O1067" s="8">
        <v>716</v>
      </c>
      <c r="P1067" s="8">
        <v>1585455</v>
      </c>
      <c r="Q1067" s="8">
        <v>215974</v>
      </c>
    </row>
    <row r="1068" spans="1:17" x14ac:dyDescent="0.35">
      <c r="A1068" s="1">
        <v>1189</v>
      </c>
      <c r="B1068" s="1" t="s">
        <v>842</v>
      </c>
      <c r="C1068" s="1" t="s">
        <v>16</v>
      </c>
      <c r="D1068" s="1" t="s">
        <v>11</v>
      </c>
      <c r="E1068" s="1" t="s">
        <v>38</v>
      </c>
      <c r="F1068" s="1" t="s">
        <v>6</v>
      </c>
      <c r="G1068" s="1" t="s">
        <v>128</v>
      </c>
      <c r="H1068" s="1">
        <v>24789.68</v>
      </c>
      <c r="I1068" s="1">
        <v>15.2</v>
      </c>
      <c r="J1068" s="1"/>
      <c r="K1068" s="1">
        <v>3</v>
      </c>
      <c r="L1068" s="1">
        <v>296609</v>
      </c>
      <c r="M1068" s="1">
        <v>364210</v>
      </c>
      <c r="N1068" s="1">
        <v>0</v>
      </c>
      <c r="O1068" s="8">
        <v>721</v>
      </c>
      <c r="P1068" s="8">
        <v>3601412</v>
      </c>
      <c r="Q1068" s="8">
        <v>485408</v>
      </c>
    </row>
    <row r="1069" spans="1:17" x14ac:dyDescent="0.35">
      <c r="A1069" s="1">
        <v>640</v>
      </c>
      <c r="B1069" s="1" t="s">
        <v>1390</v>
      </c>
      <c r="C1069" s="1" t="s">
        <v>4</v>
      </c>
      <c r="D1069" s="1" t="s">
        <v>11</v>
      </c>
      <c r="E1069" s="1" t="s">
        <v>10</v>
      </c>
      <c r="F1069" s="1" t="s">
        <v>1</v>
      </c>
      <c r="G1069" s="1" t="s">
        <v>0</v>
      </c>
      <c r="H1069" s="1">
        <v>12676.8</v>
      </c>
      <c r="I1069" s="1">
        <v>17</v>
      </c>
      <c r="J1069" s="1"/>
      <c r="K1069" s="1">
        <v>8</v>
      </c>
      <c r="L1069" s="1">
        <v>272688</v>
      </c>
      <c r="M1069" s="1">
        <v>363748</v>
      </c>
      <c r="N1069" s="1">
        <v>0</v>
      </c>
      <c r="O1069" s="8">
        <v>744</v>
      </c>
      <c r="P1069" s="8">
        <v>2044647</v>
      </c>
      <c r="Q1069" s="8"/>
    </row>
    <row r="1070" spans="1:17" x14ac:dyDescent="0.35">
      <c r="A1070" s="1">
        <v>1143</v>
      </c>
      <c r="B1070" s="1" t="s">
        <v>888</v>
      </c>
      <c r="C1070" s="1" t="s">
        <v>4</v>
      </c>
      <c r="D1070" s="1" t="s">
        <v>3</v>
      </c>
      <c r="E1070" s="1" t="s">
        <v>10</v>
      </c>
      <c r="F1070" s="1" t="s">
        <v>31</v>
      </c>
      <c r="G1070" s="1" t="s">
        <v>0</v>
      </c>
      <c r="H1070" s="1">
        <v>21499.45</v>
      </c>
      <c r="I1070" s="1">
        <v>15</v>
      </c>
      <c r="J1070" s="1"/>
      <c r="K1070" s="1">
        <v>13</v>
      </c>
      <c r="L1070" s="1">
        <v>256462</v>
      </c>
      <c r="M1070" s="1">
        <v>363440</v>
      </c>
      <c r="N1070" s="1">
        <v>0</v>
      </c>
      <c r="O1070" s="8"/>
      <c r="P1070" s="8"/>
      <c r="Q1070" s="8">
        <v>264418</v>
      </c>
    </row>
    <row r="1071" spans="1:17" x14ac:dyDescent="0.35">
      <c r="A1071" s="1">
        <v>429</v>
      </c>
      <c r="B1071" s="1" t="s">
        <v>1601</v>
      </c>
      <c r="C1071" s="1" t="s">
        <v>4</v>
      </c>
      <c r="D1071" s="1" t="s">
        <v>3</v>
      </c>
      <c r="E1071" s="1" t="s">
        <v>10</v>
      </c>
      <c r="F1071" s="1" t="s">
        <v>31</v>
      </c>
      <c r="G1071" s="1" t="s">
        <v>0</v>
      </c>
      <c r="H1071" s="1">
        <v>6810.17</v>
      </c>
      <c r="I1071" s="1">
        <v>26</v>
      </c>
      <c r="J1071" s="1">
        <v>74</v>
      </c>
      <c r="K1071" s="1">
        <v>7</v>
      </c>
      <c r="L1071" s="1">
        <v>300884</v>
      </c>
      <c r="M1071" s="1">
        <v>361768</v>
      </c>
      <c r="N1071" s="1">
        <v>0</v>
      </c>
      <c r="O1071" s="8">
        <v>695</v>
      </c>
      <c r="P1071" s="8">
        <v>1309651</v>
      </c>
      <c r="Q1071" s="8">
        <v>649902</v>
      </c>
    </row>
    <row r="1072" spans="1:17" x14ac:dyDescent="0.35">
      <c r="A1072" s="1">
        <v>1597</v>
      </c>
      <c r="B1072" s="1" t="s">
        <v>431</v>
      </c>
      <c r="C1072" s="1" t="s">
        <v>4</v>
      </c>
      <c r="D1072" s="1" t="s">
        <v>3</v>
      </c>
      <c r="E1072" s="1" t="s">
        <v>10</v>
      </c>
      <c r="F1072" s="1" t="s">
        <v>1</v>
      </c>
      <c r="G1072" s="1" t="s">
        <v>0</v>
      </c>
      <c r="H1072" s="1">
        <v>17281.45</v>
      </c>
      <c r="I1072" s="1">
        <v>27.1</v>
      </c>
      <c r="J1072" s="1">
        <v>16</v>
      </c>
      <c r="K1072" s="1">
        <v>5</v>
      </c>
      <c r="L1072" s="1">
        <v>272137</v>
      </c>
      <c r="M1072" s="1">
        <v>361350</v>
      </c>
      <c r="N1072" s="1">
        <v>0</v>
      </c>
      <c r="O1072" s="8">
        <v>715</v>
      </c>
      <c r="P1072" s="8">
        <v>1120962</v>
      </c>
      <c r="Q1072" s="8">
        <v>519178</v>
      </c>
    </row>
    <row r="1073" spans="1:17" x14ac:dyDescent="0.35">
      <c r="A1073" s="1">
        <v>1214</v>
      </c>
      <c r="B1073" s="1" t="s">
        <v>817</v>
      </c>
      <c r="C1073" s="1" t="s">
        <v>4</v>
      </c>
      <c r="D1073" s="1" t="s">
        <v>11</v>
      </c>
      <c r="E1073" s="1" t="s">
        <v>18</v>
      </c>
      <c r="F1073" s="1" t="s">
        <v>6</v>
      </c>
      <c r="G1073" s="1" t="s">
        <v>0</v>
      </c>
      <c r="H1073" s="1">
        <v>10274.44</v>
      </c>
      <c r="I1073" s="1">
        <v>16.399999999999999</v>
      </c>
      <c r="J1073" s="1"/>
      <c r="K1073" s="1">
        <v>11</v>
      </c>
      <c r="L1073" s="1">
        <v>37430</v>
      </c>
      <c r="M1073" s="1">
        <v>361086</v>
      </c>
      <c r="N1073" s="1">
        <v>1</v>
      </c>
      <c r="O1073" s="8">
        <v>705</v>
      </c>
      <c r="P1073" s="8">
        <v>692664</v>
      </c>
      <c r="Q1073" s="8">
        <v>46596</v>
      </c>
    </row>
    <row r="1074" spans="1:17" x14ac:dyDescent="0.35">
      <c r="A1074" s="1">
        <v>478</v>
      </c>
      <c r="B1074" s="1" t="s">
        <v>1552</v>
      </c>
      <c r="C1074" s="1" t="s">
        <v>4</v>
      </c>
      <c r="D1074" s="1" t="s">
        <v>11</v>
      </c>
      <c r="E1074" s="1" t="s">
        <v>21</v>
      </c>
      <c r="F1074" s="1" t="s">
        <v>6</v>
      </c>
      <c r="G1074" s="1" t="s">
        <v>0</v>
      </c>
      <c r="H1074" s="1">
        <v>15955.25</v>
      </c>
      <c r="I1074" s="1">
        <v>14.5</v>
      </c>
      <c r="J1074" s="1"/>
      <c r="K1074" s="1">
        <v>11</v>
      </c>
      <c r="L1074" s="1">
        <v>231610</v>
      </c>
      <c r="M1074" s="1">
        <v>360448</v>
      </c>
      <c r="N1074" s="1">
        <v>0</v>
      </c>
      <c r="O1074" s="8"/>
      <c r="P1074" s="8"/>
      <c r="Q1074" s="8">
        <v>130988</v>
      </c>
    </row>
    <row r="1075" spans="1:17" x14ac:dyDescent="0.35">
      <c r="A1075" s="1">
        <v>424</v>
      </c>
      <c r="B1075" s="1" t="s">
        <v>1606</v>
      </c>
      <c r="C1075" s="1" t="s">
        <v>16</v>
      </c>
      <c r="D1075" s="1" t="s">
        <v>11</v>
      </c>
      <c r="E1075" s="1" t="s">
        <v>7</v>
      </c>
      <c r="F1075" s="1" t="s">
        <v>6</v>
      </c>
      <c r="G1075" s="1" t="s">
        <v>0</v>
      </c>
      <c r="H1075" s="1">
        <v>18759.080000000002</v>
      </c>
      <c r="I1075" s="1">
        <v>23.3</v>
      </c>
      <c r="J1075" s="1"/>
      <c r="K1075" s="1">
        <v>11</v>
      </c>
      <c r="L1075" s="1">
        <v>119757</v>
      </c>
      <c r="M1075" s="1">
        <v>360184</v>
      </c>
      <c r="N1075" s="1">
        <v>0</v>
      </c>
      <c r="O1075" s="8"/>
      <c r="P1075" s="8"/>
      <c r="Q1075" s="8">
        <v>178046</v>
      </c>
    </row>
    <row r="1076" spans="1:17" x14ac:dyDescent="0.35">
      <c r="A1076" s="1">
        <v>1894</v>
      </c>
      <c r="B1076" s="1" t="s">
        <v>133</v>
      </c>
      <c r="C1076" s="1" t="s">
        <v>4</v>
      </c>
      <c r="D1076" s="1" t="s">
        <v>11</v>
      </c>
      <c r="E1076" s="1" t="s">
        <v>38</v>
      </c>
      <c r="F1076" s="1" t="s">
        <v>6</v>
      </c>
      <c r="G1076" s="1" t="s">
        <v>0</v>
      </c>
      <c r="H1076" s="1">
        <v>4406.29</v>
      </c>
      <c r="I1076" s="1">
        <v>14.4</v>
      </c>
      <c r="J1076" s="1">
        <v>13</v>
      </c>
      <c r="K1076" s="1">
        <v>11</v>
      </c>
      <c r="L1076" s="1">
        <v>97622</v>
      </c>
      <c r="M1076" s="1">
        <v>359986</v>
      </c>
      <c r="N1076" s="1">
        <v>1</v>
      </c>
      <c r="O1076" s="8">
        <v>735</v>
      </c>
      <c r="P1076" s="8">
        <v>801154</v>
      </c>
      <c r="Q1076" s="8">
        <v>120912</v>
      </c>
    </row>
    <row r="1077" spans="1:17" x14ac:dyDescent="0.35">
      <c r="A1077" s="1">
        <v>971</v>
      </c>
      <c r="B1077" s="1" t="s">
        <v>1059</v>
      </c>
      <c r="C1077" s="1" t="s">
        <v>16</v>
      </c>
      <c r="D1077" s="1" t="s">
        <v>3</v>
      </c>
      <c r="E1077" s="1" t="s">
        <v>10</v>
      </c>
      <c r="F1077" s="1" t="s">
        <v>1</v>
      </c>
      <c r="G1077" s="1" t="s">
        <v>0</v>
      </c>
      <c r="H1077" s="1">
        <v>21876.98</v>
      </c>
      <c r="I1077" s="1">
        <v>14</v>
      </c>
      <c r="J1077" s="1"/>
      <c r="K1077" s="1">
        <v>18</v>
      </c>
      <c r="L1077" s="1">
        <v>189601</v>
      </c>
      <c r="M1077" s="1">
        <v>359898</v>
      </c>
      <c r="N1077" s="1">
        <v>1</v>
      </c>
      <c r="O1077" s="8"/>
      <c r="P1077" s="8"/>
      <c r="Q1077" s="8">
        <v>438636</v>
      </c>
    </row>
    <row r="1078" spans="1:17" x14ac:dyDescent="0.35">
      <c r="A1078" s="1">
        <v>707</v>
      </c>
      <c r="B1078" s="1" t="s">
        <v>1324</v>
      </c>
      <c r="C1078" s="1" t="s">
        <v>4</v>
      </c>
      <c r="D1078" s="1" t="s">
        <v>11</v>
      </c>
      <c r="E1078" s="1" t="s">
        <v>43</v>
      </c>
      <c r="F1078" s="1" t="s">
        <v>1</v>
      </c>
      <c r="G1078" s="1" t="s">
        <v>15</v>
      </c>
      <c r="H1078" s="1">
        <v>14482.56</v>
      </c>
      <c r="I1078" s="1">
        <v>21</v>
      </c>
      <c r="J1078" s="1"/>
      <c r="K1078" s="1">
        <v>12</v>
      </c>
      <c r="L1078" s="1">
        <v>232560</v>
      </c>
      <c r="M1078" s="1">
        <v>359524</v>
      </c>
      <c r="N1078" s="1">
        <v>0</v>
      </c>
      <c r="O1078" s="8">
        <v>713</v>
      </c>
      <c r="P1078" s="8">
        <v>808317</v>
      </c>
      <c r="Q1078" s="8">
        <v>297902</v>
      </c>
    </row>
    <row r="1079" spans="1:17" x14ac:dyDescent="0.35">
      <c r="A1079" s="1">
        <v>962</v>
      </c>
      <c r="B1079" s="1" t="s">
        <v>1068</v>
      </c>
      <c r="C1079" s="1" t="s">
        <v>4</v>
      </c>
      <c r="D1079" s="1" t="s">
        <v>11</v>
      </c>
      <c r="E1079" s="1"/>
      <c r="F1079" s="1" t="s">
        <v>1</v>
      </c>
      <c r="G1079" s="1" t="s">
        <v>9</v>
      </c>
      <c r="H1079" s="1">
        <v>8106.16</v>
      </c>
      <c r="I1079" s="1">
        <v>26</v>
      </c>
      <c r="J1079" s="1">
        <v>9</v>
      </c>
      <c r="K1079" s="1">
        <v>7</v>
      </c>
      <c r="L1079" s="1">
        <v>227278</v>
      </c>
      <c r="M1079" s="1">
        <v>359502</v>
      </c>
      <c r="N1079" s="1">
        <v>0</v>
      </c>
      <c r="O1079" s="8">
        <v>720</v>
      </c>
      <c r="P1079" s="8">
        <v>408709</v>
      </c>
      <c r="Q1079" s="8">
        <v>43824</v>
      </c>
    </row>
    <row r="1080" spans="1:17" x14ac:dyDescent="0.35">
      <c r="A1080" s="1">
        <v>322</v>
      </c>
      <c r="B1080" s="1" t="s">
        <v>1707</v>
      </c>
      <c r="C1080" s="1" t="s">
        <v>4</v>
      </c>
      <c r="D1080" s="1" t="s">
        <v>3</v>
      </c>
      <c r="E1080" s="1" t="s">
        <v>18</v>
      </c>
      <c r="F1080" s="1" t="s">
        <v>6</v>
      </c>
      <c r="G1080" s="1" t="s">
        <v>35</v>
      </c>
      <c r="H1080" s="1">
        <v>20262.93</v>
      </c>
      <c r="I1080" s="1">
        <v>14.7</v>
      </c>
      <c r="J1080" s="1">
        <v>45</v>
      </c>
      <c r="K1080" s="1">
        <v>10</v>
      </c>
      <c r="L1080" s="1">
        <v>135641</v>
      </c>
      <c r="M1080" s="1">
        <v>358556</v>
      </c>
      <c r="N1080" s="1">
        <v>1</v>
      </c>
      <c r="O1080" s="8">
        <v>618</v>
      </c>
      <c r="P1080" s="8">
        <v>6283072</v>
      </c>
      <c r="Q1080" s="8">
        <v>712404</v>
      </c>
    </row>
    <row r="1081" spans="1:17" x14ac:dyDescent="0.35">
      <c r="A1081" s="1">
        <v>879</v>
      </c>
      <c r="B1081" s="1" t="s">
        <v>1151</v>
      </c>
      <c r="C1081" s="1" t="s">
        <v>4</v>
      </c>
      <c r="D1081" s="1" t="s">
        <v>11</v>
      </c>
      <c r="E1081" s="1" t="s">
        <v>41</v>
      </c>
      <c r="F1081" s="1" t="s">
        <v>31</v>
      </c>
      <c r="G1081" s="1" t="s">
        <v>0</v>
      </c>
      <c r="H1081" s="1">
        <v>4598</v>
      </c>
      <c r="I1081" s="1">
        <v>10.8</v>
      </c>
      <c r="J1081" s="1"/>
      <c r="K1081" s="1">
        <v>9</v>
      </c>
      <c r="L1081" s="1">
        <v>117344</v>
      </c>
      <c r="M1081" s="1">
        <v>358468</v>
      </c>
      <c r="N1081" s="1">
        <v>1</v>
      </c>
      <c r="O1081" s="8">
        <v>719</v>
      </c>
      <c r="P1081" s="8">
        <v>954579</v>
      </c>
      <c r="Q1081" s="8">
        <v>106106</v>
      </c>
    </row>
    <row r="1082" spans="1:17" x14ac:dyDescent="0.35">
      <c r="A1082" s="1">
        <v>364</v>
      </c>
      <c r="B1082" s="1" t="s">
        <v>1665</v>
      </c>
      <c r="C1082" s="1" t="s">
        <v>4</v>
      </c>
      <c r="D1082" s="1" t="s">
        <v>11</v>
      </c>
      <c r="E1082" s="1" t="s">
        <v>29</v>
      </c>
      <c r="F1082" s="1" t="s">
        <v>6</v>
      </c>
      <c r="G1082" s="1" t="s">
        <v>35</v>
      </c>
      <c r="H1082" s="1">
        <v>7794.75</v>
      </c>
      <c r="I1082" s="1">
        <v>7.5</v>
      </c>
      <c r="J1082" s="1"/>
      <c r="K1082" s="1">
        <v>9</v>
      </c>
      <c r="L1082" s="1">
        <v>193781</v>
      </c>
      <c r="M1082" s="1">
        <v>358446</v>
      </c>
      <c r="N1082" s="1">
        <v>1</v>
      </c>
      <c r="O1082" s="8">
        <v>723</v>
      </c>
      <c r="P1082" s="8">
        <v>502892</v>
      </c>
      <c r="Q1082" s="8">
        <v>44792</v>
      </c>
    </row>
    <row r="1083" spans="1:17" x14ac:dyDescent="0.35">
      <c r="A1083" s="1">
        <v>201</v>
      </c>
      <c r="B1083" s="1" t="s">
        <v>1826</v>
      </c>
      <c r="C1083" s="1" t="s">
        <v>16</v>
      </c>
      <c r="D1083" s="1" t="s">
        <v>3</v>
      </c>
      <c r="E1083" s="1" t="s">
        <v>10</v>
      </c>
      <c r="F1083" s="1" t="s">
        <v>1</v>
      </c>
      <c r="G1083" s="1" t="s">
        <v>9</v>
      </c>
      <c r="H1083" s="1">
        <v>10895.17</v>
      </c>
      <c r="I1083" s="1">
        <v>17.5</v>
      </c>
      <c r="J1083" s="1"/>
      <c r="K1083" s="1">
        <v>7</v>
      </c>
      <c r="L1083" s="1">
        <v>106894</v>
      </c>
      <c r="M1083" s="1">
        <v>357698</v>
      </c>
      <c r="N1083" s="1">
        <v>0</v>
      </c>
      <c r="O1083" s="8">
        <v>708</v>
      </c>
      <c r="P1083" s="8">
        <v>985245</v>
      </c>
      <c r="Q1083" s="8">
        <v>322872</v>
      </c>
    </row>
    <row r="1084" spans="1:17" x14ac:dyDescent="0.35">
      <c r="A1084" s="1">
        <v>358</v>
      </c>
      <c r="B1084" s="1" t="s">
        <v>1671</v>
      </c>
      <c r="C1084" s="1" t="s">
        <v>16</v>
      </c>
      <c r="D1084" s="1" t="s">
        <v>11</v>
      </c>
      <c r="E1084" s="1" t="s">
        <v>18</v>
      </c>
      <c r="F1084" s="1" t="s">
        <v>6</v>
      </c>
      <c r="G1084" s="1" t="s">
        <v>0</v>
      </c>
      <c r="H1084" s="1">
        <v>8573.56</v>
      </c>
      <c r="I1084" s="1">
        <v>12.9</v>
      </c>
      <c r="J1084" s="1">
        <v>36</v>
      </c>
      <c r="K1084" s="1">
        <v>20</v>
      </c>
      <c r="L1084" s="1">
        <v>88939</v>
      </c>
      <c r="M1084" s="1">
        <v>357588</v>
      </c>
      <c r="N1084" s="1">
        <v>0</v>
      </c>
      <c r="O1084" s="8">
        <v>748</v>
      </c>
      <c r="P1084" s="8">
        <v>463429</v>
      </c>
      <c r="Q1084" s="8">
        <v>147576</v>
      </c>
    </row>
    <row r="1085" spans="1:17" x14ac:dyDescent="0.35">
      <c r="A1085" s="1">
        <v>1663</v>
      </c>
      <c r="B1085" s="1" t="s">
        <v>365</v>
      </c>
      <c r="C1085" s="1" t="s">
        <v>4</v>
      </c>
      <c r="D1085" s="1" t="s">
        <v>11</v>
      </c>
      <c r="E1085" s="1" t="s">
        <v>10</v>
      </c>
      <c r="F1085" s="1" t="s">
        <v>1</v>
      </c>
      <c r="G1085" s="1" t="s">
        <v>128</v>
      </c>
      <c r="H1085" s="1">
        <v>11816.86</v>
      </c>
      <c r="I1085" s="1">
        <v>16.100000000000001</v>
      </c>
      <c r="J1085" s="1">
        <v>47</v>
      </c>
      <c r="K1085" s="1">
        <v>18</v>
      </c>
      <c r="L1085" s="1">
        <v>112347</v>
      </c>
      <c r="M1085" s="1">
        <v>357390</v>
      </c>
      <c r="N1085" s="1">
        <v>1</v>
      </c>
      <c r="O1085" s="8">
        <v>706</v>
      </c>
      <c r="P1085" s="8">
        <v>1682127</v>
      </c>
      <c r="Q1085" s="8">
        <v>216414</v>
      </c>
    </row>
    <row r="1086" spans="1:17" x14ac:dyDescent="0.35">
      <c r="A1086" s="1">
        <v>1430</v>
      </c>
      <c r="B1086" s="1" t="s">
        <v>599</v>
      </c>
      <c r="C1086" s="1" t="s">
        <v>4</v>
      </c>
      <c r="D1086" s="1" t="s">
        <v>11</v>
      </c>
      <c r="E1086" s="1" t="s">
        <v>29</v>
      </c>
      <c r="F1086" s="1" t="s">
        <v>6</v>
      </c>
      <c r="G1086" s="1" t="s">
        <v>0</v>
      </c>
      <c r="H1086" s="1">
        <v>25891.11</v>
      </c>
      <c r="I1086" s="1">
        <v>16.7</v>
      </c>
      <c r="J1086" s="1">
        <v>2</v>
      </c>
      <c r="K1086" s="1">
        <v>13</v>
      </c>
      <c r="L1086" s="1">
        <v>178334</v>
      </c>
      <c r="M1086" s="1">
        <v>357258</v>
      </c>
      <c r="N1086" s="1">
        <v>1</v>
      </c>
      <c r="O1086" s="8">
        <v>701</v>
      </c>
      <c r="P1086" s="8">
        <v>1150716</v>
      </c>
      <c r="Q1086" s="8">
        <v>111034</v>
      </c>
    </row>
    <row r="1087" spans="1:17" x14ac:dyDescent="0.35">
      <c r="A1087" s="1">
        <v>1515</v>
      </c>
      <c r="B1087" s="1" t="s">
        <v>513</v>
      </c>
      <c r="C1087" s="1" t="s">
        <v>4</v>
      </c>
      <c r="D1087" s="1" t="s">
        <v>11</v>
      </c>
      <c r="E1087" s="1" t="s">
        <v>13</v>
      </c>
      <c r="F1087" s="1" t="s">
        <v>6</v>
      </c>
      <c r="G1087" s="1" t="s">
        <v>0</v>
      </c>
      <c r="H1087" s="1">
        <v>5313.73</v>
      </c>
      <c r="I1087" s="1">
        <v>11.4</v>
      </c>
      <c r="J1087" s="1"/>
      <c r="K1087" s="1">
        <v>3</v>
      </c>
      <c r="L1087" s="1">
        <v>120498</v>
      </c>
      <c r="M1087" s="1">
        <v>356840</v>
      </c>
      <c r="N1087" s="1">
        <v>0</v>
      </c>
      <c r="O1087" s="8">
        <v>746</v>
      </c>
      <c r="P1087" s="8">
        <v>305102</v>
      </c>
      <c r="Q1087" s="8">
        <v>87648</v>
      </c>
    </row>
    <row r="1088" spans="1:17" x14ac:dyDescent="0.35">
      <c r="A1088" s="1">
        <v>1205</v>
      </c>
      <c r="B1088" s="1" t="s">
        <v>826</v>
      </c>
      <c r="C1088" s="1" t="s">
        <v>4</v>
      </c>
      <c r="D1088" s="1" t="s">
        <v>11</v>
      </c>
      <c r="E1088" s="1" t="s">
        <v>10</v>
      </c>
      <c r="F1088" s="1" t="s">
        <v>6</v>
      </c>
      <c r="G1088" s="1" t="s">
        <v>0</v>
      </c>
      <c r="H1088" s="1">
        <v>5009.7299999999996</v>
      </c>
      <c r="I1088" s="1">
        <v>14</v>
      </c>
      <c r="J1088" s="1">
        <v>63</v>
      </c>
      <c r="K1088" s="1">
        <v>6</v>
      </c>
      <c r="L1088" s="1">
        <v>237424</v>
      </c>
      <c r="M1088" s="1">
        <v>356554</v>
      </c>
      <c r="N1088" s="1">
        <v>0</v>
      </c>
      <c r="O1088" s="8"/>
      <c r="P1088" s="8"/>
      <c r="Q1088" s="8">
        <v>251614</v>
      </c>
    </row>
    <row r="1089" spans="1:17" x14ac:dyDescent="0.35">
      <c r="A1089" s="1">
        <v>1255</v>
      </c>
      <c r="B1089" s="1" t="s">
        <v>774</v>
      </c>
      <c r="C1089" s="1" t="s">
        <v>4</v>
      </c>
      <c r="D1089" s="1" t="s">
        <v>11</v>
      </c>
      <c r="E1089" s="1" t="s">
        <v>18</v>
      </c>
      <c r="F1089" s="1" t="s">
        <v>31</v>
      </c>
      <c r="G1089" s="1" t="s">
        <v>9</v>
      </c>
      <c r="H1089" s="1">
        <v>11115.76</v>
      </c>
      <c r="I1089" s="1">
        <v>16.2</v>
      </c>
      <c r="J1089" s="1"/>
      <c r="K1089" s="1">
        <v>9</v>
      </c>
      <c r="L1089" s="1">
        <v>15086</v>
      </c>
      <c r="M1089" s="1">
        <v>356466</v>
      </c>
      <c r="N1089" s="1">
        <v>0</v>
      </c>
      <c r="O1089" s="8">
        <v>747</v>
      </c>
      <c r="P1089" s="8">
        <v>1058642</v>
      </c>
      <c r="Q1089" s="8">
        <v>218878</v>
      </c>
    </row>
    <row r="1090" spans="1:17" x14ac:dyDescent="0.35">
      <c r="A1090" s="1">
        <v>586</v>
      </c>
      <c r="B1090" s="1" t="s">
        <v>1444</v>
      </c>
      <c r="C1090" s="1" t="s">
        <v>4</v>
      </c>
      <c r="D1090" s="1" t="s">
        <v>11</v>
      </c>
      <c r="E1090" s="1" t="s">
        <v>7</v>
      </c>
      <c r="F1090" s="1" t="s">
        <v>6</v>
      </c>
      <c r="G1090" s="1" t="s">
        <v>0</v>
      </c>
      <c r="H1090" s="1">
        <v>12493.07</v>
      </c>
      <c r="I1090" s="1">
        <v>15.5</v>
      </c>
      <c r="J1090" s="1">
        <v>53</v>
      </c>
      <c r="K1090" s="1">
        <v>11</v>
      </c>
      <c r="L1090" s="1">
        <v>129808</v>
      </c>
      <c r="M1090" s="1">
        <v>356158</v>
      </c>
      <c r="N1090" s="1">
        <v>0</v>
      </c>
      <c r="O1090" s="8">
        <v>746</v>
      </c>
      <c r="P1090" s="8">
        <v>1375391</v>
      </c>
      <c r="Q1090" s="8">
        <v>132704</v>
      </c>
    </row>
    <row r="1091" spans="1:17" x14ac:dyDescent="0.35">
      <c r="A1091" s="1">
        <v>1220</v>
      </c>
      <c r="B1091" s="1" t="s">
        <v>811</v>
      </c>
      <c r="C1091" s="1" t="s">
        <v>4</v>
      </c>
      <c r="D1091" s="1" t="s">
        <v>11</v>
      </c>
      <c r="E1091" s="1" t="s">
        <v>13</v>
      </c>
      <c r="F1091" s="1" t="s">
        <v>1</v>
      </c>
      <c r="G1091" s="1" t="s">
        <v>0</v>
      </c>
      <c r="H1091" s="1">
        <v>25180.7</v>
      </c>
      <c r="I1091" s="1">
        <v>22.7</v>
      </c>
      <c r="J1091" s="1">
        <v>35</v>
      </c>
      <c r="K1091" s="1">
        <v>10</v>
      </c>
      <c r="L1091" s="1">
        <v>180215</v>
      </c>
      <c r="M1091" s="1">
        <v>356092</v>
      </c>
      <c r="N1091" s="1">
        <v>0</v>
      </c>
      <c r="O1091" s="8">
        <v>741</v>
      </c>
      <c r="P1091" s="8">
        <v>1865230</v>
      </c>
      <c r="Q1091" s="8">
        <v>215974</v>
      </c>
    </row>
    <row r="1092" spans="1:17" x14ac:dyDescent="0.35">
      <c r="A1092" s="1">
        <v>945</v>
      </c>
      <c r="B1092" s="1" t="s">
        <v>1085</v>
      </c>
      <c r="C1092" s="1" t="s">
        <v>4</v>
      </c>
      <c r="D1092" s="1" t="s">
        <v>11</v>
      </c>
      <c r="E1092" s="1" t="s">
        <v>2</v>
      </c>
      <c r="F1092" s="1" t="s">
        <v>6</v>
      </c>
      <c r="G1092" s="1" t="s">
        <v>0</v>
      </c>
      <c r="H1092" s="1">
        <v>12942.99</v>
      </c>
      <c r="I1092" s="1">
        <v>14.4</v>
      </c>
      <c r="J1092" s="1">
        <v>12</v>
      </c>
      <c r="K1092" s="1">
        <v>7</v>
      </c>
      <c r="L1092" s="1">
        <v>248121</v>
      </c>
      <c r="M1092" s="1">
        <v>355586</v>
      </c>
      <c r="N1092" s="1">
        <v>0</v>
      </c>
      <c r="O1092" s="8"/>
      <c r="P1092" s="8"/>
      <c r="Q1092" s="8">
        <v>387970</v>
      </c>
    </row>
    <row r="1093" spans="1:17" x14ac:dyDescent="0.35">
      <c r="A1093" s="1">
        <v>996</v>
      </c>
      <c r="B1093" s="1" t="s">
        <v>1034</v>
      </c>
      <c r="C1093" s="1" t="s">
        <v>4</v>
      </c>
      <c r="D1093" s="1" t="s">
        <v>11</v>
      </c>
      <c r="E1093" s="1" t="s">
        <v>10</v>
      </c>
      <c r="F1093" s="1" t="s">
        <v>1</v>
      </c>
      <c r="G1093" s="1" t="s">
        <v>9</v>
      </c>
      <c r="H1093" s="1">
        <v>19127.68</v>
      </c>
      <c r="I1093" s="1">
        <v>18.899999999999999</v>
      </c>
      <c r="J1093" s="1">
        <v>11</v>
      </c>
      <c r="K1093" s="1">
        <v>15</v>
      </c>
      <c r="L1093" s="1">
        <v>265867</v>
      </c>
      <c r="M1093" s="1">
        <v>354662</v>
      </c>
      <c r="N1093" s="1">
        <v>0</v>
      </c>
      <c r="O1093" s="8">
        <v>726</v>
      </c>
      <c r="P1093" s="8">
        <v>742824</v>
      </c>
      <c r="Q1093" s="8"/>
    </row>
    <row r="1094" spans="1:17" x14ac:dyDescent="0.35">
      <c r="A1094" s="1">
        <v>913</v>
      </c>
      <c r="B1094" s="1" t="s">
        <v>1117</v>
      </c>
      <c r="C1094" s="1" t="s">
        <v>4</v>
      </c>
      <c r="D1094" s="1" t="s">
        <v>11</v>
      </c>
      <c r="E1094" s="1"/>
      <c r="F1094" s="1" t="s">
        <v>1</v>
      </c>
      <c r="G1094" s="1" t="s">
        <v>9</v>
      </c>
      <c r="H1094" s="1">
        <v>9393.98</v>
      </c>
      <c r="I1094" s="1">
        <v>26.1</v>
      </c>
      <c r="J1094" s="1">
        <v>44</v>
      </c>
      <c r="K1094" s="1">
        <v>6</v>
      </c>
      <c r="L1094" s="1">
        <v>3059</v>
      </c>
      <c r="M1094" s="1">
        <v>354574</v>
      </c>
      <c r="N1094" s="1">
        <v>0</v>
      </c>
      <c r="O1094" s="8">
        <v>747</v>
      </c>
      <c r="P1094" s="8">
        <v>801762</v>
      </c>
      <c r="Q1094" s="8">
        <v>171380</v>
      </c>
    </row>
    <row r="1095" spans="1:17" x14ac:dyDescent="0.35">
      <c r="A1095" s="1">
        <v>844</v>
      </c>
      <c r="B1095" s="1" t="s">
        <v>1186</v>
      </c>
      <c r="C1095" s="1" t="s">
        <v>16</v>
      </c>
      <c r="D1095" s="1" t="s">
        <v>11</v>
      </c>
      <c r="E1095" s="1" t="s">
        <v>29</v>
      </c>
      <c r="F1095" s="1" t="s">
        <v>6</v>
      </c>
      <c r="G1095" s="1" t="s">
        <v>0</v>
      </c>
      <c r="H1095" s="1">
        <v>5281.24</v>
      </c>
      <c r="I1095" s="1">
        <v>15.4</v>
      </c>
      <c r="J1095" s="1"/>
      <c r="K1095" s="1">
        <v>10</v>
      </c>
      <c r="L1095" s="1">
        <v>213579</v>
      </c>
      <c r="M1095" s="1">
        <v>353782</v>
      </c>
      <c r="N1095" s="1">
        <v>0</v>
      </c>
      <c r="O1095" s="8">
        <v>738</v>
      </c>
      <c r="P1095" s="8">
        <v>768170</v>
      </c>
      <c r="Q1095" s="8">
        <v>94908</v>
      </c>
    </row>
    <row r="1096" spans="1:17" x14ac:dyDescent="0.35">
      <c r="A1096" s="1">
        <v>839</v>
      </c>
      <c r="B1096" s="1" t="s">
        <v>1191</v>
      </c>
      <c r="C1096" s="1" t="s">
        <v>4</v>
      </c>
      <c r="D1096" s="1" t="s">
        <v>11</v>
      </c>
      <c r="E1096" s="1" t="s">
        <v>10</v>
      </c>
      <c r="F1096" s="1" t="s">
        <v>6</v>
      </c>
      <c r="G1096" s="1" t="s">
        <v>0</v>
      </c>
      <c r="H1096" s="1">
        <v>17412.93</v>
      </c>
      <c r="I1096" s="1">
        <v>11.8</v>
      </c>
      <c r="J1096" s="1">
        <v>77</v>
      </c>
      <c r="K1096" s="1">
        <v>8</v>
      </c>
      <c r="L1096" s="1">
        <v>298756</v>
      </c>
      <c r="M1096" s="1">
        <v>353694</v>
      </c>
      <c r="N1096" s="1">
        <v>0</v>
      </c>
      <c r="O1096" s="8">
        <v>740</v>
      </c>
      <c r="P1096" s="8">
        <v>1726910</v>
      </c>
      <c r="Q1096" s="8">
        <v>386694</v>
      </c>
    </row>
    <row r="1097" spans="1:17" x14ac:dyDescent="0.35">
      <c r="A1097" s="1">
        <v>690</v>
      </c>
      <c r="B1097" s="1" t="s">
        <v>1341</v>
      </c>
      <c r="C1097" s="1" t="s">
        <v>16</v>
      </c>
      <c r="D1097" s="1" t="s">
        <v>11</v>
      </c>
      <c r="E1097" s="1" t="s">
        <v>2</v>
      </c>
      <c r="F1097" s="1" t="s">
        <v>1</v>
      </c>
      <c r="G1097" s="1" t="s">
        <v>35</v>
      </c>
      <c r="H1097" s="1">
        <v>12604.98</v>
      </c>
      <c r="I1097" s="1">
        <v>22.5</v>
      </c>
      <c r="J1097" s="1">
        <v>55</v>
      </c>
      <c r="K1097" s="1">
        <v>5</v>
      </c>
      <c r="L1097" s="1">
        <v>245746</v>
      </c>
      <c r="M1097" s="1">
        <v>353034</v>
      </c>
      <c r="N1097" s="1">
        <v>0</v>
      </c>
      <c r="O1097" s="8">
        <v>720</v>
      </c>
      <c r="P1097" s="8">
        <v>575130</v>
      </c>
      <c r="Q1097" s="8">
        <v>208670</v>
      </c>
    </row>
    <row r="1098" spans="1:17" x14ac:dyDescent="0.35">
      <c r="A1098" s="1">
        <v>538</v>
      </c>
      <c r="B1098" s="1" t="s">
        <v>1492</v>
      </c>
      <c r="C1098" s="1" t="s">
        <v>4</v>
      </c>
      <c r="D1098" s="1" t="s">
        <v>11</v>
      </c>
      <c r="E1098" s="1" t="s">
        <v>13</v>
      </c>
      <c r="F1098" s="1" t="s">
        <v>1</v>
      </c>
      <c r="G1098" s="1" t="s">
        <v>15</v>
      </c>
      <c r="H1098" s="1">
        <v>16460.080000000002</v>
      </c>
      <c r="I1098" s="1">
        <v>18.100000000000001</v>
      </c>
      <c r="J1098" s="1">
        <v>13</v>
      </c>
      <c r="K1098" s="1">
        <v>7</v>
      </c>
      <c r="L1098" s="1">
        <v>88084</v>
      </c>
      <c r="M1098" s="1">
        <v>352946</v>
      </c>
      <c r="N1098" s="1">
        <v>0</v>
      </c>
      <c r="O1098" s="8">
        <v>709</v>
      </c>
      <c r="P1098" s="8">
        <v>1067686</v>
      </c>
      <c r="Q1098" s="8">
        <v>608014</v>
      </c>
    </row>
    <row r="1099" spans="1:17" x14ac:dyDescent="0.35">
      <c r="A1099" s="1">
        <v>671</v>
      </c>
      <c r="B1099" s="1" t="s">
        <v>1360</v>
      </c>
      <c r="C1099" s="1" t="s">
        <v>4</v>
      </c>
      <c r="D1099" s="1" t="s">
        <v>11</v>
      </c>
      <c r="E1099" s="1" t="s">
        <v>2</v>
      </c>
      <c r="F1099" s="1" t="s">
        <v>1</v>
      </c>
      <c r="G1099" s="1" t="s">
        <v>0</v>
      </c>
      <c r="H1099" s="1">
        <v>2942.72</v>
      </c>
      <c r="I1099" s="1">
        <v>37.1</v>
      </c>
      <c r="J1099" s="1"/>
      <c r="K1099" s="1">
        <v>4</v>
      </c>
      <c r="L1099" s="1">
        <v>294880</v>
      </c>
      <c r="M1099" s="1">
        <v>351648</v>
      </c>
      <c r="N1099" s="1">
        <v>0</v>
      </c>
      <c r="O1099" s="8">
        <v>729</v>
      </c>
      <c r="P1099" s="8">
        <v>523925</v>
      </c>
      <c r="Q1099" s="8"/>
    </row>
    <row r="1100" spans="1:17" x14ac:dyDescent="0.35">
      <c r="A1100" s="1">
        <v>1725</v>
      </c>
      <c r="B1100" s="1" t="s">
        <v>303</v>
      </c>
      <c r="C1100" s="1" t="s">
        <v>4</v>
      </c>
      <c r="D1100" s="1" t="s">
        <v>11</v>
      </c>
      <c r="E1100" s="1" t="s">
        <v>43</v>
      </c>
      <c r="F1100" s="1" t="s">
        <v>6</v>
      </c>
      <c r="G1100" s="1" t="s">
        <v>0</v>
      </c>
      <c r="H1100" s="1">
        <v>12558.43</v>
      </c>
      <c r="I1100" s="1">
        <v>15.8</v>
      </c>
      <c r="J1100" s="1">
        <v>64</v>
      </c>
      <c r="K1100" s="1">
        <v>7</v>
      </c>
      <c r="L1100" s="1">
        <v>233947</v>
      </c>
      <c r="M1100" s="1">
        <v>351362</v>
      </c>
      <c r="N1100" s="1">
        <v>0</v>
      </c>
      <c r="O1100" s="8">
        <v>710</v>
      </c>
      <c r="P1100" s="8">
        <v>936035</v>
      </c>
      <c r="Q1100" s="8">
        <v>130064</v>
      </c>
    </row>
    <row r="1101" spans="1:17" x14ac:dyDescent="0.35">
      <c r="A1101" s="1">
        <v>150</v>
      </c>
      <c r="B1101" s="1" t="s">
        <v>1876</v>
      </c>
      <c r="C1101" s="1" t="s">
        <v>4</v>
      </c>
      <c r="D1101" s="1" t="s">
        <v>11</v>
      </c>
      <c r="E1101" s="1" t="s">
        <v>21</v>
      </c>
      <c r="F1101" s="1" t="s">
        <v>6</v>
      </c>
      <c r="G1101" s="1" t="s">
        <v>0</v>
      </c>
      <c r="H1101" s="1">
        <v>3207.77</v>
      </c>
      <c r="I1101" s="1">
        <v>12</v>
      </c>
      <c r="J1101" s="1">
        <v>19</v>
      </c>
      <c r="K1101" s="1">
        <v>7</v>
      </c>
      <c r="L1101" s="1">
        <v>80408</v>
      </c>
      <c r="M1101" s="1">
        <v>351296</v>
      </c>
      <c r="N1101" s="1">
        <v>0</v>
      </c>
      <c r="O1101" s="8">
        <v>694</v>
      </c>
      <c r="P1101" s="8">
        <v>1886890</v>
      </c>
      <c r="Q1101" s="8">
        <v>117986</v>
      </c>
    </row>
    <row r="1102" spans="1:17" x14ac:dyDescent="0.35">
      <c r="A1102" s="1">
        <v>516</v>
      </c>
      <c r="B1102" s="3" t="s">
        <v>1514</v>
      </c>
      <c r="C1102" s="1" t="s">
        <v>4</v>
      </c>
      <c r="D1102" s="1" t="s">
        <v>11</v>
      </c>
      <c r="E1102" s="1" t="s">
        <v>10</v>
      </c>
      <c r="F1102" s="1" t="s">
        <v>1</v>
      </c>
      <c r="G1102" s="1" t="s">
        <v>0</v>
      </c>
      <c r="H1102" s="1">
        <v>11380.24</v>
      </c>
      <c r="I1102" s="1">
        <v>18.100000000000001</v>
      </c>
      <c r="J1102" s="1">
        <v>66</v>
      </c>
      <c r="K1102" s="1">
        <v>9</v>
      </c>
      <c r="L1102" s="1">
        <v>289199</v>
      </c>
      <c r="M1102" s="1">
        <v>350636</v>
      </c>
      <c r="N1102" s="1">
        <v>1</v>
      </c>
      <c r="O1102" s="8"/>
      <c r="P1102" s="8"/>
      <c r="Q1102" s="8">
        <v>215138</v>
      </c>
    </row>
    <row r="1103" spans="1:17" x14ac:dyDescent="0.35">
      <c r="A1103" s="1">
        <v>1792</v>
      </c>
      <c r="B1103" s="1" t="s">
        <v>235</v>
      </c>
      <c r="C1103" s="1" t="s">
        <v>16</v>
      </c>
      <c r="D1103" s="1" t="s">
        <v>11</v>
      </c>
      <c r="E1103" s="1"/>
      <c r="F1103" s="1" t="s">
        <v>1</v>
      </c>
      <c r="G1103" s="1" t="s">
        <v>0</v>
      </c>
      <c r="H1103" s="1">
        <v>8381.66</v>
      </c>
      <c r="I1103" s="1">
        <v>34.1</v>
      </c>
      <c r="J1103" s="1">
        <v>6</v>
      </c>
      <c r="K1103" s="1">
        <v>14</v>
      </c>
      <c r="L1103" s="1">
        <v>176073</v>
      </c>
      <c r="M1103" s="1">
        <v>350284</v>
      </c>
      <c r="N1103" s="1">
        <v>0</v>
      </c>
      <c r="O1103" s="8"/>
      <c r="P1103" s="8"/>
      <c r="Q1103" s="8">
        <v>400708</v>
      </c>
    </row>
    <row r="1104" spans="1:17" x14ac:dyDescent="0.35">
      <c r="A1104" s="1">
        <v>1292</v>
      </c>
      <c r="B1104" s="1" t="s">
        <v>737</v>
      </c>
      <c r="C1104" s="1" t="s">
        <v>4</v>
      </c>
      <c r="D1104" s="1" t="s">
        <v>11</v>
      </c>
      <c r="E1104" s="1"/>
      <c r="F1104" s="1" t="s">
        <v>1</v>
      </c>
      <c r="G1104" s="1" t="s">
        <v>0</v>
      </c>
      <c r="H1104" s="1">
        <v>30357.82</v>
      </c>
      <c r="I1104" s="1">
        <v>28.2</v>
      </c>
      <c r="J1104" s="1"/>
      <c r="K1104" s="1">
        <v>11</v>
      </c>
      <c r="L1104" s="1">
        <v>98496</v>
      </c>
      <c r="M1104" s="1">
        <v>349844</v>
      </c>
      <c r="N1104" s="1">
        <v>1</v>
      </c>
      <c r="O1104" s="8">
        <v>745</v>
      </c>
      <c r="P1104" s="8">
        <v>1626305</v>
      </c>
      <c r="Q1104" s="8">
        <v>155078</v>
      </c>
    </row>
    <row r="1105" spans="1:17" x14ac:dyDescent="0.35">
      <c r="A1105" s="1">
        <v>1252</v>
      </c>
      <c r="B1105" s="1" t="s">
        <v>777</v>
      </c>
      <c r="C1105" s="1" t="s">
        <v>4</v>
      </c>
      <c r="D1105" s="1" t="s">
        <v>11</v>
      </c>
      <c r="E1105" s="1" t="s">
        <v>38</v>
      </c>
      <c r="F1105" s="1" t="s">
        <v>6</v>
      </c>
      <c r="G1105" s="1" t="s">
        <v>0</v>
      </c>
      <c r="H1105" s="1">
        <v>20261.22</v>
      </c>
      <c r="I1105" s="1">
        <v>14.1</v>
      </c>
      <c r="J1105" s="1"/>
      <c r="K1105" s="1">
        <v>6</v>
      </c>
      <c r="L1105" s="1">
        <v>265164</v>
      </c>
      <c r="M1105" s="1">
        <v>348898</v>
      </c>
      <c r="N1105" s="1">
        <v>0</v>
      </c>
      <c r="O1105" s="8">
        <v>727</v>
      </c>
      <c r="P1105" s="8">
        <v>907212</v>
      </c>
      <c r="Q1105" s="8">
        <v>212256</v>
      </c>
    </row>
    <row r="1106" spans="1:17" x14ac:dyDescent="0.35">
      <c r="A1106" s="1">
        <v>591</v>
      </c>
      <c r="B1106" s="1" t="s">
        <v>1439</v>
      </c>
      <c r="C1106" s="1" t="s">
        <v>4</v>
      </c>
      <c r="D1106" s="1" t="s">
        <v>11</v>
      </c>
      <c r="E1106" s="1" t="s">
        <v>7</v>
      </c>
      <c r="F1106" s="1" t="s">
        <v>1</v>
      </c>
      <c r="G1106" s="1" t="s">
        <v>0</v>
      </c>
      <c r="H1106" s="1">
        <v>18022.259999999998</v>
      </c>
      <c r="I1106" s="1">
        <v>21.1</v>
      </c>
      <c r="J1106" s="1">
        <v>31</v>
      </c>
      <c r="K1106" s="1">
        <v>9</v>
      </c>
      <c r="L1106" s="1">
        <v>146965</v>
      </c>
      <c r="M1106" s="1">
        <v>348700</v>
      </c>
      <c r="N1106" s="1">
        <v>0</v>
      </c>
      <c r="O1106" s="8">
        <v>707</v>
      </c>
      <c r="P1106" s="8">
        <v>1318695</v>
      </c>
      <c r="Q1106" s="8">
        <v>671836</v>
      </c>
    </row>
    <row r="1107" spans="1:17" x14ac:dyDescent="0.35">
      <c r="A1107" s="1">
        <v>1124</v>
      </c>
      <c r="B1107" s="1" t="s">
        <v>907</v>
      </c>
      <c r="C1107" s="1" t="s">
        <v>4</v>
      </c>
      <c r="D1107" s="1" t="s">
        <v>11</v>
      </c>
      <c r="E1107" s="1" t="s">
        <v>10</v>
      </c>
      <c r="F1107" s="1" t="s">
        <v>6</v>
      </c>
      <c r="G1107" s="1" t="s">
        <v>0</v>
      </c>
      <c r="H1107" s="1">
        <v>10490.66</v>
      </c>
      <c r="I1107" s="1">
        <v>18.8</v>
      </c>
      <c r="J1107" s="1"/>
      <c r="K1107" s="1">
        <v>8</v>
      </c>
      <c r="L1107" s="1">
        <v>138567</v>
      </c>
      <c r="M1107" s="1">
        <v>348040</v>
      </c>
      <c r="N1107" s="1">
        <v>1</v>
      </c>
      <c r="O1107" s="8">
        <v>731</v>
      </c>
      <c r="P1107" s="8">
        <v>1597558</v>
      </c>
      <c r="Q1107" s="8">
        <v>261140</v>
      </c>
    </row>
    <row r="1108" spans="1:17" x14ac:dyDescent="0.35">
      <c r="A1108" s="1">
        <v>1669</v>
      </c>
      <c r="B1108" s="1" t="s">
        <v>359</v>
      </c>
      <c r="C1108" s="1" t="s">
        <v>4</v>
      </c>
      <c r="D1108" s="1" t="s">
        <v>11</v>
      </c>
      <c r="E1108" s="1" t="s">
        <v>7</v>
      </c>
      <c r="F1108" s="1" t="s">
        <v>1</v>
      </c>
      <c r="G1108" s="1" t="s">
        <v>0</v>
      </c>
      <c r="H1108" s="1">
        <v>7562.19</v>
      </c>
      <c r="I1108" s="1">
        <v>12.7</v>
      </c>
      <c r="J1108" s="1"/>
      <c r="K1108" s="1">
        <v>14</v>
      </c>
      <c r="L1108" s="1">
        <v>120688</v>
      </c>
      <c r="M1108" s="1">
        <v>347644</v>
      </c>
      <c r="N1108" s="1">
        <v>0</v>
      </c>
      <c r="O1108" s="8"/>
      <c r="P1108" s="8"/>
      <c r="Q1108" s="8">
        <v>274780</v>
      </c>
    </row>
    <row r="1109" spans="1:17" x14ac:dyDescent="0.35">
      <c r="A1109" s="1">
        <v>1800</v>
      </c>
      <c r="B1109" s="1" t="s">
        <v>227</v>
      </c>
      <c r="C1109" s="1" t="s">
        <v>4</v>
      </c>
      <c r="D1109" s="1" t="s">
        <v>3</v>
      </c>
      <c r="E1109" s="1" t="s">
        <v>10</v>
      </c>
      <c r="F1109" s="1" t="s">
        <v>1</v>
      </c>
      <c r="G1109" s="1" t="s">
        <v>0</v>
      </c>
      <c r="H1109" s="1">
        <v>28061.29</v>
      </c>
      <c r="I1109" s="1">
        <v>19.7</v>
      </c>
      <c r="J1109" s="1"/>
      <c r="K1109" s="1">
        <v>7</v>
      </c>
      <c r="L1109" s="1">
        <v>126939</v>
      </c>
      <c r="M1109" s="1">
        <v>347490</v>
      </c>
      <c r="N1109" s="1">
        <v>0</v>
      </c>
      <c r="O1109" s="8">
        <v>737</v>
      </c>
      <c r="P1109" s="8">
        <v>1126206</v>
      </c>
      <c r="Q1109" s="8">
        <v>499884</v>
      </c>
    </row>
    <row r="1110" spans="1:17" x14ac:dyDescent="0.35">
      <c r="A1110" s="1">
        <v>1190</v>
      </c>
      <c r="B1110" s="1" t="s">
        <v>841</v>
      </c>
      <c r="C1110" s="1" t="s">
        <v>16</v>
      </c>
      <c r="D1110" s="1" t="s">
        <v>11</v>
      </c>
      <c r="E1110" s="1" t="s">
        <v>38</v>
      </c>
      <c r="F1110" s="1" t="s">
        <v>6</v>
      </c>
      <c r="G1110" s="1" t="s">
        <v>0</v>
      </c>
      <c r="H1110" s="1">
        <v>6797.82</v>
      </c>
      <c r="I1110" s="1">
        <v>16</v>
      </c>
      <c r="J1110" s="1">
        <v>41</v>
      </c>
      <c r="K1110" s="1">
        <v>7</v>
      </c>
      <c r="L1110" s="1">
        <v>87381</v>
      </c>
      <c r="M1110" s="1">
        <v>346500</v>
      </c>
      <c r="N1110" s="1">
        <v>0</v>
      </c>
      <c r="O1110" s="8">
        <v>741</v>
      </c>
      <c r="P1110" s="8">
        <v>1792802</v>
      </c>
      <c r="Q1110" s="8">
        <v>324368</v>
      </c>
    </row>
    <row r="1111" spans="1:17" x14ac:dyDescent="0.35">
      <c r="A1111" s="1">
        <v>1195</v>
      </c>
      <c r="B1111" s="3" t="s">
        <v>836</v>
      </c>
      <c r="C1111" s="1" t="s">
        <v>4</v>
      </c>
      <c r="D1111" s="1" t="s">
        <v>11</v>
      </c>
      <c r="E1111" s="1" t="s">
        <v>13</v>
      </c>
      <c r="F1111" s="1" t="s">
        <v>1</v>
      </c>
      <c r="G1111" s="1" t="s">
        <v>0</v>
      </c>
      <c r="H1111" s="1">
        <v>19007.03</v>
      </c>
      <c r="I1111" s="1">
        <v>9.8000000000000007</v>
      </c>
      <c r="J1111" s="1"/>
      <c r="K1111" s="1">
        <v>12</v>
      </c>
      <c r="L1111" s="1">
        <v>271111</v>
      </c>
      <c r="M1111" s="1">
        <v>346500</v>
      </c>
      <c r="N1111" s="1">
        <v>0</v>
      </c>
      <c r="O1111" s="8">
        <v>724</v>
      </c>
      <c r="P1111" s="8">
        <v>1246362</v>
      </c>
      <c r="Q1111" s="8"/>
    </row>
    <row r="1112" spans="1:17" x14ac:dyDescent="0.35">
      <c r="A1112" s="1">
        <v>976</v>
      </c>
      <c r="B1112" s="1" t="s">
        <v>1054</v>
      </c>
      <c r="C1112" s="1" t="s">
        <v>4</v>
      </c>
      <c r="D1112" s="1" t="s">
        <v>3</v>
      </c>
      <c r="E1112" s="1" t="s">
        <v>10</v>
      </c>
      <c r="F1112" s="1" t="s">
        <v>6</v>
      </c>
      <c r="G1112" s="1" t="s">
        <v>0</v>
      </c>
      <c r="H1112" s="1">
        <v>19766.650000000001</v>
      </c>
      <c r="I1112" s="1">
        <v>13.5</v>
      </c>
      <c r="J1112" s="1">
        <v>2</v>
      </c>
      <c r="K1112" s="1">
        <v>10</v>
      </c>
      <c r="L1112" s="1">
        <v>155477</v>
      </c>
      <c r="M1112" s="1">
        <v>346214</v>
      </c>
      <c r="N1112" s="1">
        <v>0</v>
      </c>
      <c r="O1112" s="8">
        <v>731</v>
      </c>
      <c r="P1112" s="8">
        <v>1540254</v>
      </c>
      <c r="Q1112" s="8">
        <v>214874</v>
      </c>
    </row>
    <row r="1113" spans="1:17" x14ac:dyDescent="0.35">
      <c r="A1113" s="1">
        <v>884</v>
      </c>
      <c r="B1113" s="1" t="s">
        <v>1146</v>
      </c>
      <c r="C1113" s="1" t="s">
        <v>4</v>
      </c>
      <c r="D1113" s="1" t="s">
        <v>11</v>
      </c>
      <c r="E1113" s="1" t="s">
        <v>18</v>
      </c>
      <c r="F1113" s="1" t="s">
        <v>6</v>
      </c>
      <c r="G1113" s="1" t="s">
        <v>0</v>
      </c>
      <c r="H1113" s="1">
        <v>2647.65</v>
      </c>
      <c r="I1113" s="1">
        <v>21.6</v>
      </c>
      <c r="J1113" s="1"/>
      <c r="K1113" s="1">
        <v>6</v>
      </c>
      <c r="L1113" s="1">
        <v>76114</v>
      </c>
      <c r="M1113" s="1">
        <v>345620</v>
      </c>
      <c r="N1113" s="1">
        <v>0</v>
      </c>
      <c r="O1113" s="8">
        <v>736</v>
      </c>
      <c r="P1113" s="8">
        <v>1212656</v>
      </c>
      <c r="Q1113" s="8">
        <v>216018</v>
      </c>
    </row>
    <row r="1114" spans="1:17" x14ac:dyDescent="0.35">
      <c r="A1114" s="1">
        <v>1387</v>
      </c>
      <c r="B1114" s="1" t="s">
        <v>642</v>
      </c>
      <c r="C1114" s="1" t="s">
        <v>4</v>
      </c>
      <c r="D1114" s="1" t="s">
        <v>11</v>
      </c>
      <c r="E1114" s="1" t="s">
        <v>18</v>
      </c>
      <c r="F1114" s="1" t="s">
        <v>6</v>
      </c>
      <c r="G1114" s="1" t="s">
        <v>0</v>
      </c>
      <c r="H1114" s="1">
        <v>20717.79</v>
      </c>
      <c r="I1114" s="1">
        <v>15.6</v>
      </c>
      <c r="J1114" s="1"/>
      <c r="K1114" s="1">
        <v>9</v>
      </c>
      <c r="L1114" s="1">
        <v>301169</v>
      </c>
      <c r="M1114" s="1">
        <v>345620</v>
      </c>
      <c r="N1114" s="1">
        <v>0</v>
      </c>
      <c r="O1114" s="8">
        <v>720</v>
      </c>
      <c r="P1114" s="8">
        <v>869288</v>
      </c>
      <c r="Q1114" s="8">
        <v>441452</v>
      </c>
    </row>
    <row r="1115" spans="1:17" x14ac:dyDescent="0.35">
      <c r="A1115" s="1">
        <v>1549</v>
      </c>
      <c r="B1115" s="1" t="s">
        <v>479</v>
      </c>
      <c r="C1115" s="1" t="s">
        <v>16</v>
      </c>
      <c r="D1115" s="1" t="s">
        <v>11</v>
      </c>
      <c r="E1115" s="1" t="s">
        <v>10</v>
      </c>
      <c r="F1115" s="1" t="s">
        <v>1</v>
      </c>
      <c r="G1115" s="1" t="s">
        <v>0</v>
      </c>
      <c r="H1115" s="1">
        <v>6208.63</v>
      </c>
      <c r="I1115" s="1">
        <v>14</v>
      </c>
      <c r="J1115" s="1"/>
      <c r="K1115" s="1">
        <v>5</v>
      </c>
      <c r="L1115" s="1">
        <v>277647</v>
      </c>
      <c r="M1115" s="1">
        <v>344960</v>
      </c>
      <c r="N1115" s="1">
        <v>0</v>
      </c>
      <c r="O1115" s="8">
        <v>702</v>
      </c>
      <c r="P1115" s="8">
        <v>677312</v>
      </c>
      <c r="Q1115" s="8">
        <v>179256</v>
      </c>
    </row>
    <row r="1116" spans="1:17" x14ac:dyDescent="0.35">
      <c r="A1116" s="1">
        <v>588</v>
      </c>
      <c r="B1116" s="1" t="s">
        <v>1442</v>
      </c>
      <c r="C1116" s="1" t="s">
        <v>4</v>
      </c>
      <c r="D1116" s="1" t="s">
        <v>3</v>
      </c>
      <c r="E1116" s="1" t="s">
        <v>41</v>
      </c>
      <c r="F1116" s="1" t="s">
        <v>1</v>
      </c>
      <c r="G1116" s="1" t="s">
        <v>0</v>
      </c>
      <c r="H1116" s="1">
        <v>3782.52</v>
      </c>
      <c r="I1116" s="1">
        <v>22.1</v>
      </c>
      <c r="J1116" s="1"/>
      <c r="K1116" s="1">
        <v>13</v>
      </c>
      <c r="L1116" s="1">
        <v>72238</v>
      </c>
      <c r="M1116" s="1">
        <v>344256</v>
      </c>
      <c r="N1116" s="1">
        <v>1</v>
      </c>
      <c r="O1116" s="8"/>
      <c r="P1116" s="8"/>
      <c r="Q1116" s="8">
        <v>387904</v>
      </c>
    </row>
    <row r="1117" spans="1:17" x14ac:dyDescent="0.35">
      <c r="A1117" s="1">
        <v>1215</v>
      </c>
      <c r="B1117" s="1" t="s">
        <v>816</v>
      </c>
      <c r="C1117" s="1" t="s">
        <v>4</v>
      </c>
      <c r="D1117" s="1" t="s">
        <v>3</v>
      </c>
      <c r="E1117" s="1" t="s">
        <v>10</v>
      </c>
      <c r="F1117" s="1" t="s">
        <v>1</v>
      </c>
      <c r="G1117" s="1" t="s">
        <v>0</v>
      </c>
      <c r="H1117" s="1">
        <v>8779.14</v>
      </c>
      <c r="I1117" s="1">
        <v>13.5</v>
      </c>
      <c r="J1117" s="1">
        <v>58</v>
      </c>
      <c r="K1117" s="1">
        <v>14</v>
      </c>
      <c r="L1117" s="1">
        <v>115349</v>
      </c>
      <c r="M1117" s="1">
        <v>344212</v>
      </c>
      <c r="N1117" s="1">
        <v>0</v>
      </c>
      <c r="O1117" s="8">
        <v>702</v>
      </c>
      <c r="P1117" s="8">
        <v>1393517</v>
      </c>
      <c r="Q1117" s="8">
        <v>311960</v>
      </c>
    </row>
    <row r="1118" spans="1:17" x14ac:dyDescent="0.35">
      <c r="A1118" s="1">
        <v>1741</v>
      </c>
      <c r="B1118" s="1" t="s">
        <v>287</v>
      </c>
      <c r="C1118" s="1" t="s">
        <v>4</v>
      </c>
      <c r="D1118" s="1" t="s">
        <v>11</v>
      </c>
      <c r="E1118" s="1" t="s">
        <v>2</v>
      </c>
      <c r="F1118" s="1" t="s">
        <v>6</v>
      </c>
      <c r="G1118" s="1" t="s">
        <v>128</v>
      </c>
      <c r="H1118" s="1">
        <v>20356.41</v>
      </c>
      <c r="I1118" s="1">
        <v>15.9</v>
      </c>
      <c r="J1118" s="1"/>
      <c r="K1118" s="1">
        <v>11</v>
      </c>
      <c r="L1118" s="1">
        <v>109573</v>
      </c>
      <c r="M1118" s="1">
        <v>342914</v>
      </c>
      <c r="N1118" s="1">
        <v>0</v>
      </c>
      <c r="O1118" s="8">
        <v>720</v>
      </c>
      <c r="P1118" s="8">
        <v>718466</v>
      </c>
      <c r="Q1118" s="8"/>
    </row>
    <row r="1119" spans="1:17" x14ac:dyDescent="0.35">
      <c r="A1119" s="1">
        <v>383</v>
      </c>
      <c r="B1119" s="1" t="s">
        <v>1646</v>
      </c>
      <c r="C1119" s="1" t="s">
        <v>4</v>
      </c>
      <c r="D1119" s="1" t="s">
        <v>11</v>
      </c>
      <c r="E1119" s="1"/>
      <c r="F1119" s="1" t="s">
        <v>1</v>
      </c>
      <c r="G1119" s="1" t="s">
        <v>60</v>
      </c>
      <c r="H1119" s="1">
        <v>18297.189999999999</v>
      </c>
      <c r="I1119" s="1">
        <v>32.9</v>
      </c>
      <c r="J1119" s="1">
        <v>12</v>
      </c>
      <c r="K1119" s="1">
        <v>21</v>
      </c>
      <c r="L1119" s="1">
        <v>198911</v>
      </c>
      <c r="M1119" s="1">
        <v>342738</v>
      </c>
      <c r="N1119" s="1">
        <v>0</v>
      </c>
      <c r="O1119" s="8">
        <v>701</v>
      </c>
      <c r="P1119" s="8">
        <v>2538343</v>
      </c>
      <c r="Q1119" s="8">
        <v>133606</v>
      </c>
    </row>
    <row r="1120" spans="1:17" x14ac:dyDescent="0.35">
      <c r="A1120" s="1">
        <v>1831</v>
      </c>
      <c r="B1120" s="1" t="s">
        <v>196</v>
      </c>
      <c r="C1120" s="1" t="s">
        <v>4</v>
      </c>
      <c r="D1120" s="1" t="s">
        <v>11</v>
      </c>
      <c r="E1120" s="1" t="s">
        <v>2</v>
      </c>
      <c r="F1120" s="1" t="s">
        <v>6</v>
      </c>
      <c r="G1120" s="1" t="s">
        <v>0</v>
      </c>
      <c r="H1120" s="1">
        <v>11914.52</v>
      </c>
      <c r="I1120" s="1">
        <v>12.7</v>
      </c>
      <c r="J1120" s="1"/>
      <c r="K1120" s="1">
        <v>13</v>
      </c>
      <c r="L1120" s="1">
        <v>202711</v>
      </c>
      <c r="M1120" s="1">
        <v>342650</v>
      </c>
      <c r="N1120" s="1">
        <v>0</v>
      </c>
      <c r="O1120" s="8"/>
      <c r="P1120" s="8"/>
      <c r="Q1120" s="8">
        <v>175802</v>
      </c>
    </row>
    <row r="1121" spans="1:17" x14ac:dyDescent="0.35">
      <c r="A1121" s="1">
        <v>755</v>
      </c>
      <c r="B1121" s="1" t="s">
        <v>1276</v>
      </c>
      <c r="C1121" s="1" t="s">
        <v>4</v>
      </c>
      <c r="D1121" s="1" t="s">
        <v>3</v>
      </c>
      <c r="E1121" s="1" t="s">
        <v>7</v>
      </c>
      <c r="F1121" s="1" t="s">
        <v>31</v>
      </c>
      <c r="G1121" s="1" t="s">
        <v>0</v>
      </c>
      <c r="H1121" s="1">
        <v>12336.89</v>
      </c>
      <c r="I1121" s="1">
        <v>5.8</v>
      </c>
      <c r="J1121" s="1"/>
      <c r="K1121" s="1">
        <v>9</v>
      </c>
      <c r="L1121" s="1">
        <v>233206</v>
      </c>
      <c r="M1121" s="1">
        <v>342232</v>
      </c>
      <c r="N1121" s="1">
        <v>0</v>
      </c>
      <c r="O1121" s="8">
        <v>686</v>
      </c>
      <c r="P1121" s="8">
        <v>576042</v>
      </c>
      <c r="Q1121" s="8">
        <v>266794</v>
      </c>
    </row>
    <row r="1122" spans="1:17" x14ac:dyDescent="0.35">
      <c r="A1122" s="1">
        <v>1494</v>
      </c>
      <c r="B1122" s="1" t="s">
        <v>534</v>
      </c>
      <c r="C1122" s="1" t="s">
        <v>4</v>
      </c>
      <c r="D1122" s="1" t="s">
        <v>11</v>
      </c>
      <c r="E1122" s="1" t="s">
        <v>21</v>
      </c>
      <c r="F1122" s="1" t="s">
        <v>1</v>
      </c>
      <c r="G1122" s="1" t="s">
        <v>0</v>
      </c>
      <c r="H1122" s="1">
        <v>26472.51</v>
      </c>
      <c r="I1122" s="1">
        <v>16.5</v>
      </c>
      <c r="J1122" s="1"/>
      <c r="K1122" s="1">
        <v>16</v>
      </c>
      <c r="L1122" s="1">
        <v>224922</v>
      </c>
      <c r="M1122" s="1">
        <v>341770</v>
      </c>
      <c r="N1122" s="1">
        <v>0</v>
      </c>
      <c r="O1122" s="8">
        <v>714</v>
      </c>
      <c r="P1122" s="8">
        <v>1062442</v>
      </c>
      <c r="Q1122" s="8">
        <v>283052</v>
      </c>
    </row>
    <row r="1123" spans="1:17" x14ac:dyDescent="0.35">
      <c r="A1123" s="1">
        <v>192</v>
      </c>
      <c r="B1123" s="1" t="s">
        <v>1835</v>
      </c>
      <c r="C1123" s="1" t="s">
        <v>16</v>
      </c>
      <c r="D1123" s="1" t="s">
        <v>3</v>
      </c>
      <c r="E1123" s="1" t="s">
        <v>33</v>
      </c>
      <c r="F1123" s="1" t="s">
        <v>1</v>
      </c>
      <c r="G1123" s="1" t="s">
        <v>0</v>
      </c>
      <c r="H1123" s="1">
        <v>16915.32</v>
      </c>
      <c r="I1123" s="1">
        <v>17.8</v>
      </c>
      <c r="J1123" s="1"/>
      <c r="K1123" s="1">
        <v>10</v>
      </c>
      <c r="L1123" s="1">
        <v>205865</v>
      </c>
      <c r="M1123" s="1">
        <v>341506</v>
      </c>
      <c r="N1123" s="1">
        <v>0</v>
      </c>
      <c r="O1123" s="8">
        <v>716</v>
      </c>
      <c r="P1123" s="8">
        <v>1020034</v>
      </c>
      <c r="Q1123" s="8">
        <v>322124</v>
      </c>
    </row>
    <row r="1124" spans="1:17" x14ac:dyDescent="0.35">
      <c r="A1124" s="1">
        <v>1818</v>
      </c>
      <c r="B1124" s="1" t="s">
        <v>209</v>
      </c>
      <c r="C1124" s="1" t="s">
        <v>16</v>
      </c>
      <c r="D1124" s="1" t="s">
        <v>3</v>
      </c>
      <c r="E1124" s="1" t="s">
        <v>10</v>
      </c>
      <c r="F1124" s="1" t="s">
        <v>1</v>
      </c>
      <c r="G1124" s="1" t="s">
        <v>0</v>
      </c>
      <c r="H1124" s="1">
        <v>26282.51</v>
      </c>
      <c r="I1124" s="1">
        <v>18.399999999999999</v>
      </c>
      <c r="J1124" s="1">
        <v>8</v>
      </c>
      <c r="K1124" s="1">
        <v>10</v>
      </c>
      <c r="L1124" s="1">
        <v>254619</v>
      </c>
      <c r="M1124" s="1">
        <v>341242</v>
      </c>
      <c r="N1124" s="1">
        <v>0</v>
      </c>
      <c r="O1124" s="8">
        <v>682</v>
      </c>
      <c r="P1124" s="8">
        <v>1347822</v>
      </c>
      <c r="Q1124" s="8">
        <v>535084</v>
      </c>
    </row>
    <row r="1125" spans="1:17" x14ac:dyDescent="0.35">
      <c r="A1125" s="1">
        <v>1127</v>
      </c>
      <c r="B1125" s="1" t="s">
        <v>904</v>
      </c>
      <c r="C1125" s="1" t="s">
        <v>4</v>
      </c>
      <c r="D1125" s="1" t="s">
        <v>11</v>
      </c>
      <c r="E1125" s="1" t="s">
        <v>21</v>
      </c>
      <c r="F1125" s="1" t="s">
        <v>6</v>
      </c>
      <c r="G1125" s="1" t="s">
        <v>0</v>
      </c>
      <c r="H1125" s="1">
        <v>6882.18</v>
      </c>
      <c r="I1125" s="1">
        <v>13.7</v>
      </c>
      <c r="J1125" s="1"/>
      <c r="K1125" s="1">
        <v>13</v>
      </c>
      <c r="L1125" s="1">
        <v>209703</v>
      </c>
      <c r="M1125" s="1">
        <v>341022</v>
      </c>
      <c r="N1125" s="1">
        <v>0</v>
      </c>
      <c r="O1125" s="8">
        <v>716</v>
      </c>
      <c r="P1125" s="8">
        <v>688218</v>
      </c>
      <c r="Q1125" s="8">
        <v>85844</v>
      </c>
    </row>
    <row r="1126" spans="1:17" x14ac:dyDescent="0.35">
      <c r="A1126" s="1">
        <v>297</v>
      </c>
      <c r="B1126" s="1" t="s">
        <v>1731</v>
      </c>
      <c r="C1126" s="1" t="s">
        <v>4</v>
      </c>
      <c r="D1126" s="1" t="s">
        <v>11</v>
      </c>
      <c r="E1126" s="1" t="s">
        <v>2</v>
      </c>
      <c r="F1126" s="1" t="s">
        <v>6</v>
      </c>
      <c r="G1126" s="1" t="s">
        <v>0</v>
      </c>
      <c r="H1126" s="1">
        <v>4842.53</v>
      </c>
      <c r="I1126" s="1">
        <v>9.3000000000000007</v>
      </c>
      <c r="J1126" s="1"/>
      <c r="K1126" s="1">
        <v>7</v>
      </c>
      <c r="L1126" s="1">
        <v>162564</v>
      </c>
      <c r="M1126" s="1">
        <v>341000</v>
      </c>
      <c r="N1126" s="1">
        <v>0</v>
      </c>
      <c r="O1126" s="8">
        <v>694</v>
      </c>
      <c r="P1126" s="8">
        <v>301093</v>
      </c>
      <c r="Q1126" s="8">
        <v>94974</v>
      </c>
    </row>
    <row r="1127" spans="1:17" x14ac:dyDescent="0.35">
      <c r="A1127" s="1">
        <v>508</v>
      </c>
      <c r="B1127" s="1" t="s">
        <v>1522</v>
      </c>
      <c r="C1127" s="1" t="s">
        <v>4</v>
      </c>
      <c r="D1127" s="1" t="s">
        <v>11</v>
      </c>
      <c r="E1127" s="1" t="s">
        <v>41</v>
      </c>
      <c r="F1127" s="1" t="s">
        <v>6</v>
      </c>
      <c r="G1127" s="1" t="s">
        <v>0</v>
      </c>
      <c r="H1127" s="1">
        <v>6874.01</v>
      </c>
      <c r="I1127" s="1">
        <v>14.1</v>
      </c>
      <c r="J1127" s="1">
        <v>65</v>
      </c>
      <c r="K1127" s="1">
        <v>14</v>
      </c>
      <c r="L1127" s="1">
        <v>177688</v>
      </c>
      <c r="M1127" s="1">
        <v>340054</v>
      </c>
      <c r="N1127" s="1">
        <v>0</v>
      </c>
      <c r="O1127" s="8">
        <v>712</v>
      </c>
      <c r="P1127" s="8">
        <v>371564</v>
      </c>
      <c r="Q1127" s="8">
        <v>96800</v>
      </c>
    </row>
    <row r="1128" spans="1:17" x14ac:dyDescent="0.35">
      <c r="A1128" s="1">
        <v>294</v>
      </c>
      <c r="B1128" s="1" t="s">
        <v>1734</v>
      </c>
      <c r="C1128" s="1" t="s">
        <v>4</v>
      </c>
      <c r="D1128" s="1" t="s">
        <v>11</v>
      </c>
      <c r="E1128" s="1" t="s">
        <v>10</v>
      </c>
      <c r="F1128" s="1" t="s">
        <v>1</v>
      </c>
      <c r="G1128" s="1" t="s">
        <v>9</v>
      </c>
      <c r="H1128" s="1">
        <v>16960.54</v>
      </c>
      <c r="I1128" s="1">
        <v>15.9</v>
      </c>
      <c r="J1128" s="1"/>
      <c r="K1128" s="1">
        <v>7</v>
      </c>
      <c r="L1128" s="1">
        <v>170563</v>
      </c>
      <c r="M1128" s="1">
        <v>339922</v>
      </c>
      <c r="N1128" s="1">
        <v>0</v>
      </c>
      <c r="O1128" s="8"/>
      <c r="P1128" s="8"/>
      <c r="Q1128" s="8">
        <v>222156</v>
      </c>
    </row>
    <row r="1129" spans="1:17" x14ac:dyDescent="0.35">
      <c r="A1129" s="1">
        <v>89</v>
      </c>
      <c r="B1129" s="1" t="s">
        <v>1937</v>
      </c>
      <c r="C1129" s="1" t="s">
        <v>16</v>
      </c>
      <c r="D1129" s="1" t="s">
        <v>11</v>
      </c>
      <c r="E1129" s="1" t="s">
        <v>2</v>
      </c>
      <c r="F1129" s="1" t="s">
        <v>6</v>
      </c>
      <c r="G1129" s="1" t="s">
        <v>0</v>
      </c>
      <c r="H1129" s="1">
        <v>25254.99</v>
      </c>
      <c r="I1129" s="1">
        <v>27.4</v>
      </c>
      <c r="J1129" s="1">
        <v>19</v>
      </c>
      <c r="K1129" s="1">
        <v>13</v>
      </c>
      <c r="L1129" s="1">
        <v>176396</v>
      </c>
      <c r="M1129" s="1">
        <v>339834</v>
      </c>
      <c r="N1129" s="1">
        <v>1</v>
      </c>
      <c r="O1129" s="8">
        <v>742</v>
      </c>
      <c r="P1129" s="8">
        <v>1212238</v>
      </c>
      <c r="Q1129" s="8">
        <v>194942</v>
      </c>
    </row>
    <row r="1130" spans="1:17" x14ac:dyDescent="0.35">
      <c r="A1130" s="1">
        <v>1890</v>
      </c>
      <c r="B1130" s="1" t="s">
        <v>137</v>
      </c>
      <c r="C1130" s="1" t="s">
        <v>4</v>
      </c>
      <c r="D1130" s="1" t="s">
        <v>11</v>
      </c>
      <c r="E1130" s="1" t="s">
        <v>10</v>
      </c>
      <c r="F1130" s="1" t="s">
        <v>6</v>
      </c>
      <c r="G1130" s="1" t="s">
        <v>0</v>
      </c>
      <c r="H1130" s="1">
        <v>27504.02</v>
      </c>
      <c r="I1130" s="1">
        <v>16</v>
      </c>
      <c r="J1130" s="1">
        <v>33</v>
      </c>
      <c r="K1130" s="1">
        <v>8</v>
      </c>
      <c r="L1130" s="1">
        <v>268964</v>
      </c>
      <c r="M1130" s="1">
        <v>339636</v>
      </c>
      <c r="N1130" s="1">
        <v>0</v>
      </c>
      <c r="O1130" s="8">
        <v>732</v>
      </c>
      <c r="P1130" s="8">
        <v>2444806</v>
      </c>
      <c r="Q1130" s="8">
        <v>675048</v>
      </c>
    </row>
    <row r="1131" spans="1:17" x14ac:dyDescent="0.35">
      <c r="A1131" s="1">
        <v>777</v>
      </c>
      <c r="B1131" s="1" t="s">
        <v>1254</v>
      </c>
      <c r="C1131" s="1" t="s">
        <v>16</v>
      </c>
      <c r="D1131" s="1" t="s">
        <v>11</v>
      </c>
      <c r="E1131" s="1" t="s">
        <v>2</v>
      </c>
      <c r="F1131" s="1" t="s">
        <v>6</v>
      </c>
      <c r="G1131" s="1" t="s">
        <v>0</v>
      </c>
      <c r="H1131" s="1">
        <v>8055.81</v>
      </c>
      <c r="I1131" s="1">
        <v>17.100000000000001</v>
      </c>
      <c r="J1131" s="1"/>
      <c r="K1131" s="1">
        <v>8</v>
      </c>
      <c r="L1131" s="1">
        <v>117838</v>
      </c>
      <c r="M1131" s="1">
        <v>339394</v>
      </c>
      <c r="N1131" s="1">
        <v>0</v>
      </c>
      <c r="O1131" s="8">
        <v>735</v>
      </c>
      <c r="P1131" s="8">
        <v>485792</v>
      </c>
      <c r="Q1131" s="8">
        <v>138380</v>
      </c>
    </row>
    <row r="1132" spans="1:17" x14ac:dyDescent="0.35">
      <c r="A1132" s="1">
        <v>1889</v>
      </c>
      <c r="B1132" s="1" t="s">
        <v>138</v>
      </c>
      <c r="C1132" s="1" t="s">
        <v>4</v>
      </c>
      <c r="D1132" s="1" t="s">
        <v>3</v>
      </c>
      <c r="E1132" s="1" t="s">
        <v>38</v>
      </c>
      <c r="F1132" s="1" t="s">
        <v>1</v>
      </c>
      <c r="G1132" s="1" t="s">
        <v>0</v>
      </c>
      <c r="H1132" s="1">
        <v>40839.74</v>
      </c>
      <c r="I1132" s="1">
        <v>21.8</v>
      </c>
      <c r="J1132" s="1">
        <v>68</v>
      </c>
      <c r="K1132" s="1">
        <v>14</v>
      </c>
      <c r="L1132" s="1">
        <v>208240</v>
      </c>
      <c r="M1132" s="1">
        <v>339130</v>
      </c>
      <c r="N1132" s="1">
        <v>1</v>
      </c>
      <c r="O1132" s="8">
        <v>721</v>
      </c>
      <c r="P1132" s="8">
        <v>2187850</v>
      </c>
      <c r="Q1132" s="8">
        <v>352462</v>
      </c>
    </row>
    <row r="1133" spans="1:17" x14ac:dyDescent="0.35">
      <c r="A1133" s="1">
        <v>171</v>
      </c>
      <c r="B1133" s="1" t="s">
        <v>1855</v>
      </c>
      <c r="C1133" s="1" t="s">
        <v>4</v>
      </c>
      <c r="D1133" s="1" t="s">
        <v>11</v>
      </c>
      <c r="E1133" s="1"/>
      <c r="F1133" s="1" t="s">
        <v>1</v>
      </c>
      <c r="G1133" s="1" t="s">
        <v>0</v>
      </c>
      <c r="H1133" s="1">
        <v>13400.32</v>
      </c>
      <c r="I1133" s="1">
        <v>17.899999999999999</v>
      </c>
      <c r="J1133" s="1">
        <v>37</v>
      </c>
      <c r="K1133" s="1">
        <v>7</v>
      </c>
      <c r="L1133" s="1">
        <v>179721</v>
      </c>
      <c r="M1133" s="1">
        <v>338932</v>
      </c>
      <c r="N1133" s="1">
        <v>0</v>
      </c>
      <c r="O1133" s="8">
        <v>730</v>
      </c>
      <c r="P1133" s="8">
        <v>833188</v>
      </c>
      <c r="Q1133" s="8">
        <v>300366</v>
      </c>
    </row>
    <row r="1134" spans="1:17" x14ac:dyDescent="0.35">
      <c r="A1134" s="1">
        <v>1011</v>
      </c>
      <c r="B1134" s="1" t="s">
        <v>1019</v>
      </c>
      <c r="C1134" s="1" t="s">
        <v>4</v>
      </c>
      <c r="D1134" s="1" t="s">
        <v>11</v>
      </c>
      <c r="E1134" s="1" t="s">
        <v>38</v>
      </c>
      <c r="F1134" s="1" t="s">
        <v>1</v>
      </c>
      <c r="G1134" s="1" t="s">
        <v>35</v>
      </c>
      <c r="H1134" s="1">
        <v>1035.31</v>
      </c>
      <c r="I1134" s="1">
        <v>14.5</v>
      </c>
      <c r="J1134" s="1"/>
      <c r="K1134" s="1">
        <v>5</v>
      </c>
      <c r="L1134" s="1">
        <v>40945</v>
      </c>
      <c r="M1134" s="1">
        <v>338712</v>
      </c>
      <c r="N1134" s="1">
        <v>1</v>
      </c>
      <c r="O1134" s="8"/>
      <c r="P1134" s="8"/>
      <c r="Q1134" s="8">
        <v>267652</v>
      </c>
    </row>
    <row r="1135" spans="1:17" x14ac:dyDescent="0.35">
      <c r="A1135" s="1">
        <v>447</v>
      </c>
      <c r="B1135" s="1" t="s">
        <v>1583</v>
      </c>
      <c r="C1135" s="1" t="s">
        <v>4</v>
      </c>
      <c r="D1135" s="1" t="s">
        <v>3</v>
      </c>
      <c r="E1135" s="1" t="s">
        <v>10</v>
      </c>
      <c r="F1135" s="1" t="s">
        <v>31</v>
      </c>
      <c r="G1135" s="1" t="s">
        <v>0</v>
      </c>
      <c r="H1135" s="1">
        <v>12270.77</v>
      </c>
      <c r="I1135" s="1">
        <v>18.8</v>
      </c>
      <c r="J1135" s="1"/>
      <c r="K1135" s="1">
        <v>6</v>
      </c>
      <c r="L1135" s="1">
        <v>167238</v>
      </c>
      <c r="M1135" s="1">
        <v>338536</v>
      </c>
      <c r="N1135" s="1">
        <v>0</v>
      </c>
      <c r="O1135" s="8">
        <v>723</v>
      </c>
      <c r="P1135" s="8">
        <v>694564</v>
      </c>
      <c r="Q1135" s="8">
        <v>311850</v>
      </c>
    </row>
    <row r="1136" spans="1:17" x14ac:dyDescent="0.35">
      <c r="A1136" s="1">
        <v>1915</v>
      </c>
      <c r="B1136" s="1" t="s">
        <v>111</v>
      </c>
      <c r="C1136" s="1" t="s">
        <v>4</v>
      </c>
      <c r="D1136" s="1" t="s">
        <v>11</v>
      </c>
      <c r="E1136" s="1" t="s">
        <v>21</v>
      </c>
      <c r="F1136" s="1" t="s">
        <v>1</v>
      </c>
      <c r="G1136" s="1" t="s">
        <v>0</v>
      </c>
      <c r="H1136" s="1">
        <v>19358.150000000001</v>
      </c>
      <c r="I1136" s="1">
        <v>16.399999999999999</v>
      </c>
      <c r="J1136" s="1"/>
      <c r="K1136" s="1">
        <v>10</v>
      </c>
      <c r="L1136" s="1">
        <v>284582</v>
      </c>
      <c r="M1136" s="1">
        <v>338316</v>
      </c>
      <c r="N1136" s="1">
        <v>0</v>
      </c>
      <c r="O1136" s="8">
        <v>716</v>
      </c>
      <c r="P1136" s="8">
        <v>1538392</v>
      </c>
      <c r="Q1136" s="8">
        <v>222662</v>
      </c>
    </row>
    <row r="1137" spans="1:17" x14ac:dyDescent="0.35">
      <c r="A1137" s="1">
        <v>680</v>
      </c>
      <c r="B1137" s="1" t="s">
        <v>1351</v>
      </c>
      <c r="C1137" s="1" t="s">
        <v>16</v>
      </c>
      <c r="D1137" s="1" t="s">
        <v>11</v>
      </c>
      <c r="E1137" s="1" t="s">
        <v>10</v>
      </c>
      <c r="F1137" s="1" t="s">
        <v>1</v>
      </c>
      <c r="G1137" s="1" t="s">
        <v>0</v>
      </c>
      <c r="H1137" s="1">
        <v>29680.28</v>
      </c>
      <c r="I1137" s="1">
        <v>16.600000000000001</v>
      </c>
      <c r="J1137" s="1"/>
      <c r="K1137" s="1">
        <v>8</v>
      </c>
      <c r="L1137" s="1">
        <v>254828</v>
      </c>
      <c r="M1137" s="1">
        <v>337634</v>
      </c>
      <c r="N1137" s="1">
        <v>0</v>
      </c>
      <c r="O1137" s="8">
        <v>709</v>
      </c>
      <c r="P1137" s="8">
        <v>1648896</v>
      </c>
      <c r="Q1137" s="8">
        <v>322520</v>
      </c>
    </row>
    <row r="1138" spans="1:17" x14ac:dyDescent="0.35">
      <c r="A1138" s="1">
        <v>1654</v>
      </c>
      <c r="B1138" s="1" t="s">
        <v>374</v>
      </c>
      <c r="C1138" s="1" t="s">
        <v>4</v>
      </c>
      <c r="D1138" s="1" t="s">
        <v>3</v>
      </c>
      <c r="E1138" s="1" t="s">
        <v>18</v>
      </c>
      <c r="F1138" s="1" t="s">
        <v>1</v>
      </c>
      <c r="G1138" s="1" t="s">
        <v>9</v>
      </c>
      <c r="H1138" s="1">
        <v>3511.77</v>
      </c>
      <c r="I1138" s="1">
        <v>31.9</v>
      </c>
      <c r="J1138" s="1"/>
      <c r="K1138" s="1">
        <v>9</v>
      </c>
      <c r="L1138" s="1">
        <v>137047</v>
      </c>
      <c r="M1138" s="1">
        <v>337612</v>
      </c>
      <c r="N1138" s="1">
        <v>1</v>
      </c>
      <c r="O1138" s="8">
        <v>684</v>
      </c>
      <c r="P1138" s="8">
        <v>1692387</v>
      </c>
      <c r="Q1138" s="8">
        <v>544346</v>
      </c>
    </row>
    <row r="1139" spans="1:17" x14ac:dyDescent="0.35">
      <c r="A1139" s="1">
        <v>1675</v>
      </c>
      <c r="B1139" s="1" t="s">
        <v>353</v>
      </c>
      <c r="C1139" s="1" t="s">
        <v>4</v>
      </c>
      <c r="D1139" s="1" t="s">
        <v>11</v>
      </c>
      <c r="E1139" s="1" t="s">
        <v>10</v>
      </c>
      <c r="F1139" s="1" t="s">
        <v>6</v>
      </c>
      <c r="G1139" s="1" t="s">
        <v>0</v>
      </c>
      <c r="H1139" s="1">
        <v>6065.75</v>
      </c>
      <c r="I1139" s="1">
        <v>14.7</v>
      </c>
      <c r="J1139" s="1"/>
      <c r="K1139" s="1">
        <v>6</v>
      </c>
      <c r="L1139" s="1">
        <v>191444</v>
      </c>
      <c r="M1139" s="1">
        <v>337392</v>
      </c>
      <c r="N1139" s="1">
        <v>0</v>
      </c>
      <c r="O1139" s="8"/>
      <c r="P1139" s="8"/>
      <c r="Q1139" s="8">
        <v>263274</v>
      </c>
    </row>
    <row r="1140" spans="1:17" x14ac:dyDescent="0.35">
      <c r="A1140" s="1">
        <v>900</v>
      </c>
      <c r="B1140" s="1" t="s">
        <v>1130</v>
      </c>
      <c r="C1140" s="1" t="s">
        <v>4</v>
      </c>
      <c r="D1140" s="1" t="s">
        <v>11</v>
      </c>
      <c r="E1140" s="1" t="s">
        <v>18</v>
      </c>
      <c r="F1140" s="1" t="s">
        <v>6</v>
      </c>
      <c r="G1140" s="1" t="s">
        <v>0</v>
      </c>
      <c r="H1140" s="1">
        <v>35627.089999999997</v>
      </c>
      <c r="I1140" s="1">
        <v>14.9</v>
      </c>
      <c r="J1140" s="1">
        <v>54</v>
      </c>
      <c r="K1140" s="1">
        <v>13</v>
      </c>
      <c r="L1140" s="1">
        <v>140049</v>
      </c>
      <c r="M1140" s="1">
        <v>337106</v>
      </c>
      <c r="N1140" s="1">
        <v>0</v>
      </c>
      <c r="O1140" s="8">
        <v>718</v>
      </c>
      <c r="P1140" s="8">
        <v>1543408</v>
      </c>
      <c r="Q1140" s="8">
        <v>214456</v>
      </c>
    </row>
    <row r="1141" spans="1:17" x14ac:dyDescent="0.35">
      <c r="A1141" s="1">
        <v>1813</v>
      </c>
      <c r="B1141" s="1" t="s">
        <v>214</v>
      </c>
      <c r="C1141" s="1" t="s">
        <v>4</v>
      </c>
      <c r="D1141" s="1" t="s">
        <v>11</v>
      </c>
      <c r="E1141" s="1" t="s">
        <v>10</v>
      </c>
      <c r="F1141" s="1" t="s">
        <v>6</v>
      </c>
      <c r="G1141" s="1" t="s">
        <v>0</v>
      </c>
      <c r="H1141" s="1">
        <v>23737.84</v>
      </c>
      <c r="I1141" s="1">
        <v>27.4</v>
      </c>
      <c r="J1141" s="1">
        <v>8</v>
      </c>
      <c r="K1141" s="1">
        <v>18</v>
      </c>
      <c r="L1141" s="1">
        <v>147592</v>
      </c>
      <c r="M1141" s="1">
        <v>336446</v>
      </c>
      <c r="N1141" s="1">
        <v>0</v>
      </c>
      <c r="O1141" s="8">
        <v>738</v>
      </c>
      <c r="P1141" s="8">
        <v>1283127</v>
      </c>
      <c r="Q1141" s="8">
        <v>265342</v>
      </c>
    </row>
    <row r="1142" spans="1:17" x14ac:dyDescent="0.35">
      <c r="A1142" s="1">
        <v>912</v>
      </c>
      <c r="B1142" s="1" t="s">
        <v>1118</v>
      </c>
      <c r="C1142" s="1" t="s">
        <v>16</v>
      </c>
      <c r="D1142" s="1" t="s">
        <v>11</v>
      </c>
      <c r="E1142" s="1" t="s">
        <v>10</v>
      </c>
      <c r="F1142" s="1" t="s">
        <v>6</v>
      </c>
      <c r="G1142" s="1" t="s">
        <v>0</v>
      </c>
      <c r="H1142" s="1">
        <v>21976.73</v>
      </c>
      <c r="I1142" s="1">
        <v>22.5</v>
      </c>
      <c r="J1142" s="1">
        <v>34</v>
      </c>
      <c r="K1142" s="1">
        <v>10</v>
      </c>
      <c r="L1142" s="1">
        <v>257678</v>
      </c>
      <c r="M1142" s="1">
        <v>336006</v>
      </c>
      <c r="N1142" s="1">
        <v>0</v>
      </c>
      <c r="O1142" s="8">
        <v>698</v>
      </c>
      <c r="P1142" s="8">
        <v>1382915</v>
      </c>
      <c r="Q1142" s="8">
        <v>266882</v>
      </c>
    </row>
    <row r="1143" spans="1:17" x14ac:dyDescent="0.35">
      <c r="A1143" s="1">
        <v>1904</v>
      </c>
      <c r="B1143" s="1" t="s">
        <v>122</v>
      </c>
      <c r="C1143" s="1" t="s">
        <v>4</v>
      </c>
      <c r="D1143" s="1" t="s">
        <v>11</v>
      </c>
      <c r="E1143" s="1" t="s">
        <v>43</v>
      </c>
      <c r="F1143" s="1" t="s">
        <v>6</v>
      </c>
      <c r="G1143" s="1" t="s">
        <v>0</v>
      </c>
      <c r="H1143" s="1">
        <v>6499.52</v>
      </c>
      <c r="I1143" s="1">
        <v>10</v>
      </c>
      <c r="J1143" s="1"/>
      <c r="K1143" s="1">
        <v>14</v>
      </c>
      <c r="L1143" s="1">
        <v>149549</v>
      </c>
      <c r="M1143" s="1">
        <v>335610</v>
      </c>
      <c r="N1143" s="1">
        <v>0</v>
      </c>
      <c r="O1143" s="8">
        <v>704</v>
      </c>
      <c r="P1143" s="8">
        <v>595384</v>
      </c>
      <c r="Q1143" s="8">
        <v>146322</v>
      </c>
    </row>
    <row r="1144" spans="1:17" x14ac:dyDescent="0.35">
      <c r="A1144" s="1">
        <v>1532</v>
      </c>
      <c r="B1144" s="3" t="s">
        <v>496</v>
      </c>
      <c r="C1144" s="1" t="s">
        <v>4</v>
      </c>
      <c r="D1144" s="1" t="s">
        <v>11</v>
      </c>
      <c r="E1144" s="1" t="s">
        <v>43</v>
      </c>
      <c r="F1144" s="1" t="s">
        <v>1</v>
      </c>
      <c r="G1144" s="1" t="s">
        <v>0</v>
      </c>
      <c r="H1144" s="1">
        <v>21027.11</v>
      </c>
      <c r="I1144" s="1">
        <v>14.7</v>
      </c>
      <c r="J1144" s="1">
        <v>18</v>
      </c>
      <c r="K1144" s="1">
        <v>12</v>
      </c>
      <c r="L1144" s="1">
        <v>271548</v>
      </c>
      <c r="M1144" s="1">
        <v>335566</v>
      </c>
      <c r="N1144" s="1">
        <v>0</v>
      </c>
      <c r="O1144" s="8">
        <v>718</v>
      </c>
      <c r="P1144" s="8">
        <v>1335054</v>
      </c>
      <c r="Q1144" s="8">
        <v>408540</v>
      </c>
    </row>
    <row r="1145" spans="1:17" x14ac:dyDescent="0.35">
      <c r="A1145" s="1">
        <v>142</v>
      </c>
      <c r="B1145" s="1" t="s">
        <v>1884</v>
      </c>
      <c r="C1145" s="1" t="s">
        <v>4</v>
      </c>
      <c r="D1145" s="1" t="s">
        <v>3</v>
      </c>
      <c r="E1145" s="1" t="s">
        <v>10</v>
      </c>
      <c r="F1145" s="1" t="s">
        <v>1</v>
      </c>
      <c r="G1145" s="1" t="s">
        <v>0</v>
      </c>
      <c r="H1145" s="1">
        <v>27378.62</v>
      </c>
      <c r="I1145" s="1">
        <v>15.7</v>
      </c>
      <c r="J1145" s="1">
        <v>75</v>
      </c>
      <c r="K1145" s="1">
        <v>10</v>
      </c>
      <c r="L1145" s="1">
        <v>177916</v>
      </c>
      <c r="M1145" s="1">
        <v>335522</v>
      </c>
      <c r="N1145" s="1">
        <v>0</v>
      </c>
      <c r="O1145" s="8">
        <v>719</v>
      </c>
      <c r="P1145" s="8">
        <v>1380426</v>
      </c>
      <c r="Q1145" s="8">
        <v>286462</v>
      </c>
    </row>
    <row r="1146" spans="1:17" x14ac:dyDescent="0.35">
      <c r="A1146" s="1">
        <v>1926</v>
      </c>
      <c r="B1146" s="1" t="s">
        <v>100</v>
      </c>
      <c r="C1146" s="1" t="s">
        <v>4</v>
      </c>
      <c r="D1146" s="1" t="s">
        <v>3</v>
      </c>
      <c r="E1146" s="1" t="s">
        <v>21</v>
      </c>
      <c r="F1146" s="1" t="s">
        <v>1</v>
      </c>
      <c r="G1146" s="1" t="s">
        <v>0</v>
      </c>
      <c r="H1146" s="1">
        <v>19499.7</v>
      </c>
      <c r="I1146" s="1">
        <v>12.1</v>
      </c>
      <c r="J1146" s="1"/>
      <c r="K1146" s="1">
        <v>14</v>
      </c>
      <c r="L1146" s="1">
        <v>231876</v>
      </c>
      <c r="M1146" s="1">
        <v>334774</v>
      </c>
      <c r="N1146" s="1">
        <v>0</v>
      </c>
      <c r="O1146" s="8">
        <v>672</v>
      </c>
      <c r="P1146" s="8">
        <v>1044639</v>
      </c>
      <c r="Q1146" s="8">
        <v>200882</v>
      </c>
    </row>
    <row r="1147" spans="1:17" x14ac:dyDescent="0.35">
      <c r="A1147" s="1">
        <v>1846</v>
      </c>
      <c r="B1147" s="1" t="s">
        <v>181</v>
      </c>
      <c r="C1147" s="1" t="s">
        <v>4</v>
      </c>
      <c r="D1147" s="1" t="s">
        <v>3</v>
      </c>
      <c r="E1147" s="1" t="s">
        <v>10</v>
      </c>
      <c r="F1147" s="1" t="s">
        <v>1</v>
      </c>
      <c r="G1147" s="1" t="s">
        <v>0</v>
      </c>
      <c r="H1147" s="1">
        <v>10103.44</v>
      </c>
      <c r="I1147" s="1">
        <v>13.5</v>
      </c>
      <c r="J1147" s="1">
        <v>72</v>
      </c>
      <c r="K1147" s="1">
        <v>8</v>
      </c>
      <c r="L1147" s="1">
        <v>208354</v>
      </c>
      <c r="M1147" s="1">
        <v>334620</v>
      </c>
      <c r="N1147" s="1">
        <v>0</v>
      </c>
      <c r="O1147" s="8">
        <v>701</v>
      </c>
      <c r="P1147" s="8">
        <v>1322153</v>
      </c>
      <c r="Q1147" s="8">
        <v>460372</v>
      </c>
    </row>
    <row r="1148" spans="1:17" x14ac:dyDescent="0.35">
      <c r="A1148" s="1">
        <v>418</v>
      </c>
      <c r="B1148" s="1" t="s">
        <v>1611</v>
      </c>
      <c r="C1148" s="1" t="s">
        <v>4</v>
      </c>
      <c r="D1148" s="1" t="s">
        <v>3</v>
      </c>
      <c r="E1148" s="1" t="s">
        <v>18</v>
      </c>
      <c r="F1148" s="1" t="s">
        <v>6</v>
      </c>
      <c r="G1148" s="1" t="s">
        <v>0</v>
      </c>
      <c r="H1148" s="1">
        <v>18487.38</v>
      </c>
      <c r="I1148" s="1">
        <v>11.1</v>
      </c>
      <c r="J1148" s="1"/>
      <c r="K1148" s="1">
        <v>5</v>
      </c>
      <c r="L1148" s="1">
        <v>263093</v>
      </c>
      <c r="M1148" s="1">
        <v>333652</v>
      </c>
      <c r="N1148" s="1">
        <v>0</v>
      </c>
      <c r="O1148" s="8">
        <v>711</v>
      </c>
      <c r="P1148" s="8">
        <v>928226</v>
      </c>
      <c r="Q1148" s="8">
        <v>407528</v>
      </c>
    </row>
    <row r="1149" spans="1:17" x14ac:dyDescent="0.35">
      <c r="A1149" s="1">
        <v>390</v>
      </c>
      <c r="B1149" s="1" t="s">
        <v>1639</v>
      </c>
      <c r="C1149" s="1" t="s">
        <v>16</v>
      </c>
      <c r="D1149" s="1" t="s">
        <v>3</v>
      </c>
      <c r="E1149" s="1" t="s">
        <v>38</v>
      </c>
      <c r="F1149" s="1" t="s">
        <v>1</v>
      </c>
      <c r="G1149" s="1" t="s">
        <v>0</v>
      </c>
      <c r="H1149" s="1">
        <v>23935.63</v>
      </c>
      <c r="I1149" s="1">
        <v>16.600000000000001</v>
      </c>
      <c r="J1149" s="1"/>
      <c r="K1149" s="1">
        <v>18</v>
      </c>
      <c r="L1149" s="1">
        <v>232522</v>
      </c>
      <c r="M1149" s="1">
        <v>333608</v>
      </c>
      <c r="N1149" s="1">
        <v>1</v>
      </c>
      <c r="O1149" s="8">
        <v>704</v>
      </c>
      <c r="P1149" s="8">
        <v>1201788</v>
      </c>
      <c r="Q1149" s="8">
        <v>418572</v>
      </c>
    </row>
    <row r="1150" spans="1:17" x14ac:dyDescent="0.35">
      <c r="A1150" s="1">
        <v>1962</v>
      </c>
      <c r="B1150" s="1" t="s">
        <v>63</v>
      </c>
      <c r="C1150" s="1" t="s">
        <v>16</v>
      </c>
      <c r="D1150" s="1" t="s">
        <v>11</v>
      </c>
      <c r="E1150" s="1" t="s">
        <v>7</v>
      </c>
      <c r="F1150" s="1" t="s">
        <v>6</v>
      </c>
      <c r="G1150" s="1" t="s">
        <v>0</v>
      </c>
      <c r="H1150" s="1">
        <v>13529.52</v>
      </c>
      <c r="I1150" s="1">
        <v>13</v>
      </c>
      <c r="J1150" s="1">
        <v>49</v>
      </c>
      <c r="K1150" s="1">
        <v>10</v>
      </c>
      <c r="L1150" s="1">
        <v>197011</v>
      </c>
      <c r="M1150" s="1">
        <v>333520</v>
      </c>
      <c r="N1150" s="1">
        <v>0</v>
      </c>
      <c r="O1150" s="8">
        <v>727</v>
      </c>
      <c r="P1150" s="8">
        <v>502645</v>
      </c>
      <c r="Q1150" s="8">
        <v>179080</v>
      </c>
    </row>
    <row r="1151" spans="1:17" x14ac:dyDescent="0.35">
      <c r="A1151" s="1">
        <v>1538</v>
      </c>
      <c r="B1151" s="1" t="s">
        <v>490</v>
      </c>
      <c r="C1151" s="1" t="s">
        <v>4</v>
      </c>
      <c r="D1151" s="1" t="s">
        <v>11</v>
      </c>
      <c r="E1151" s="1" t="s">
        <v>33</v>
      </c>
      <c r="F1151" s="1" t="s">
        <v>1</v>
      </c>
      <c r="G1151" s="1" t="s">
        <v>0</v>
      </c>
      <c r="H1151" s="1">
        <v>15165.23</v>
      </c>
      <c r="I1151" s="1">
        <v>10.6</v>
      </c>
      <c r="J1151" s="1">
        <v>48</v>
      </c>
      <c r="K1151" s="1">
        <v>11</v>
      </c>
      <c r="L1151" s="1">
        <v>106571</v>
      </c>
      <c r="M1151" s="1">
        <v>333498</v>
      </c>
      <c r="N1151" s="1">
        <v>0</v>
      </c>
      <c r="O1151" s="8">
        <v>725</v>
      </c>
      <c r="P1151" s="8">
        <v>1263785</v>
      </c>
      <c r="Q1151" s="8">
        <v>225126</v>
      </c>
    </row>
    <row r="1152" spans="1:17" x14ac:dyDescent="0.35">
      <c r="A1152" s="1">
        <v>1158</v>
      </c>
      <c r="B1152" s="1" t="s">
        <v>873</v>
      </c>
      <c r="C1152" s="1" t="s">
        <v>4</v>
      </c>
      <c r="D1152" s="1" t="s">
        <v>11</v>
      </c>
      <c r="E1152" s="1" t="s">
        <v>2</v>
      </c>
      <c r="F1152" s="1" t="s">
        <v>6</v>
      </c>
      <c r="G1152" s="1" t="s">
        <v>0</v>
      </c>
      <c r="H1152" s="1">
        <v>17952.72</v>
      </c>
      <c r="I1152" s="1">
        <v>8.1999999999999993</v>
      </c>
      <c r="J1152" s="1">
        <v>12</v>
      </c>
      <c r="K1152" s="1">
        <v>14</v>
      </c>
      <c r="L1152" s="1">
        <v>137332</v>
      </c>
      <c r="M1152" s="1">
        <v>333366</v>
      </c>
      <c r="N1152" s="1">
        <v>0</v>
      </c>
      <c r="O1152" s="8"/>
      <c r="P1152" s="8"/>
      <c r="Q1152" s="8">
        <v>134112</v>
      </c>
    </row>
    <row r="1153" spans="1:17" x14ac:dyDescent="0.35">
      <c r="A1153" s="1">
        <v>1247</v>
      </c>
      <c r="B1153" s="1" t="s">
        <v>782</v>
      </c>
      <c r="C1153" s="1" t="s">
        <v>4</v>
      </c>
      <c r="D1153" s="1" t="s">
        <v>3</v>
      </c>
      <c r="E1153" s="1" t="s">
        <v>21</v>
      </c>
      <c r="F1153" s="1" t="s">
        <v>1</v>
      </c>
      <c r="G1153" s="1" t="s">
        <v>0</v>
      </c>
      <c r="H1153" s="1">
        <v>23014.32</v>
      </c>
      <c r="I1153" s="1">
        <v>32.299999999999997</v>
      </c>
      <c r="J1153" s="1"/>
      <c r="K1153" s="1">
        <v>11</v>
      </c>
      <c r="L1153" s="1">
        <v>172691</v>
      </c>
      <c r="M1153" s="1">
        <v>333256</v>
      </c>
      <c r="N1153" s="1">
        <v>0</v>
      </c>
      <c r="O1153" s="8">
        <v>684</v>
      </c>
      <c r="P1153" s="8">
        <v>1150716</v>
      </c>
      <c r="Q1153" s="8">
        <v>555170</v>
      </c>
    </row>
    <row r="1154" spans="1:17" x14ac:dyDescent="0.35">
      <c r="A1154" s="1">
        <v>614</v>
      </c>
      <c r="B1154" s="1" t="s">
        <v>1416</v>
      </c>
      <c r="C1154" s="1" t="s">
        <v>4</v>
      </c>
      <c r="D1154" s="1" t="s">
        <v>11</v>
      </c>
      <c r="E1154" s="1" t="s">
        <v>18</v>
      </c>
      <c r="F1154" s="1" t="s">
        <v>1</v>
      </c>
      <c r="G1154" s="1" t="s">
        <v>0</v>
      </c>
      <c r="H1154" s="1">
        <v>2534.98</v>
      </c>
      <c r="I1154" s="1">
        <v>18</v>
      </c>
      <c r="J1154" s="1">
        <v>80</v>
      </c>
      <c r="K1154" s="1">
        <v>4</v>
      </c>
      <c r="L1154" s="1">
        <v>14383</v>
      </c>
      <c r="M1154" s="1">
        <v>333058</v>
      </c>
      <c r="N1154" s="1">
        <v>1</v>
      </c>
      <c r="O1154" s="8">
        <v>748</v>
      </c>
      <c r="P1154" s="8">
        <v>529967</v>
      </c>
      <c r="Q1154" s="8">
        <v>77814</v>
      </c>
    </row>
    <row r="1155" spans="1:17" x14ac:dyDescent="0.35">
      <c r="A1155" s="1">
        <v>1664</v>
      </c>
      <c r="B1155" s="1" t="s">
        <v>364</v>
      </c>
      <c r="C1155" s="1" t="s">
        <v>4</v>
      </c>
      <c r="D1155" s="1" t="s">
        <v>11</v>
      </c>
      <c r="E1155" s="1" t="s">
        <v>13</v>
      </c>
      <c r="F1155" s="1" t="s">
        <v>6</v>
      </c>
      <c r="G1155" s="1" t="s">
        <v>9</v>
      </c>
      <c r="H1155" s="1">
        <v>14489.59</v>
      </c>
      <c r="I1155" s="1">
        <v>20</v>
      </c>
      <c r="J1155" s="1">
        <v>56</v>
      </c>
      <c r="K1155" s="1">
        <v>13</v>
      </c>
      <c r="L1155" s="1">
        <v>198588</v>
      </c>
      <c r="M1155" s="1">
        <v>332772</v>
      </c>
      <c r="N1155" s="1">
        <v>0</v>
      </c>
      <c r="O1155" s="8"/>
      <c r="P1155" s="8"/>
      <c r="Q1155" s="8">
        <v>112706</v>
      </c>
    </row>
    <row r="1156" spans="1:17" x14ac:dyDescent="0.35">
      <c r="A1156" s="1">
        <v>1686</v>
      </c>
      <c r="B1156" s="1" t="s">
        <v>342</v>
      </c>
      <c r="C1156" s="1" t="s">
        <v>4</v>
      </c>
      <c r="D1156" s="1" t="s">
        <v>11</v>
      </c>
      <c r="E1156" s="1" t="s">
        <v>21</v>
      </c>
      <c r="F1156" s="1" t="s">
        <v>1</v>
      </c>
      <c r="G1156" s="1" t="s">
        <v>9</v>
      </c>
      <c r="H1156" s="1">
        <v>23039.4</v>
      </c>
      <c r="I1156" s="1">
        <v>10.1</v>
      </c>
      <c r="J1156" s="1">
        <v>36</v>
      </c>
      <c r="K1156" s="1">
        <v>14</v>
      </c>
      <c r="L1156" s="1">
        <v>174401</v>
      </c>
      <c r="M1156" s="1">
        <v>332706</v>
      </c>
      <c r="N1156" s="1">
        <v>0</v>
      </c>
      <c r="O1156" s="8">
        <v>677</v>
      </c>
      <c r="P1156" s="8">
        <v>1818908</v>
      </c>
      <c r="Q1156" s="8">
        <v>284328</v>
      </c>
    </row>
    <row r="1157" spans="1:17" x14ac:dyDescent="0.35">
      <c r="A1157" s="1">
        <v>197</v>
      </c>
      <c r="B1157" s="1" t="s">
        <v>1830</v>
      </c>
      <c r="C1157" s="1" t="s">
        <v>4</v>
      </c>
      <c r="D1157" s="1" t="s">
        <v>3</v>
      </c>
      <c r="E1157" s="1" t="s">
        <v>10</v>
      </c>
      <c r="F1157" s="1" t="s">
        <v>1</v>
      </c>
      <c r="G1157" s="1" t="s">
        <v>0</v>
      </c>
      <c r="H1157" s="1">
        <v>24079.46</v>
      </c>
      <c r="I1157" s="1">
        <v>22.5</v>
      </c>
      <c r="J1157" s="1"/>
      <c r="K1157" s="1">
        <v>8</v>
      </c>
      <c r="L1157" s="1">
        <v>168378</v>
      </c>
      <c r="M1157" s="1">
        <v>332156</v>
      </c>
      <c r="N1157" s="1">
        <v>1</v>
      </c>
      <c r="O1157" s="8">
        <v>693</v>
      </c>
      <c r="P1157" s="8">
        <v>1395911</v>
      </c>
      <c r="Q1157" s="8">
        <v>606122</v>
      </c>
    </row>
    <row r="1158" spans="1:17" x14ac:dyDescent="0.35">
      <c r="A1158" s="1">
        <v>490</v>
      </c>
      <c r="B1158" s="1" t="s">
        <v>1540</v>
      </c>
      <c r="C1158" s="1" t="s">
        <v>4</v>
      </c>
      <c r="D1158" s="1" t="s">
        <v>11</v>
      </c>
      <c r="E1158" s="1" t="s">
        <v>13</v>
      </c>
      <c r="F1158" s="1" t="s">
        <v>1</v>
      </c>
      <c r="G1158" s="1" t="s">
        <v>0</v>
      </c>
      <c r="H1158" s="1">
        <v>21353.15</v>
      </c>
      <c r="I1158" s="1">
        <v>19</v>
      </c>
      <c r="J1158" s="1">
        <v>69</v>
      </c>
      <c r="K1158" s="1">
        <v>8</v>
      </c>
      <c r="L1158" s="1">
        <v>265905</v>
      </c>
      <c r="M1158" s="1">
        <v>332156</v>
      </c>
      <c r="N1158" s="1">
        <v>0</v>
      </c>
      <c r="O1158" s="8">
        <v>730</v>
      </c>
      <c r="P1158" s="8">
        <v>1400205</v>
      </c>
      <c r="Q1158" s="8">
        <v>648516</v>
      </c>
    </row>
    <row r="1159" spans="1:17" x14ac:dyDescent="0.35">
      <c r="A1159" s="1">
        <v>507</v>
      </c>
      <c r="B1159" s="1" t="s">
        <v>1523</v>
      </c>
      <c r="C1159" s="1" t="s">
        <v>4</v>
      </c>
      <c r="D1159" s="1" t="s">
        <v>3</v>
      </c>
      <c r="E1159" s="1" t="s">
        <v>41</v>
      </c>
      <c r="F1159" s="1" t="s">
        <v>6</v>
      </c>
      <c r="G1159" s="1" t="s">
        <v>0</v>
      </c>
      <c r="H1159" s="1">
        <v>22060.52</v>
      </c>
      <c r="I1159" s="1">
        <v>14.1</v>
      </c>
      <c r="J1159" s="1"/>
      <c r="K1159" s="1">
        <v>11</v>
      </c>
      <c r="L1159" s="1">
        <v>268926</v>
      </c>
      <c r="M1159" s="1">
        <v>331254</v>
      </c>
      <c r="N1159" s="1">
        <v>0</v>
      </c>
      <c r="O1159" s="8">
        <v>613</v>
      </c>
      <c r="P1159" s="8">
        <v>1156511</v>
      </c>
      <c r="Q1159" s="8">
        <v>590986</v>
      </c>
    </row>
    <row r="1160" spans="1:17" x14ac:dyDescent="0.35">
      <c r="A1160" s="1">
        <v>898</v>
      </c>
      <c r="B1160" s="1" t="s">
        <v>1132</v>
      </c>
      <c r="C1160" s="1" t="s">
        <v>16</v>
      </c>
      <c r="D1160" s="1" t="s">
        <v>3</v>
      </c>
      <c r="E1160" s="1" t="s">
        <v>10</v>
      </c>
      <c r="F1160" s="1" t="s">
        <v>6</v>
      </c>
      <c r="G1160" s="1" t="s">
        <v>0</v>
      </c>
      <c r="H1160" s="1">
        <v>19207.29</v>
      </c>
      <c r="I1160" s="1">
        <v>9</v>
      </c>
      <c r="J1160" s="1"/>
      <c r="K1160" s="1">
        <v>11</v>
      </c>
      <c r="L1160" s="1">
        <v>101251</v>
      </c>
      <c r="M1160" s="1">
        <v>331188</v>
      </c>
      <c r="N1160" s="1">
        <v>1</v>
      </c>
      <c r="O1160" s="8"/>
      <c r="P1160" s="8"/>
      <c r="Q1160" s="8">
        <v>291258</v>
      </c>
    </row>
    <row r="1161" spans="1:17" x14ac:dyDescent="0.35">
      <c r="A1161" s="1">
        <v>1965</v>
      </c>
      <c r="B1161" s="1" t="s">
        <v>59</v>
      </c>
      <c r="C1161" s="1" t="s">
        <v>4</v>
      </c>
      <c r="D1161" s="1" t="s">
        <v>11</v>
      </c>
      <c r="E1161" s="1" t="s">
        <v>21</v>
      </c>
      <c r="F1161" s="1" t="s">
        <v>1</v>
      </c>
      <c r="G1161" s="1" t="s">
        <v>0</v>
      </c>
      <c r="H1161" s="1">
        <v>31683.83</v>
      </c>
      <c r="I1161" s="1">
        <v>21.7</v>
      </c>
      <c r="J1161" s="1">
        <v>14</v>
      </c>
      <c r="K1161" s="1">
        <v>16</v>
      </c>
      <c r="L1161" s="1">
        <v>217018</v>
      </c>
      <c r="M1161" s="1">
        <v>330638</v>
      </c>
      <c r="N1161" s="1">
        <v>1</v>
      </c>
      <c r="O1161" s="8"/>
      <c r="P1161" s="8"/>
      <c r="Q1161" s="8">
        <v>287430</v>
      </c>
    </row>
    <row r="1162" spans="1:17" x14ac:dyDescent="0.35">
      <c r="A1162" s="1">
        <v>1655</v>
      </c>
      <c r="B1162" s="1" t="s">
        <v>373</v>
      </c>
      <c r="C1162" s="1" t="s">
        <v>4</v>
      </c>
      <c r="D1162" s="1" t="s">
        <v>3</v>
      </c>
      <c r="E1162" s="1" t="s">
        <v>10</v>
      </c>
      <c r="F1162" s="1" t="s">
        <v>1</v>
      </c>
      <c r="G1162" s="1" t="s">
        <v>0</v>
      </c>
      <c r="H1162" s="1">
        <v>17336.740000000002</v>
      </c>
      <c r="I1162" s="1">
        <v>11.9</v>
      </c>
      <c r="J1162" s="1">
        <v>18</v>
      </c>
      <c r="K1162" s="1">
        <v>9</v>
      </c>
      <c r="L1162" s="1">
        <v>105298</v>
      </c>
      <c r="M1162" s="1">
        <v>330418</v>
      </c>
      <c r="N1162" s="1">
        <v>0</v>
      </c>
      <c r="O1162" s="8">
        <v>661</v>
      </c>
      <c r="P1162" s="8">
        <v>1083551</v>
      </c>
      <c r="Q1162" s="8">
        <v>440220</v>
      </c>
    </row>
    <row r="1163" spans="1:17" x14ac:dyDescent="0.35">
      <c r="A1163" s="1">
        <v>1429</v>
      </c>
      <c r="B1163" s="1" t="s">
        <v>600</v>
      </c>
      <c r="C1163" s="1" t="s">
        <v>16</v>
      </c>
      <c r="D1163" s="1" t="s">
        <v>11</v>
      </c>
      <c r="E1163" s="1" t="s">
        <v>33</v>
      </c>
      <c r="F1163" s="1" t="s">
        <v>6</v>
      </c>
      <c r="G1163" s="1" t="s">
        <v>68</v>
      </c>
      <c r="H1163" s="1">
        <v>12934.25</v>
      </c>
      <c r="I1163" s="1">
        <v>14.5</v>
      </c>
      <c r="J1163" s="1"/>
      <c r="K1163" s="1">
        <v>7</v>
      </c>
      <c r="L1163" s="1">
        <v>207138</v>
      </c>
      <c r="M1163" s="1">
        <v>329890</v>
      </c>
      <c r="N1163" s="1">
        <v>0</v>
      </c>
      <c r="O1163" s="8">
        <v>747</v>
      </c>
      <c r="P1163" s="8">
        <v>749816</v>
      </c>
      <c r="Q1163" s="8">
        <v>325578</v>
      </c>
    </row>
    <row r="1164" spans="1:17" x14ac:dyDescent="0.35">
      <c r="A1164" s="1">
        <v>214</v>
      </c>
      <c r="B1164" s="1" t="s">
        <v>1814</v>
      </c>
      <c r="C1164" s="1" t="s">
        <v>16</v>
      </c>
      <c r="D1164" s="1" t="s">
        <v>11</v>
      </c>
      <c r="E1164" s="1"/>
      <c r="F1164" s="1" t="s">
        <v>1</v>
      </c>
      <c r="G1164" s="1" t="s">
        <v>0</v>
      </c>
      <c r="H1164" s="1">
        <v>4598.76</v>
      </c>
      <c r="I1164" s="1">
        <v>17.8</v>
      </c>
      <c r="J1164" s="1">
        <v>51</v>
      </c>
      <c r="K1164" s="1">
        <v>4</v>
      </c>
      <c r="L1164" s="1">
        <v>179037</v>
      </c>
      <c r="M1164" s="1">
        <v>329582</v>
      </c>
      <c r="N1164" s="1">
        <v>0</v>
      </c>
      <c r="O1164" s="8">
        <v>673</v>
      </c>
      <c r="P1164" s="8">
        <v>280136</v>
      </c>
      <c r="Q1164" s="8">
        <v>96690</v>
      </c>
    </row>
    <row r="1165" spans="1:17" x14ac:dyDescent="0.35">
      <c r="A1165" s="1">
        <v>949</v>
      </c>
      <c r="B1165" s="1" t="s">
        <v>1081</v>
      </c>
      <c r="C1165" s="1" t="s">
        <v>16</v>
      </c>
      <c r="D1165" s="1" t="s">
        <v>11</v>
      </c>
      <c r="E1165" s="1" t="s">
        <v>10</v>
      </c>
      <c r="F1165" s="1" t="s">
        <v>6</v>
      </c>
      <c r="G1165" s="1" t="s">
        <v>0</v>
      </c>
      <c r="H1165" s="1">
        <v>11952.14</v>
      </c>
      <c r="I1165" s="1">
        <v>17.3</v>
      </c>
      <c r="J1165" s="1">
        <v>63</v>
      </c>
      <c r="K1165" s="1">
        <v>9</v>
      </c>
      <c r="L1165" s="1">
        <v>191786</v>
      </c>
      <c r="M1165" s="1">
        <v>329494</v>
      </c>
      <c r="N1165" s="1">
        <v>6</v>
      </c>
      <c r="O1165" s="8"/>
      <c r="P1165" s="8"/>
      <c r="Q1165" s="8">
        <v>298760</v>
      </c>
    </row>
    <row r="1166" spans="1:17" x14ac:dyDescent="0.35">
      <c r="A1166" s="1">
        <v>1584</v>
      </c>
      <c r="B1166" s="1" t="s">
        <v>444</v>
      </c>
      <c r="C1166" s="1" t="s">
        <v>4</v>
      </c>
      <c r="D1166" s="1" t="s">
        <v>11</v>
      </c>
      <c r="E1166" s="1" t="s">
        <v>29</v>
      </c>
      <c r="F1166" s="1" t="s">
        <v>1</v>
      </c>
      <c r="G1166" s="1" t="s">
        <v>0</v>
      </c>
      <c r="H1166" s="1">
        <v>15448.9</v>
      </c>
      <c r="I1166" s="1">
        <v>27.2</v>
      </c>
      <c r="J1166" s="1">
        <v>34</v>
      </c>
      <c r="K1166" s="1">
        <v>12</v>
      </c>
      <c r="L1166" s="1">
        <v>193325</v>
      </c>
      <c r="M1166" s="1">
        <v>328724</v>
      </c>
      <c r="N1166" s="1">
        <v>0</v>
      </c>
      <c r="O1166" s="8">
        <v>741</v>
      </c>
      <c r="P1166" s="8">
        <v>835088</v>
      </c>
      <c r="Q1166" s="8">
        <v>257840</v>
      </c>
    </row>
    <row r="1167" spans="1:17" x14ac:dyDescent="0.35">
      <c r="A1167" s="1">
        <v>682</v>
      </c>
      <c r="B1167" s="1" t="s">
        <v>1349</v>
      </c>
      <c r="C1167" s="1" t="s">
        <v>4</v>
      </c>
      <c r="D1167" s="1" t="s">
        <v>11</v>
      </c>
      <c r="E1167" s="1" t="s">
        <v>2</v>
      </c>
      <c r="F1167" s="1" t="s">
        <v>6</v>
      </c>
      <c r="G1167" s="1" t="s">
        <v>0</v>
      </c>
      <c r="H1167" s="1">
        <v>6880.66</v>
      </c>
      <c r="I1167" s="1">
        <v>14.5</v>
      </c>
      <c r="J1167" s="1">
        <v>74</v>
      </c>
      <c r="K1167" s="1">
        <v>5</v>
      </c>
      <c r="L1167" s="1">
        <v>229026</v>
      </c>
      <c r="M1167" s="1">
        <v>328218</v>
      </c>
      <c r="N1167" s="1">
        <v>0</v>
      </c>
      <c r="O1167" s="8">
        <v>721</v>
      </c>
      <c r="P1167" s="8">
        <v>655310</v>
      </c>
      <c r="Q1167" s="8">
        <v>237116</v>
      </c>
    </row>
    <row r="1168" spans="1:17" x14ac:dyDescent="0.35">
      <c r="A1168" s="1">
        <v>744</v>
      </c>
      <c r="B1168" s="1" t="s">
        <v>1287</v>
      </c>
      <c r="C1168" s="1" t="s">
        <v>16</v>
      </c>
      <c r="D1168" s="1" t="s">
        <v>11</v>
      </c>
      <c r="E1168" s="1" t="s">
        <v>7</v>
      </c>
      <c r="F1168" s="1" t="s">
        <v>1</v>
      </c>
      <c r="G1168" s="1" t="s">
        <v>0</v>
      </c>
      <c r="H1168" s="1">
        <v>9843.33</v>
      </c>
      <c r="I1168" s="1">
        <v>21.9</v>
      </c>
      <c r="J1168" s="1">
        <v>53</v>
      </c>
      <c r="K1168" s="1">
        <v>11</v>
      </c>
      <c r="L1168" s="1">
        <v>111245</v>
      </c>
      <c r="M1168" s="1">
        <v>326942</v>
      </c>
      <c r="N1168" s="1">
        <v>0</v>
      </c>
      <c r="O1168" s="8"/>
      <c r="P1168" s="8"/>
      <c r="Q1168" s="8">
        <v>219604</v>
      </c>
    </row>
    <row r="1169" spans="1:17" x14ac:dyDescent="0.35">
      <c r="A1169" s="1">
        <v>1257</v>
      </c>
      <c r="B1169" s="1" t="s">
        <v>772</v>
      </c>
      <c r="C1169" s="1" t="s">
        <v>16</v>
      </c>
      <c r="D1169" s="1" t="s">
        <v>11</v>
      </c>
      <c r="E1169" s="1" t="s">
        <v>7</v>
      </c>
      <c r="F1169" s="1" t="s">
        <v>31</v>
      </c>
      <c r="G1169" s="1" t="s">
        <v>0</v>
      </c>
      <c r="H1169" s="1">
        <v>8492.6200000000008</v>
      </c>
      <c r="I1169" s="1">
        <v>17.3</v>
      </c>
      <c r="J1169" s="1"/>
      <c r="K1169" s="1">
        <v>8</v>
      </c>
      <c r="L1169" s="1">
        <v>221255</v>
      </c>
      <c r="M1169" s="1">
        <v>326766</v>
      </c>
      <c r="N1169" s="1">
        <v>0</v>
      </c>
      <c r="O1169" s="8">
        <v>708</v>
      </c>
      <c r="P1169" s="8">
        <v>492328</v>
      </c>
      <c r="Q1169" s="8">
        <v>186362</v>
      </c>
    </row>
    <row r="1170" spans="1:17" x14ac:dyDescent="0.35">
      <c r="A1170" s="1">
        <v>1232</v>
      </c>
      <c r="B1170" s="1" t="s">
        <v>798</v>
      </c>
      <c r="C1170" s="1" t="s">
        <v>16</v>
      </c>
      <c r="D1170" s="1" t="s">
        <v>11</v>
      </c>
      <c r="E1170" s="1" t="s">
        <v>10</v>
      </c>
      <c r="F1170" s="1" t="s">
        <v>31</v>
      </c>
      <c r="G1170" s="1" t="s">
        <v>9</v>
      </c>
      <c r="H1170" s="1">
        <v>11816.1</v>
      </c>
      <c r="I1170" s="1">
        <v>25.6</v>
      </c>
      <c r="J1170" s="1"/>
      <c r="K1170" s="1">
        <v>17</v>
      </c>
      <c r="L1170" s="1">
        <v>229444</v>
      </c>
      <c r="M1170" s="1">
        <v>326348</v>
      </c>
      <c r="N1170" s="1">
        <v>0</v>
      </c>
      <c r="O1170" s="8">
        <v>737</v>
      </c>
      <c r="P1170" s="8">
        <v>583509</v>
      </c>
      <c r="Q1170" s="8">
        <v>135124</v>
      </c>
    </row>
    <row r="1171" spans="1:17" x14ac:dyDescent="0.35">
      <c r="A1171" s="1">
        <v>1081</v>
      </c>
      <c r="B1171" s="1" t="s">
        <v>950</v>
      </c>
      <c r="C1171" s="1" t="s">
        <v>4</v>
      </c>
      <c r="D1171" s="1" t="s">
        <v>11</v>
      </c>
      <c r="E1171" s="1" t="s">
        <v>2</v>
      </c>
      <c r="F1171" s="1" t="s">
        <v>1</v>
      </c>
      <c r="G1171" s="1" t="s">
        <v>0</v>
      </c>
      <c r="H1171" s="1">
        <v>33504.6</v>
      </c>
      <c r="I1171" s="1">
        <v>12.7</v>
      </c>
      <c r="J1171" s="1"/>
      <c r="K1171" s="1">
        <v>11</v>
      </c>
      <c r="L1171" s="1">
        <v>104462</v>
      </c>
      <c r="M1171" s="1">
        <v>326018</v>
      </c>
      <c r="N1171" s="1">
        <v>0</v>
      </c>
      <c r="O1171" s="8">
        <v>746</v>
      </c>
      <c r="P1171" s="8">
        <v>1595468</v>
      </c>
      <c r="Q1171" s="8">
        <v>217338</v>
      </c>
    </row>
    <row r="1172" spans="1:17" x14ac:dyDescent="0.35">
      <c r="A1172" s="1">
        <v>613</v>
      </c>
      <c r="B1172" s="1" t="s">
        <v>1417</v>
      </c>
      <c r="C1172" s="1" t="s">
        <v>16</v>
      </c>
      <c r="D1172" s="1" t="s">
        <v>11</v>
      </c>
      <c r="E1172" s="1" t="s">
        <v>10</v>
      </c>
      <c r="F1172" s="1" t="s">
        <v>1</v>
      </c>
      <c r="G1172" s="1" t="s">
        <v>0</v>
      </c>
      <c r="H1172" s="1">
        <v>12937.86</v>
      </c>
      <c r="I1172" s="1">
        <v>22.1</v>
      </c>
      <c r="J1172" s="1"/>
      <c r="K1172" s="1">
        <v>9</v>
      </c>
      <c r="L1172" s="1">
        <v>219678</v>
      </c>
      <c r="M1172" s="1">
        <v>325270</v>
      </c>
      <c r="N1172" s="1">
        <v>0</v>
      </c>
      <c r="O1172" s="8"/>
      <c r="P1172" s="8"/>
      <c r="Q1172" s="8">
        <v>655314</v>
      </c>
    </row>
    <row r="1173" spans="1:17" x14ac:dyDescent="0.35">
      <c r="A1173" s="1">
        <v>1390</v>
      </c>
      <c r="B1173" s="1" t="s">
        <v>639</v>
      </c>
      <c r="C1173" s="1" t="s">
        <v>4</v>
      </c>
      <c r="D1173" s="1" t="s">
        <v>11</v>
      </c>
      <c r="E1173" s="1"/>
      <c r="F1173" s="1" t="s">
        <v>1</v>
      </c>
      <c r="G1173" s="1" t="s">
        <v>0</v>
      </c>
      <c r="H1173" s="1">
        <v>4446</v>
      </c>
      <c r="I1173" s="1">
        <v>39.6</v>
      </c>
      <c r="J1173" s="1">
        <v>34</v>
      </c>
      <c r="K1173" s="1">
        <v>12</v>
      </c>
      <c r="L1173" s="1">
        <v>86070</v>
      </c>
      <c r="M1173" s="1">
        <v>324676</v>
      </c>
      <c r="N1173" s="1">
        <v>0</v>
      </c>
      <c r="O1173" s="8">
        <v>747</v>
      </c>
      <c r="P1173" s="8">
        <v>827127</v>
      </c>
      <c r="Q1173" s="8">
        <v>178178</v>
      </c>
    </row>
    <row r="1174" spans="1:17" x14ac:dyDescent="0.35">
      <c r="A1174" s="1">
        <v>104</v>
      </c>
      <c r="B1174" s="1" t="s">
        <v>1922</v>
      </c>
      <c r="C1174" s="1" t="s">
        <v>4</v>
      </c>
      <c r="D1174" s="1" t="s">
        <v>11</v>
      </c>
      <c r="E1174" s="1" t="s">
        <v>29</v>
      </c>
      <c r="F1174" s="1" t="s">
        <v>6</v>
      </c>
      <c r="G1174" s="1" t="s">
        <v>0</v>
      </c>
      <c r="H1174" s="1">
        <v>25234.47</v>
      </c>
      <c r="I1174" s="1">
        <v>23.3</v>
      </c>
      <c r="J1174" s="1">
        <v>80</v>
      </c>
      <c r="K1174" s="1">
        <v>13</v>
      </c>
      <c r="L1174" s="1">
        <v>125609</v>
      </c>
      <c r="M1174" s="1">
        <v>323928</v>
      </c>
      <c r="N1174" s="1">
        <v>0</v>
      </c>
      <c r="O1174" s="8">
        <v>723</v>
      </c>
      <c r="P1174" s="8">
        <v>1673007</v>
      </c>
      <c r="Q1174" s="8">
        <v>33022</v>
      </c>
    </row>
    <row r="1175" spans="1:17" x14ac:dyDescent="0.35">
      <c r="A1175" s="1">
        <v>1736</v>
      </c>
      <c r="B1175" s="1" t="s">
        <v>292</v>
      </c>
      <c r="C1175" s="1" t="s">
        <v>16</v>
      </c>
      <c r="D1175" s="1" t="s">
        <v>11</v>
      </c>
      <c r="E1175" s="1" t="s">
        <v>41</v>
      </c>
      <c r="F1175" s="1" t="s">
        <v>6</v>
      </c>
      <c r="G1175" s="1" t="s">
        <v>0</v>
      </c>
      <c r="H1175" s="1">
        <v>19961.59</v>
      </c>
      <c r="I1175" s="1">
        <v>30.2</v>
      </c>
      <c r="J1175" s="1">
        <v>25</v>
      </c>
      <c r="K1175" s="1">
        <v>9</v>
      </c>
      <c r="L1175" s="1">
        <v>200564</v>
      </c>
      <c r="M1175" s="1">
        <v>323906</v>
      </c>
      <c r="N1175" s="1">
        <v>0</v>
      </c>
      <c r="O1175" s="8">
        <v>732</v>
      </c>
      <c r="P1175" s="8">
        <v>1361027</v>
      </c>
      <c r="Q1175" s="8">
        <v>131318</v>
      </c>
    </row>
    <row r="1176" spans="1:17" x14ac:dyDescent="0.35">
      <c r="A1176" s="1">
        <v>1090</v>
      </c>
      <c r="B1176" s="1" t="s">
        <v>941</v>
      </c>
      <c r="C1176" s="1" t="s">
        <v>4</v>
      </c>
      <c r="D1176" s="1" t="s">
        <v>11</v>
      </c>
      <c r="E1176" s="1" t="s">
        <v>7</v>
      </c>
      <c r="F1176" s="1" t="s">
        <v>1</v>
      </c>
      <c r="G1176" s="1" t="s">
        <v>0</v>
      </c>
      <c r="H1176" s="1">
        <v>14573</v>
      </c>
      <c r="I1176" s="1">
        <v>11.6</v>
      </c>
      <c r="J1176" s="1"/>
      <c r="K1176" s="1">
        <v>7</v>
      </c>
      <c r="L1176" s="1">
        <v>115178</v>
      </c>
      <c r="M1176" s="1">
        <v>322916</v>
      </c>
      <c r="N1176" s="1">
        <v>0</v>
      </c>
      <c r="O1176" s="8">
        <v>741</v>
      </c>
      <c r="P1176" s="8">
        <v>716718</v>
      </c>
      <c r="Q1176" s="8"/>
    </row>
    <row r="1177" spans="1:17" x14ac:dyDescent="0.35">
      <c r="A1177" s="1">
        <v>376</v>
      </c>
      <c r="B1177" s="1" t="s">
        <v>1653</v>
      </c>
      <c r="C1177" s="1" t="s">
        <v>4</v>
      </c>
      <c r="D1177" s="1" t="s">
        <v>11</v>
      </c>
      <c r="E1177" s="1"/>
      <c r="F1177" s="1" t="s">
        <v>6</v>
      </c>
      <c r="G1177" s="1" t="s">
        <v>807</v>
      </c>
      <c r="H1177" s="1">
        <v>472.15</v>
      </c>
      <c r="I1177" s="1">
        <v>23.6</v>
      </c>
      <c r="J1177" s="1"/>
      <c r="K1177" s="1">
        <v>6</v>
      </c>
      <c r="L1177" s="1">
        <v>15333</v>
      </c>
      <c r="M1177" s="1">
        <v>322806</v>
      </c>
      <c r="N1177" s="1">
        <v>1</v>
      </c>
      <c r="O1177" s="8"/>
      <c r="P1177" s="8"/>
      <c r="Q1177" s="8">
        <v>76340</v>
      </c>
    </row>
    <row r="1178" spans="1:17" x14ac:dyDescent="0.35">
      <c r="A1178" s="1">
        <v>785</v>
      </c>
      <c r="B1178" s="1" t="s">
        <v>1246</v>
      </c>
      <c r="C1178" s="1" t="s">
        <v>4</v>
      </c>
      <c r="D1178" s="1" t="s">
        <v>11</v>
      </c>
      <c r="E1178" s="1" t="s">
        <v>18</v>
      </c>
      <c r="F1178" s="1" t="s">
        <v>6</v>
      </c>
      <c r="G1178" s="1" t="s">
        <v>0</v>
      </c>
      <c r="H1178" s="1">
        <v>8095.33</v>
      </c>
      <c r="I1178" s="1">
        <v>12.7</v>
      </c>
      <c r="J1178" s="1"/>
      <c r="K1178" s="1">
        <v>9</v>
      </c>
      <c r="L1178" s="1">
        <v>173812</v>
      </c>
      <c r="M1178" s="1">
        <v>322520</v>
      </c>
      <c r="N1178" s="1">
        <v>0</v>
      </c>
      <c r="O1178" s="8">
        <v>745</v>
      </c>
      <c r="P1178" s="8">
        <v>681226</v>
      </c>
      <c r="Q1178" s="8"/>
    </row>
    <row r="1179" spans="1:17" x14ac:dyDescent="0.35">
      <c r="A1179" s="1">
        <v>1911</v>
      </c>
      <c r="B1179" s="1" t="s">
        <v>115</v>
      </c>
      <c r="C1179" s="1" t="s">
        <v>4</v>
      </c>
      <c r="D1179" s="1" t="s">
        <v>11</v>
      </c>
      <c r="E1179" s="1" t="s">
        <v>2</v>
      </c>
      <c r="F1179" s="1" t="s">
        <v>6</v>
      </c>
      <c r="G1179" s="1" t="s">
        <v>68</v>
      </c>
      <c r="H1179" s="1">
        <v>8001.47</v>
      </c>
      <c r="I1179" s="1">
        <v>17.2</v>
      </c>
      <c r="J1179" s="1"/>
      <c r="K1179" s="1">
        <v>7</v>
      </c>
      <c r="L1179" s="1">
        <v>232940</v>
      </c>
      <c r="M1179" s="1">
        <v>322256</v>
      </c>
      <c r="N1179" s="1">
        <v>0</v>
      </c>
      <c r="O1179" s="8">
        <v>747</v>
      </c>
      <c r="P1179" s="8">
        <v>690764</v>
      </c>
      <c r="Q1179" s="8">
        <v>159962</v>
      </c>
    </row>
    <row r="1180" spans="1:17" x14ac:dyDescent="0.35">
      <c r="A1180" s="1">
        <v>836</v>
      </c>
      <c r="B1180" s="1" t="s">
        <v>1194</v>
      </c>
      <c r="C1180" s="1" t="s">
        <v>4</v>
      </c>
      <c r="D1180" s="1" t="s">
        <v>11</v>
      </c>
      <c r="E1180" s="1" t="s">
        <v>10</v>
      </c>
      <c r="F1180" s="1" t="s">
        <v>1</v>
      </c>
      <c r="G1180" s="1" t="s">
        <v>0</v>
      </c>
      <c r="H1180" s="1">
        <v>5097.32</v>
      </c>
      <c r="I1180" s="1">
        <v>16.3</v>
      </c>
      <c r="J1180" s="1">
        <v>18</v>
      </c>
      <c r="K1180" s="1">
        <v>8</v>
      </c>
      <c r="L1180" s="1">
        <v>211964</v>
      </c>
      <c r="M1180" s="1">
        <v>322102</v>
      </c>
      <c r="N1180" s="1">
        <v>0</v>
      </c>
      <c r="O1180" s="8"/>
      <c r="P1180" s="8"/>
      <c r="Q1180" s="8">
        <v>402578</v>
      </c>
    </row>
    <row r="1181" spans="1:17" x14ac:dyDescent="0.35">
      <c r="A1181" s="1">
        <v>1955</v>
      </c>
      <c r="B1181" s="1" t="s">
        <v>71</v>
      </c>
      <c r="C1181" s="1" t="s">
        <v>4</v>
      </c>
      <c r="D1181" s="1" t="s">
        <v>11</v>
      </c>
      <c r="E1181" s="1" t="s">
        <v>43</v>
      </c>
      <c r="F1181" s="1" t="s">
        <v>6</v>
      </c>
      <c r="G1181" s="1" t="s">
        <v>0</v>
      </c>
      <c r="H1181" s="1">
        <v>6524.98</v>
      </c>
      <c r="I1181" s="1">
        <v>18</v>
      </c>
      <c r="J1181" s="1">
        <v>36</v>
      </c>
      <c r="K1181" s="1">
        <v>5</v>
      </c>
      <c r="L1181" s="1">
        <v>214871</v>
      </c>
      <c r="M1181" s="1">
        <v>321860</v>
      </c>
      <c r="N1181" s="1">
        <v>0</v>
      </c>
      <c r="O1181" s="8">
        <v>725</v>
      </c>
      <c r="P1181" s="8">
        <v>1010325</v>
      </c>
      <c r="Q1181" s="8">
        <v>467940</v>
      </c>
    </row>
    <row r="1182" spans="1:17" x14ac:dyDescent="0.35">
      <c r="A1182" s="1">
        <v>867</v>
      </c>
      <c r="B1182" s="1" t="s">
        <v>1163</v>
      </c>
      <c r="C1182" s="1" t="s">
        <v>4</v>
      </c>
      <c r="D1182" s="1" t="s">
        <v>11</v>
      </c>
      <c r="E1182" s="1" t="s">
        <v>29</v>
      </c>
      <c r="F1182" s="1" t="s">
        <v>1</v>
      </c>
      <c r="G1182" s="1" t="s">
        <v>0</v>
      </c>
      <c r="H1182" s="1">
        <v>15042.11</v>
      </c>
      <c r="I1182" s="1">
        <v>21.2</v>
      </c>
      <c r="J1182" s="1">
        <v>55</v>
      </c>
      <c r="K1182" s="1">
        <v>13</v>
      </c>
      <c r="L1182" s="1">
        <v>224808</v>
      </c>
      <c r="M1182" s="1">
        <v>321772</v>
      </c>
      <c r="N1182" s="1">
        <v>0</v>
      </c>
      <c r="O1182" s="8"/>
      <c r="P1182" s="8"/>
      <c r="Q1182" s="8">
        <v>221826</v>
      </c>
    </row>
    <row r="1183" spans="1:17" x14ac:dyDescent="0.35">
      <c r="A1183" s="1">
        <v>1593</v>
      </c>
      <c r="B1183" s="1" t="s">
        <v>435</v>
      </c>
      <c r="C1183" s="1" t="s">
        <v>4</v>
      </c>
      <c r="D1183" s="1" t="s">
        <v>11</v>
      </c>
      <c r="E1183" s="1" t="s">
        <v>10</v>
      </c>
      <c r="F1183" s="1" t="s">
        <v>31</v>
      </c>
      <c r="G1183" s="1" t="s">
        <v>0</v>
      </c>
      <c r="H1183" s="1">
        <v>6106.98</v>
      </c>
      <c r="I1183" s="1">
        <v>15.2</v>
      </c>
      <c r="J1183" s="1"/>
      <c r="K1183" s="1">
        <v>11</v>
      </c>
      <c r="L1183" s="1">
        <v>92416</v>
      </c>
      <c r="M1183" s="1">
        <v>321332</v>
      </c>
      <c r="N1183" s="1">
        <v>1</v>
      </c>
      <c r="O1183" s="8">
        <v>645</v>
      </c>
      <c r="P1183" s="8">
        <v>482125</v>
      </c>
      <c r="Q1183" s="8">
        <v>189244</v>
      </c>
    </row>
    <row r="1184" spans="1:17" x14ac:dyDescent="0.35">
      <c r="A1184" s="1">
        <v>492</v>
      </c>
      <c r="B1184" s="1" t="s">
        <v>1538</v>
      </c>
      <c r="C1184" s="1" t="s">
        <v>4</v>
      </c>
      <c r="D1184" s="1" t="s">
        <v>11</v>
      </c>
      <c r="E1184" s="1" t="s">
        <v>43</v>
      </c>
      <c r="F1184" s="1" t="s">
        <v>31</v>
      </c>
      <c r="G1184" s="1" t="s">
        <v>0</v>
      </c>
      <c r="H1184" s="1">
        <v>17557.14</v>
      </c>
      <c r="I1184" s="1">
        <v>14.7</v>
      </c>
      <c r="J1184" s="1">
        <v>25</v>
      </c>
      <c r="K1184" s="1">
        <v>10</v>
      </c>
      <c r="L1184" s="1">
        <v>160569</v>
      </c>
      <c r="M1184" s="1">
        <v>321112</v>
      </c>
      <c r="N1184" s="1">
        <v>0</v>
      </c>
      <c r="O1184" s="8">
        <v>738</v>
      </c>
      <c r="P1184" s="8">
        <v>1473317</v>
      </c>
      <c r="Q1184" s="8">
        <v>448932</v>
      </c>
    </row>
    <row r="1185" spans="1:17" x14ac:dyDescent="0.35">
      <c r="A1185" s="1">
        <v>1020</v>
      </c>
      <c r="B1185" s="1" t="s">
        <v>1010</v>
      </c>
      <c r="C1185" s="1" t="s">
        <v>4</v>
      </c>
      <c r="D1185" s="1" t="s">
        <v>11</v>
      </c>
      <c r="E1185" s="1" t="s">
        <v>21</v>
      </c>
      <c r="F1185" s="1" t="s">
        <v>6</v>
      </c>
      <c r="G1185" s="1" t="s">
        <v>0</v>
      </c>
      <c r="H1185" s="1">
        <v>14213.14</v>
      </c>
      <c r="I1185" s="1">
        <v>15.6</v>
      </c>
      <c r="J1185" s="1">
        <v>19</v>
      </c>
      <c r="K1185" s="1">
        <v>14</v>
      </c>
      <c r="L1185" s="1">
        <v>178391</v>
      </c>
      <c r="M1185" s="1">
        <v>320760</v>
      </c>
      <c r="N1185" s="1">
        <v>1</v>
      </c>
      <c r="O1185" s="8">
        <v>654</v>
      </c>
      <c r="P1185" s="8">
        <v>622478</v>
      </c>
      <c r="Q1185" s="8">
        <v>132550</v>
      </c>
    </row>
    <row r="1186" spans="1:17" x14ac:dyDescent="0.35">
      <c r="A1186" s="1">
        <v>119</v>
      </c>
      <c r="B1186" s="1" t="s">
        <v>1907</v>
      </c>
      <c r="C1186" s="1" t="s">
        <v>16</v>
      </c>
      <c r="D1186" s="1" t="s">
        <v>3</v>
      </c>
      <c r="E1186" s="1" t="s">
        <v>18</v>
      </c>
      <c r="F1186" s="1" t="s">
        <v>6</v>
      </c>
      <c r="G1186" s="1" t="s">
        <v>0</v>
      </c>
      <c r="H1186" s="1">
        <v>26180.67</v>
      </c>
      <c r="I1186" s="1">
        <v>13.9</v>
      </c>
      <c r="J1186" s="1">
        <v>74</v>
      </c>
      <c r="K1186" s="1">
        <v>32</v>
      </c>
      <c r="L1186" s="1">
        <v>115672</v>
      </c>
      <c r="M1186" s="1">
        <v>319638</v>
      </c>
      <c r="N1186" s="1">
        <v>1</v>
      </c>
      <c r="O1186" s="8">
        <v>678</v>
      </c>
      <c r="P1186" s="8">
        <v>1816001</v>
      </c>
      <c r="Q1186" s="8">
        <v>509586</v>
      </c>
    </row>
    <row r="1187" spans="1:17" x14ac:dyDescent="0.35">
      <c r="A1187" s="1">
        <v>1940</v>
      </c>
      <c r="B1187" s="1" t="s">
        <v>86</v>
      </c>
      <c r="C1187" s="1" t="s">
        <v>4</v>
      </c>
      <c r="D1187" s="1" t="s">
        <v>11</v>
      </c>
      <c r="E1187" s="1" t="s">
        <v>10</v>
      </c>
      <c r="F1187" s="1" t="s">
        <v>6</v>
      </c>
      <c r="G1187" s="1" t="s">
        <v>0</v>
      </c>
      <c r="H1187" s="1">
        <v>6119.14</v>
      </c>
      <c r="I1187" s="1">
        <v>16.3</v>
      </c>
      <c r="J1187" s="1">
        <v>5</v>
      </c>
      <c r="K1187" s="1">
        <v>4</v>
      </c>
      <c r="L1187" s="1">
        <v>149625</v>
      </c>
      <c r="M1187" s="1">
        <v>319638</v>
      </c>
      <c r="N1187" s="1">
        <v>0</v>
      </c>
      <c r="O1187" s="8">
        <v>725</v>
      </c>
      <c r="P1187" s="8">
        <v>1398647</v>
      </c>
      <c r="Q1187" s="8">
        <v>172744</v>
      </c>
    </row>
    <row r="1188" spans="1:17" x14ac:dyDescent="0.35">
      <c r="A1188" s="1">
        <v>1432</v>
      </c>
      <c r="B1188" s="1" t="s">
        <v>597</v>
      </c>
      <c r="C1188" s="1" t="s">
        <v>4</v>
      </c>
      <c r="D1188" s="1" t="s">
        <v>11</v>
      </c>
      <c r="E1188" s="1" t="s">
        <v>10</v>
      </c>
      <c r="F1188" s="1" t="s">
        <v>6</v>
      </c>
      <c r="G1188" s="1" t="s">
        <v>0</v>
      </c>
      <c r="H1188" s="1">
        <v>10688.83</v>
      </c>
      <c r="I1188" s="1">
        <v>18.5</v>
      </c>
      <c r="J1188" s="1">
        <v>24</v>
      </c>
      <c r="K1188" s="1">
        <v>9</v>
      </c>
      <c r="L1188" s="1">
        <v>243428</v>
      </c>
      <c r="M1188" s="1">
        <v>319220</v>
      </c>
      <c r="N1188" s="1">
        <v>1</v>
      </c>
      <c r="O1188" s="8">
        <v>692</v>
      </c>
      <c r="P1188" s="8">
        <v>1060048</v>
      </c>
      <c r="Q1188" s="8">
        <v>267806</v>
      </c>
    </row>
    <row r="1189" spans="1:17" x14ac:dyDescent="0.35">
      <c r="A1189" s="1">
        <v>1030</v>
      </c>
      <c r="B1189" s="1" t="s">
        <v>1001</v>
      </c>
      <c r="C1189" s="1" t="s">
        <v>4</v>
      </c>
      <c r="D1189" s="1" t="s">
        <v>11</v>
      </c>
      <c r="E1189" s="1" t="s">
        <v>41</v>
      </c>
      <c r="F1189" s="1" t="s">
        <v>6</v>
      </c>
      <c r="G1189" s="1" t="s">
        <v>0</v>
      </c>
      <c r="H1189" s="1">
        <v>17297.22</v>
      </c>
      <c r="I1189" s="1">
        <v>14.5</v>
      </c>
      <c r="J1189" s="1">
        <v>76</v>
      </c>
      <c r="K1189" s="1">
        <v>9</v>
      </c>
      <c r="L1189" s="1">
        <v>171893</v>
      </c>
      <c r="M1189" s="1">
        <v>318956</v>
      </c>
      <c r="N1189" s="1">
        <v>0</v>
      </c>
      <c r="O1189" s="8"/>
      <c r="P1189" s="8"/>
      <c r="Q1189" s="8">
        <v>150744</v>
      </c>
    </row>
    <row r="1190" spans="1:17" x14ac:dyDescent="0.35">
      <c r="A1190" s="1">
        <v>1040</v>
      </c>
      <c r="B1190" s="1" t="s">
        <v>991</v>
      </c>
      <c r="C1190" s="1" t="s">
        <v>4</v>
      </c>
      <c r="D1190" s="1" t="s">
        <v>11</v>
      </c>
      <c r="E1190" s="1" t="s">
        <v>41</v>
      </c>
      <c r="F1190" s="1" t="s">
        <v>6</v>
      </c>
      <c r="G1190" s="1" t="s">
        <v>0</v>
      </c>
      <c r="H1190" s="1">
        <v>19353.02</v>
      </c>
      <c r="I1190" s="1">
        <v>14.5</v>
      </c>
      <c r="J1190" s="1"/>
      <c r="K1190" s="1">
        <v>10</v>
      </c>
      <c r="L1190" s="1">
        <v>235334</v>
      </c>
      <c r="M1190" s="1">
        <v>318714</v>
      </c>
      <c r="N1190" s="1">
        <v>0</v>
      </c>
      <c r="O1190" s="8"/>
      <c r="P1190" s="8"/>
      <c r="Q1190" s="8">
        <v>215468</v>
      </c>
    </row>
    <row r="1191" spans="1:17" x14ac:dyDescent="0.35">
      <c r="A1191" s="1">
        <v>1980</v>
      </c>
      <c r="B1191" s="1" t="s">
        <v>42</v>
      </c>
      <c r="C1191" s="1" t="s">
        <v>4</v>
      </c>
      <c r="D1191" s="1" t="s">
        <v>11</v>
      </c>
      <c r="E1191" s="1" t="s">
        <v>41</v>
      </c>
      <c r="F1191" s="1" t="s">
        <v>6</v>
      </c>
      <c r="G1191" s="1" t="s">
        <v>35</v>
      </c>
      <c r="H1191" s="1">
        <v>8658.2999999999993</v>
      </c>
      <c r="I1191" s="1">
        <v>16</v>
      </c>
      <c r="J1191" s="1"/>
      <c r="K1191" s="1">
        <v>9</v>
      </c>
      <c r="L1191" s="1">
        <v>140106</v>
      </c>
      <c r="M1191" s="1">
        <v>318714</v>
      </c>
      <c r="N1191" s="1">
        <v>0</v>
      </c>
      <c r="O1191" s="8">
        <v>736</v>
      </c>
      <c r="P1191" s="8">
        <v>936035</v>
      </c>
      <c r="Q1191" s="8">
        <v>130064</v>
      </c>
    </row>
    <row r="1192" spans="1:17" x14ac:dyDescent="0.35">
      <c r="A1192" s="1">
        <v>1273</v>
      </c>
      <c r="B1192" s="1" t="s">
        <v>756</v>
      </c>
      <c r="C1192" s="1" t="s">
        <v>4</v>
      </c>
      <c r="D1192" s="1" t="s">
        <v>11</v>
      </c>
      <c r="E1192" s="1" t="s">
        <v>29</v>
      </c>
      <c r="F1192" s="1" t="s">
        <v>1</v>
      </c>
      <c r="G1192" s="1" t="s">
        <v>35</v>
      </c>
      <c r="H1192" s="1">
        <v>19418.95</v>
      </c>
      <c r="I1192" s="1">
        <v>11.3</v>
      </c>
      <c r="J1192" s="1"/>
      <c r="K1192" s="1">
        <v>12</v>
      </c>
      <c r="L1192" s="1">
        <v>212553</v>
      </c>
      <c r="M1192" s="1">
        <v>318384</v>
      </c>
      <c r="N1192" s="1">
        <v>0</v>
      </c>
      <c r="O1192" s="8">
        <v>696</v>
      </c>
      <c r="P1192" s="8">
        <v>1676465</v>
      </c>
      <c r="Q1192" s="8">
        <v>43626</v>
      </c>
    </row>
    <row r="1193" spans="1:17" x14ac:dyDescent="0.35">
      <c r="A1193" s="1">
        <v>1543</v>
      </c>
      <c r="B1193" s="1" t="s">
        <v>485</v>
      </c>
      <c r="C1193" s="1" t="s">
        <v>16</v>
      </c>
      <c r="D1193" s="1" t="s">
        <v>3</v>
      </c>
      <c r="E1193" s="1" t="s">
        <v>38</v>
      </c>
      <c r="F1193" s="1" t="s">
        <v>6</v>
      </c>
      <c r="G1193" s="1" t="s">
        <v>0</v>
      </c>
      <c r="H1193" s="1">
        <v>10514.79</v>
      </c>
      <c r="I1193" s="1">
        <v>19.3</v>
      </c>
      <c r="J1193" s="1"/>
      <c r="K1193" s="1">
        <v>8</v>
      </c>
      <c r="L1193" s="1">
        <v>242991</v>
      </c>
      <c r="M1193" s="1">
        <v>318296</v>
      </c>
      <c r="N1193" s="1">
        <v>0</v>
      </c>
      <c r="O1193" s="8">
        <v>714</v>
      </c>
      <c r="P1193" s="8">
        <v>788614</v>
      </c>
      <c r="Q1193" s="8">
        <v>365178</v>
      </c>
    </row>
    <row r="1194" spans="1:17" x14ac:dyDescent="0.35">
      <c r="A1194" s="1">
        <v>1598</v>
      </c>
      <c r="B1194" s="1" t="s">
        <v>430</v>
      </c>
      <c r="C1194" s="1" t="s">
        <v>4</v>
      </c>
      <c r="D1194" s="1" t="s">
        <v>11</v>
      </c>
      <c r="E1194" s="1"/>
      <c r="F1194" s="1" t="s">
        <v>1</v>
      </c>
      <c r="G1194" s="1" t="s">
        <v>0</v>
      </c>
      <c r="H1194" s="1">
        <v>16964.91</v>
      </c>
      <c r="I1194" s="1">
        <v>22.5</v>
      </c>
      <c r="J1194" s="1"/>
      <c r="K1194" s="1">
        <v>12</v>
      </c>
      <c r="L1194" s="1">
        <v>184186</v>
      </c>
      <c r="M1194" s="1">
        <v>318296</v>
      </c>
      <c r="N1194" s="1">
        <v>1</v>
      </c>
      <c r="O1194" s="8">
        <v>725</v>
      </c>
      <c r="P1194" s="8">
        <v>694811</v>
      </c>
      <c r="Q1194" s="8">
        <v>187726</v>
      </c>
    </row>
    <row r="1195" spans="1:17" x14ac:dyDescent="0.35">
      <c r="A1195" s="1">
        <v>352</v>
      </c>
      <c r="B1195" s="1" t="s">
        <v>1677</v>
      </c>
      <c r="C1195" s="1" t="s">
        <v>4</v>
      </c>
      <c r="D1195" s="1" t="s">
        <v>11</v>
      </c>
      <c r="E1195" s="1" t="s">
        <v>10</v>
      </c>
      <c r="F1195" s="1" t="s">
        <v>6</v>
      </c>
      <c r="G1195" s="1" t="s">
        <v>68</v>
      </c>
      <c r="H1195" s="1">
        <v>6447.65</v>
      </c>
      <c r="I1195" s="1">
        <v>12.4</v>
      </c>
      <c r="J1195" s="1"/>
      <c r="K1195" s="1">
        <v>9</v>
      </c>
      <c r="L1195" s="1">
        <v>216809</v>
      </c>
      <c r="M1195" s="1">
        <v>318186</v>
      </c>
      <c r="N1195" s="1">
        <v>0</v>
      </c>
      <c r="O1195" s="8">
        <v>711</v>
      </c>
      <c r="P1195" s="8">
        <v>564756</v>
      </c>
      <c r="Q1195" s="8">
        <v>163482</v>
      </c>
    </row>
    <row r="1196" spans="1:17" x14ac:dyDescent="0.35">
      <c r="A1196" s="1">
        <v>594</v>
      </c>
      <c r="B1196" s="1" t="s">
        <v>1436</v>
      </c>
      <c r="C1196" s="1" t="s">
        <v>4</v>
      </c>
      <c r="D1196" s="1" t="s">
        <v>3</v>
      </c>
      <c r="E1196" s="1"/>
      <c r="F1196" s="1" t="s">
        <v>1</v>
      </c>
      <c r="G1196" s="1" t="s">
        <v>9</v>
      </c>
      <c r="H1196" s="1">
        <v>11760.62</v>
      </c>
      <c r="I1196" s="1">
        <v>33.5</v>
      </c>
      <c r="J1196" s="1">
        <v>49</v>
      </c>
      <c r="K1196" s="1">
        <v>9</v>
      </c>
      <c r="L1196" s="1">
        <v>206853</v>
      </c>
      <c r="M1196" s="1">
        <v>318076</v>
      </c>
      <c r="N1196" s="1">
        <v>0</v>
      </c>
      <c r="O1196" s="8">
        <v>674</v>
      </c>
      <c r="P1196" s="8">
        <v>1383599</v>
      </c>
      <c r="Q1196" s="8">
        <v>429440</v>
      </c>
    </row>
    <row r="1197" spans="1:17" x14ac:dyDescent="0.35">
      <c r="A1197" s="1">
        <v>208</v>
      </c>
      <c r="B1197" s="1" t="s">
        <v>1820</v>
      </c>
      <c r="C1197" s="1" t="s">
        <v>4</v>
      </c>
      <c r="D1197" s="1" t="s">
        <v>11</v>
      </c>
      <c r="E1197" s="1" t="s">
        <v>18</v>
      </c>
      <c r="F1197" s="1" t="s">
        <v>6</v>
      </c>
      <c r="G1197" s="1" t="s">
        <v>0</v>
      </c>
      <c r="H1197" s="1">
        <v>13459.03</v>
      </c>
      <c r="I1197" s="1">
        <v>15.5</v>
      </c>
      <c r="J1197" s="1"/>
      <c r="K1197" s="1">
        <v>13</v>
      </c>
      <c r="L1197" s="1">
        <v>159315</v>
      </c>
      <c r="M1197" s="1">
        <v>317526</v>
      </c>
      <c r="N1197" s="1">
        <v>0</v>
      </c>
      <c r="O1197" s="8">
        <v>718</v>
      </c>
      <c r="P1197" s="8">
        <v>761824</v>
      </c>
      <c r="Q1197" s="8">
        <v>79398</v>
      </c>
    </row>
    <row r="1198" spans="1:17" x14ac:dyDescent="0.35">
      <c r="A1198" s="1">
        <v>1323</v>
      </c>
      <c r="B1198" s="1" t="s">
        <v>706</v>
      </c>
      <c r="C1198" s="1" t="s">
        <v>4</v>
      </c>
      <c r="D1198" s="1" t="s">
        <v>11</v>
      </c>
      <c r="E1198" s="1" t="s">
        <v>10</v>
      </c>
      <c r="F1198" s="1" t="s">
        <v>6</v>
      </c>
      <c r="G1198" s="1" t="s">
        <v>0</v>
      </c>
      <c r="H1198" s="1">
        <v>18487</v>
      </c>
      <c r="I1198" s="1">
        <v>18.7</v>
      </c>
      <c r="J1198" s="1"/>
      <c r="K1198" s="1">
        <v>7</v>
      </c>
      <c r="L1198" s="1">
        <v>192375</v>
      </c>
      <c r="M1198" s="1">
        <v>317306</v>
      </c>
      <c r="N1198" s="1">
        <v>0</v>
      </c>
      <c r="O1198" s="8"/>
      <c r="P1198" s="8"/>
      <c r="Q1198" s="8">
        <v>303050</v>
      </c>
    </row>
    <row r="1199" spans="1:17" x14ac:dyDescent="0.35">
      <c r="A1199" s="1">
        <v>203</v>
      </c>
      <c r="B1199" s="1" t="s">
        <v>1824</v>
      </c>
      <c r="C1199" s="1" t="s">
        <v>4</v>
      </c>
      <c r="D1199" s="1" t="s">
        <v>11</v>
      </c>
      <c r="E1199" s="1" t="s">
        <v>21</v>
      </c>
      <c r="F1199" s="1" t="s">
        <v>1</v>
      </c>
      <c r="G1199" s="1" t="s">
        <v>0</v>
      </c>
      <c r="H1199" s="1">
        <v>4446.1899999999996</v>
      </c>
      <c r="I1199" s="1">
        <v>13.9</v>
      </c>
      <c r="J1199" s="1"/>
      <c r="K1199" s="1">
        <v>13</v>
      </c>
      <c r="L1199" s="1">
        <v>129827</v>
      </c>
      <c r="M1199" s="1">
        <v>316492</v>
      </c>
      <c r="N1199" s="1">
        <v>0</v>
      </c>
      <c r="O1199" s="8">
        <v>737</v>
      </c>
      <c r="P1199" s="8">
        <v>1330513</v>
      </c>
      <c r="Q1199" s="8">
        <v>150458</v>
      </c>
    </row>
    <row r="1200" spans="1:17" x14ac:dyDescent="0.35">
      <c r="A1200" s="1">
        <v>1630</v>
      </c>
      <c r="B1200" s="1" t="s">
        <v>398</v>
      </c>
      <c r="C1200" s="1" t="s">
        <v>4</v>
      </c>
      <c r="D1200" s="1" t="s">
        <v>3</v>
      </c>
      <c r="E1200" s="1" t="s">
        <v>21</v>
      </c>
      <c r="F1200" s="1" t="s">
        <v>31</v>
      </c>
      <c r="G1200" s="1" t="s">
        <v>0</v>
      </c>
      <c r="H1200" s="1">
        <v>9003.91</v>
      </c>
      <c r="I1200" s="1">
        <v>10.7</v>
      </c>
      <c r="J1200" s="1"/>
      <c r="K1200" s="1">
        <v>11</v>
      </c>
      <c r="L1200" s="1">
        <v>261155</v>
      </c>
      <c r="M1200" s="1">
        <v>316316</v>
      </c>
      <c r="N1200" s="1">
        <v>0</v>
      </c>
      <c r="O1200" s="8">
        <v>674</v>
      </c>
      <c r="P1200" s="8">
        <v>1074013</v>
      </c>
      <c r="Q1200" s="8">
        <v>334158</v>
      </c>
    </row>
    <row r="1201" spans="1:17" x14ac:dyDescent="0.35">
      <c r="A1201" s="1">
        <v>633</v>
      </c>
      <c r="B1201" s="1" t="s">
        <v>1397</v>
      </c>
      <c r="C1201" s="1" t="s">
        <v>4</v>
      </c>
      <c r="D1201" s="1" t="s">
        <v>11</v>
      </c>
      <c r="E1201" s="1" t="s">
        <v>33</v>
      </c>
      <c r="F1201" s="1" t="s">
        <v>1</v>
      </c>
      <c r="G1201" s="1" t="s">
        <v>0</v>
      </c>
      <c r="H1201" s="1">
        <v>18146.330000000002</v>
      </c>
      <c r="I1201" s="1">
        <v>9</v>
      </c>
      <c r="J1201" s="1"/>
      <c r="K1201" s="1">
        <v>9</v>
      </c>
      <c r="L1201" s="1">
        <v>168777</v>
      </c>
      <c r="M1201" s="1">
        <v>316228</v>
      </c>
      <c r="N1201" s="1">
        <v>0</v>
      </c>
      <c r="O1201" s="8">
        <v>748</v>
      </c>
      <c r="P1201" s="8">
        <v>1022333</v>
      </c>
      <c r="Q1201" s="8"/>
    </row>
    <row r="1202" spans="1:17" x14ac:dyDescent="0.35">
      <c r="A1202" s="1">
        <v>1188</v>
      </c>
      <c r="B1202" s="1" t="s">
        <v>843</v>
      </c>
      <c r="C1202" s="1" t="s">
        <v>16</v>
      </c>
      <c r="D1202" s="1" t="s">
        <v>11</v>
      </c>
      <c r="E1202" s="1" t="s">
        <v>41</v>
      </c>
      <c r="F1202" s="1" t="s">
        <v>6</v>
      </c>
      <c r="G1202" s="1" t="s">
        <v>0</v>
      </c>
      <c r="H1202" s="1">
        <v>6837.91</v>
      </c>
      <c r="I1202" s="1">
        <v>12.1</v>
      </c>
      <c r="J1202" s="1">
        <v>60</v>
      </c>
      <c r="K1202" s="1">
        <v>9</v>
      </c>
      <c r="L1202" s="1">
        <v>235239</v>
      </c>
      <c r="M1202" s="1">
        <v>315986</v>
      </c>
      <c r="N1202" s="1">
        <v>0</v>
      </c>
      <c r="O1202" s="8">
        <v>700</v>
      </c>
      <c r="P1202" s="8">
        <v>626373</v>
      </c>
      <c r="Q1202" s="8">
        <v>279488</v>
      </c>
    </row>
    <row r="1203" spans="1:17" x14ac:dyDescent="0.35">
      <c r="A1203" s="1">
        <v>1028</v>
      </c>
      <c r="B1203" s="1" t="s">
        <v>1003</v>
      </c>
      <c r="C1203" s="1" t="s">
        <v>16</v>
      </c>
      <c r="D1203" s="1" t="s">
        <v>11</v>
      </c>
      <c r="E1203" s="1" t="s">
        <v>7</v>
      </c>
      <c r="F1203" s="1" t="s">
        <v>6</v>
      </c>
      <c r="G1203" s="1" t="s">
        <v>0</v>
      </c>
      <c r="H1203" s="1">
        <v>13392.72</v>
      </c>
      <c r="I1203" s="1">
        <v>16</v>
      </c>
      <c r="J1203" s="1"/>
      <c r="K1203" s="1">
        <v>10</v>
      </c>
      <c r="L1203" s="1">
        <v>224428</v>
      </c>
      <c r="M1203" s="1">
        <v>315766</v>
      </c>
      <c r="N1203" s="1">
        <v>0</v>
      </c>
      <c r="O1203" s="8"/>
      <c r="P1203" s="8"/>
      <c r="Q1203" s="8">
        <v>108834</v>
      </c>
    </row>
    <row r="1204" spans="1:17" x14ac:dyDescent="0.35">
      <c r="A1204" s="1">
        <v>1117</v>
      </c>
      <c r="B1204" s="1" t="s">
        <v>914</v>
      </c>
      <c r="C1204" s="1" t="s">
        <v>16</v>
      </c>
      <c r="D1204" s="1" t="s">
        <v>11</v>
      </c>
      <c r="E1204" s="1" t="s">
        <v>29</v>
      </c>
      <c r="F1204" s="1" t="s">
        <v>6</v>
      </c>
      <c r="G1204" s="1" t="s">
        <v>0</v>
      </c>
      <c r="H1204" s="1">
        <v>4743.16</v>
      </c>
      <c r="I1204" s="1">
        <v>16.7</v>
      </c>
      <c r="J1204" s="1"/>
      <c r="K1204" s="1">
        <v>7</v>
      </c>
      <c r="L1204" s="1">
        <v>127889</v>
      </c>
      <c r="M1204" s="1">
        <v>315766</v>
      </c>
      <c r="N1204" s="1">
        <v>0</v>
      </c>
      <c r="O1204" s="8">
        <v>737</v>
      </c>
      <c r="P1204" s="8">
        <v>877021</v>
      </c>
      <c r="Q1204" s="8">
        <v>52074</v>
      </c>
    </row>
    <row r="1205" spans="1:17" x14ac:dyDescent="0.35">
      <c r="A1205" s="1">
        <v>1057</v>
      </c>
      <c r="B1205" s="1" t="s">
        <v>974</v>
      </c>
      <c r="C1205" s="1" t="s">
        <v>4</v>
      </c>
      <c r="D1205" s="1" t="s">
        <v>11</v>
      </c>
      <c r="E1205" s="1" t="s">
        <v>21</v>
      </c>
      <c r="F1205" s="1" t="s">
        <v>1</v>
      </c>
      <c r="G1205" s="1" t="s">
        <v>0</v>
      </c>
      <c r="H1205" s="1">
        <v>9280.93</v>
      </c>
      <c r="I1205" s="1">
        <v>15.2</v>
      </c>
      <c r="J1205" s="1">
        <v>7</v>
      </c>
      <c r="K1205" s="1">
        <v>11</v>
      </c>
      <c r="L1205" s="1">
        <v>130891</v>
      </c>
      <c r="M1205" s="1">
        <v>315744</v>
      </c>
      <c r="N1205" s="1">
        <v>0</v>
      </c>
      <c r="O1205" s="8">
        <v>721</v>
      </c>
      <c r="P1205" s="8">
        <v>976942</v>
      </c>
      <c r="Q1205" s="8"/>
    </row>
    <row r="1206" spans="1:17" x14ac:dyDescent="0.35">
      <c r="A1206" s="1">
        <v>740</v>
      </c>
      <c r="B1206" s="1" t="s">
        <v>1291</v>
      </c>
      <c r="C1206" s="1" t="s">
        <v>16</v>
      </c>
      <c r="D1206" s="1" t="s">
        <v>3</v>
      </c>
      <c r="E1206" s="1" t="s">
        <v>38</v>
      </c>
      <c r="F1206" s="1" t="s">
        <v>6</v>
      </c>
      <c r="G1206" s="1" t="s">
        <v>0</v>
      </c>
      <c r="H1206" s="1">
        <v>19568.48</v>
      </c>
      <c r="I1206" s="1">
        <v>7.6</v>
      </c>
      <c r="J1206" s="1"/>
      <c r="K1206" s="1">
        <v>8</v>
      </c>
      <c r="L1206" s="1">
        <v>144780</v>
      </c>
      <c r="M1206" s="1">
        <v>315722</v>
      </c>
      <c r="N1206" s="1">
        <v>0</v>
      </c>
      <c r="O1206" s="8">
        <v>717</v>
      </c>
      <c r="P1206" s="8">
        <v>1168272</v>
      </c>
      <c r="Q1206" s="8">
        <v>450912</v>
      </c>
    </row>
    <row r="1207" spans="1:17" x14ac:dyDescent="0.35">
      <c r="A1207" s="1">
        <v>1126</v>
      </c>
      <c r="B1207" s="1" t="s">
        <v>905</v>
      </c>
      <c r="C1207" s="1" t="s">
        <v>4</v>
      </c>
      <c r="D1207" s="1" t="s">
        <v>11</v>
      </c>
      <c r="E1207" s="1" t="s">
        <v>10</v>
      </c>
      <c r="F1207" s="1" t="s">
        <v>31</v>
      </c>
      <c r="G1207" s="1" t="s">
        <v>0</v>
      </c>
      <c r="H1207" s="1">
        <v>9666.06</v>
      </c>
      <c r="I1207" s="1">
        <v>21</v>
      </c>
      <c r="J1207" s="1">
        <v>54</v>
      </c>
      <c r="K1207" s="1">
        <v>9</v>
      </c>
      <c r="L1207" s="1">
        <v>210577</v>
      </c>
      <c r="M1207" s="1">
        <v>315436</v>
      </c>
      <c r="N1207" s="1">
        <v>1</v>
      </c>
      <c r="O1207" s="8">
        <v>743</v>
      </c>
      <c r="P1207" s="8">
        <v>1446280</v>
      </c>
      <c r="Q1207" s="8">
        <v>214698</v>
      </c>
    </row>
    <row r="1208" spans="1:17" x14ac:dyDescent="0.35">
      <c r="A1208" s="1">
        <v>530</v>
      </c>
      <c r="B1208" s="1" t="s">
        <v>1500</v>
      </c>
      <c r="C1208" s="1" t="s">
        <v>4</v>
      </c>
      <c r="D1208" s="1" t="s">
        <v>11</v>
      </c>
      <c r="E1208" s="1" t="s">
        <v>21</v>
      </c>
      <c r="F1208" s="1" t="s">
        <v>6</v>
      </c>
      <c r="G1208" s="1" t="s">
        <v>35</v>
      </c>
      <c r="H1208" s="1">
        <v>12078.87</v>
      </c>
      <c r="I1208" s="1">
        <v>20.9</v>
      </c>
      <c r="J1208" s="1"/>
      <c r="K1208" s="1">
        <v>7</v>
      </c>
      <c r="L1208" s="1">
        <v>46721</v>
      </c>
      <c r="M1208" s="1">
        <v>314556</v>
      </c>
      <c r="N1208" s="1">
        <v>2</v>
      </c>
      <c r="O1208" s="8">
        <v>668</v>
      </c>
      <c r="P1208" s="8">
        <v>7669160</v>
      </c>
      <c r="Q1208" s="8">
        <v>748154</v>
      </c>
    </row>
    <row r="1209" spans="1:17" x14ac:dyDescent="0.35">
      <c r="A1209" s="1">
        <v>1044</v>
      </c>
      <c r="B1209" s="1" t="s">
        <v>987</v>
      </c>
      <c r="C1209" s="1" t="s">
        <v>4</v>
      </c>
      <c r="D1209" s="1" t="s">
        <v>11</v>
      </c>
      <c r="E1209" s="1"/>
      <c r="F1209" s="1" t="s">
        <v>6</v>
      </c>
      <c r="G1209" s="1" t="s">
        <v>0</v>
      </c>
      <c r="H1209" s="1">
        <v>6395.78</v>
      </c>
      <c r="I1209" s="1">
        <v>22</v>
      </c>
      <c r="J1209" s="1"/>
      <c r="K1209" s="1">
        <v>13</v>
      </c>
      <c r="L1209" s="1">
        <v>94734</v>
      </c>
      <c r="M1209" s="1">
        <v>314270</v>
      </c>
      <c r="N1209" s="1">
        <v>1</v>
      </c>
      <c r="O1209" s="8"/>
      <c r="P1209" s="8"/>
      <c r="Q1209" s="8">
        <v>108988</v>
      </c>
    </row>
    <row r="1210" spans="1:17" x14ac:dyDescent="0.35">
      <c r="A1210" s="1">
        <v>786</v>
      </c>
      <c r="B1210" s="1" t="s">
        <v>1245</v>
      </c>
      <c r="C1210" s="1" t="s">
        <v>16</v>
      </c>
      <c r="D1210" s="1" t="s">
        <v>3</v>
      </c>
      <c r="E1210" s="1" t="s">
        <v>38</v>
      </c>
      <c r="F1210" s="1" t="s">
        <v>6</v>
      </c>
      <c r="G1210" s="1" t="s">
        <v>0</v>
      </c>
      <c r="H1210" s="1">
        <v>16050.63</v>
      </c>
      <c r="I1210" s="1">
        <v>11</v>
      </c>
      <c r="J1210" s="1">
        <v>13</v>
      </c>
      <c r="K1210" s="1">
        <v>10</v>
      </c>
      <c r="L1210" s="1">
        <v>113373</v>
      </c>
      <c r="M1210" s="1">
        <v>314072</v>
      </c>
      <c r="N1210" s="1">
        <v>0</v>
      </c>
      <c r="O1210" s="8">
        <v>688</v>
      </c>
      <c r="P1210" s="8">
        <v>934990</v>
      </c>
      <c r="Q1210" s="8">
        <v>216524</v>
      </c>
    </row>
    <row r="1211" spans="1:17" x14ac:dyDescent="0.35">
      <c r="A1211" s="1">
        <v>1441</v>
      </c>
      <c r="B1211" s="1" t="s">
        <v>587</v>
      </c>
      <c r="C1211" s="1" t="s">
        <v>4</v>
      </c>
      <c r="D1211" s="1" t="s">
        <v>11</v>
      </c>
      <c r="E1211" s="1" t="s">
        <v>21</v>
      </c>
      <c r="F1211" s="1" t="s">
        <v>6</v>
      </c>
      <c r="G1211" s="1" t="s">
        <v>0</v>
      </c>
      <c r="H1211" s="1">
        <v>24835.09</v>
      </c>
      <c r="I1211" s="1">
        <v>11.3</v>
      </c>
      <c r="J1211" s="1">
        <v>71</v>
      </c>
      <c r="K1211" s="1">
        <v>11</v>
      </c>
      <c r="L1211" s="1">
        <v>234745</v>
      </c>
      <c r="M1211" s="1">
        <v>313874</v>
      </c>
      <c r="N1211" s="1">
        <v>0</v>
      </c>
      <c r="O1211" s="8"/>
      <c r="P1211" s="8"/>
      <c r="Q1211" s="8">
        <v>173624</v>
      </c>
    </row>
    <row r="1212" spans="1:17" x14ac:dyDescent="0.35">
      <c r="A1212" s="1">
        <v>717</v>
      </c>
      <c r="B1212" s="1" t="s">
        <v>1314</v>
      </c>
      <c r="C1212" s="1" t="s">
        <v>16</v>
      </c>
      <c r="D1212" s="1" t="s">
        <v>11</v>
      </c>
      <c r="E1212" s="1" t="s">
        <v>21</v>
      </c>
      <c r="F1212" s="1" t="s">
        <v>1</v>
      </c>
      <c r="G1212" s="1" t="s">
        <v>0</v>
      </c>
      <c r="H1212" s="1">
        <v>11435.91</v>
      </c>
      <c r="I1212" s="1">
        <v>27.9</v>
      </c>
      <c r="J1212" s="1">
        <v>69</v>
      </c>
      <c r="K1212" s="1">
        <v>6</v>
      </c>
      <c r="L1212" s="1">
        <v>181773</v>
      </c>
      <c r="M1212" s="1">
        <v>313654</v>
      </c>
      <c r="N1212" s="1">
        <v>0</v>
      </c>
      <c r="O1212" s="8">
        <v>727</v>
      </c>
      <c r="P1212" s="8">
        <v>1095217</v>
      </c>
      <c r="Q1212" s="8">
        <v>214940</v>
      </c>
    </row>
    <row r="1213" spans="1:17" x14ac:dyDescent="0.35">
      <c r="A1213" s="1">
        <v>861</v>
      </c>
      <c r="B1213" s="1" t="s">
        <v>1169</v>
      </c>
      <c r="C1213" s="1" t="s">
        <v>16</v>
      </c>
      <c r="D1213" s="1" t="s">
        <v>11</v>
      </c>
      <c r="E1213" s="1" t="s">
        <v>10</v>
      </c>
      <c r="F1213" s="1" t="s">
        <v>31</v>
      </c>
      <c r="G1213" s="1" t="s">
        <v>35</v>
      </c>
      <c r="H1213" s="1">
        <v>11691.27</v>
      </c>
      <c r="I1213" s="1">
        <v>14</v>
      </c>
      <c r="J1213" s="1"/>
      <c r="K1213" s="1">
        <v>12</v>
      </c>
      <c r="L1213" s="1">
        <v>159296</v>
      </c>
      <c r="M1213" s="1">
        <v>312620</v>
      </c>
      <c r="N1213" s="1">
        <v>1</v>
      </c>
      <c r="O1213" s="8">
        <v>735</v>
      </c>
      <c r="P1213" s="8">
        <v>599545</v>
      </c>
      <c r="Q1213" s="8">
        <v>216942</v>
      </c>
    </row>
    <row r="1214" spans="1:17" x14ac:dyDescent="0.35">
      <c r="A1214" s="1">
        <v>1058</v>
      </c>
      <c r="B1214" s="1" t="s">
        <v>973</v>
      </c>
      <c r="C1214" s="1" t="s">
        <v>4</v>
      </c>
      <c r="D1214" s="1" t="s">
        <v>11</v>
      </c>
      <c r="E1214" s="1" t="s">
        <v>10</v>
      </c>
      <c r="F1214" s="1" t="s">
        <v>31</v>
      </c>
      <c r="G1214" s="1" t="s">
        <v>35</v>
      </c>
      <c r="H1214" s="1">
        <v>9272.19</v>
      </c>
      <c r="I1214" s="1">
        <v>18</v>
      </c>
      <c r="J1214" s="1">
        <v>11</v>
      </c>
      <c r="K1214" s="1">
        <v>10</v>
      </c>
      <c r="L1214" s="1">
        <v>23218</v>
      </c>
      <c r="M1214" s="1">
        <v>312488</v>
      </c>
      <c r="N1214" s="1">
        <v>0</v>
      </c>
      <c r="O1214" s="8">
        <v>737</v>
      </c>
      <c r="P1214" s="8">
        <v>764712</v>
      </c>
      <c r="Q1214" s="8"/>
    </row>
    <row r="1215" spans="1:17" x14ac:dyDescent="0.35">
      <c r="A1215" s="1">
        <v>712</v>
      </c>
      <c r="B1215" s="1" t="s">
        <v>1319</v>
      </c>
      <c r="C1215" s="1" t="s">
        <v>4</v>
      </c>
      <c r="D1215" s="1" t="s">
        <v>3</v>
      </c>
      <c r="E1215" s="1" t="s">
        <v>41</v>
      </c>
      <c r="F1215" s="1" t="s">
        <v>6</v>
      </c>
      <c r="G1215" s="1" t="s">
        <v>68</v>
      </c>
      <c r="H1215" s="1">
        <v>2868.62</v>
      </c>
      <c r="I1215" s="1">
        <v>12.4</v>
      </c>
      <c r="J1215" s="1"/>
      <c r="K1215" s="1">
        <v>12</v>
      </c>
      <c r="L1215" s="1">
        <v>38589</v>
      </c>
      <c r="M1215" s="1">
        <v>312466</v>
      </c>
      <c r="N1215" s="1">
        <v>0</v>
      </c>
      <c r="O1215" s="8">
        <v>668</v>
      </c>
      <c r="P1215" s="8">
        <v>1233765</v>
      </c>
      <c r="Q1215" s="8">
        <v>407132</v>
      </c>
    </row>
    <row r="1216" spans="1:17" x14ac:dyDescent="0.35">
      <c r="A1216" s="1">
        <v>1326</v>
      </c>
      <c r="B1216" s="1" t="s">
        <v>703</v>
      </c>
      <c r="C1216" s="1" t="s">
        <v>16</v>
      </c>
      <c r="D1216" s="1" t="s">
        <v>3</v>
      </c>
      <c r="E1216" s="1" t="s">
        <v>13</v>
      </c>
      <c r="F1216" s="1" t="s">
        <v>6</v>
      </c>
      <c r="G1216" s="1" t="s">
        <v>0</v>
      </c>
      <c r="H1216" s="1">
        <v>13036.28</v>
      </c>
      <c r="I1216" s="1">
        <v>11.8</v>
      </c>
      <c r="J1216" s="1"/>
      <c r="K1216" s="1">
        <v>9</v>
      </c>
      <c r="L1216" s="1">
        <v>82878</v>
      </c>
      <c r="M1216" s="1">
        <v>311586</v>
      </c>
      <c r="N1216" s="1">
        <v>0</v>
      </c>
      <c r="O1216" s="8"/>
      <c r="P1216" s="8"/>
      <c r="Q1216" s="8">
        <v>265408</v>
      </c>
    </row>
    <row r="1217" spans="1:17" x14ac:dyDescent="0.35">
      <c r="A1217" s="1">
        <v>1707</v>
      </c>
      <c r="B1217" s="1" t="s">
        <v>321</v>
      </c>
      <c r="C1217" s="1" t="s">
        <v>16</v>
      </c>
      <c r="D1217" s="1" t="s">
        <v>3</v>
      </c>
      <c r="E1217" s="1" t="s">
        <v>29</v>
      </c>
      <c r="F1217" s="1" t="s">
        <v>1</v>
      </c>
      <c r="G1217" s="1" t="s">
        <v>0</v>
      </c>
      <c r="H1217" s="1">
        <v>17958.419999999998</v>
      </c>
      <c r="I1217" s="1">
        <v>21.6</v>
      </c>
      <c r="J1217" s="1"/>
      <c r="K1217" s="1">
        <v>6</v>
      </c>
      <c r="L1217" s="1">
        <v>234099</v>
      </c>
      <c r="M1217" s="1">
        <v>311212</v>
      </c>
      <c r="N1217" s="1">
        <v>0</v>
      </c>
      <c r="O1217" s="8">
        <v>719</v>
      </c>
      <c r="P1217" s="8">
        <v>1306060</v>
      </c>
      <c r="Q1217" s="8">
        <v>345664</v>
      </c>
    </row>
    <row r="1218" spans="1:17" x14ac:dyDescent="0.35">
      <c r="A1218" s="1">
        <v>1868</v>
      </c>
      <c r="B1218" s="1" t="s">
        <v>159</v>
      </c>
      <c r="C1218" s="1" t="s">
        <v>16</v>
      </c>
      <c r="D1218" s="1" t="s">
        <v>11</v>
      </c>
      <c r="E1218" s="1" t="s">
        <v>2</v>
      </c>
      <c r="F1218" s="1" t="s">
        <v>6</v>
      </c>
      <c r="G1218" s="1" t="s">
        <v>0</v>
      </c>
      <c r="H1218" s="1">
        <v>23483.24</v>
      </c>
      <c r="I1218" s="1">
        <v>18.3</v>
      </c>
      <c r="J1218" s="1"/>
      <c r="K1218" s="1">
        <v>9</v>
      </c>
      <c r="L1218" s="1">
        <v>157662</v>
      </c>
      <c r="M1218" s="1">
        <v>310992</v>
      </c>
      <c r="N1218" s="1">
        <v>0</v>
      </c>
      <c r="O1218" s="8">
        <v>739</v>
      </c>
      <c r="P1218" s="8">
        <v>945630</v>
      </c>
      <c r="Q1218" s="8">
        <v>131384</v>
      </c>
    </row>
    <row r="1219" spans="1:17" x14ac:dyDescent="0.35">
      <c r="A1219" s="1">
        <v>1035</v>
      </c>
      <c r="B1219" s="1" t="s">
        <v>996</v>
      </c>
      <c r="C1219" s="1" t="s">
        <v>4</v>
      </c>
      <c r="D1219" s="1" t="s">
        <v>3</v>
      </c>
      <c r="E1219" s="1" t="s">
        <v>7</v>
      </c>
      <c r="F1219" s="1" t="s">
        <v>6</v>
      </c>
      <c r="G1219" s="1" t="s">
        <v>0</v>
      </c>
      <c r="H1219" s="1">
        <v>19190.189999999999</v>
      </c>
      <c r="I1219" s="1">
        <v>12.8</v>
      </c>
      <c r="J1219" s="1"/>
      <c r="K1219" s="1">
        <v>14</v>
      </c>
      <c r="L1219" s="1">
        <v>209836</v>
      </c>
      <c r="M1219" s="1">
        <v>310684</v>
      </c>
      <c r="N1219" s="1">
        <v>0</v>
      </c>
      <c r="O1219" s="8">
        <v>723</v>
      </c>
      <c r="P1219" s="8">
        <v>996892</v>
      </c>
      <c r="Q1219" s="8">
        <v>332970</v>
      </c>
    </row>
    <row r="1220" spans="1:17" x14ac:dyDescent="0.35">
      <c r="A1220" s="1">
        <v>1382</v>
      </c>
      <c r="B1220" s="1" t="s">
        <v>647</v>
      </c>
      <c r="C1220" s="1" t="s">
        <v>4</v>
      </c>
      <c r="D1220" s="1" t="s">
        <v>11</v>
      </c>
      <c r="E1220" s="1" t="s">
        <v>18</v>
      </c>
      <c r="F1220" s="1" t="s">
        <v>6</v>
      </c>
      <c r="G1220" s="1" t="s">
        <v>0</v>
      </c>
      <c r="H1220" s="1">
        <v>7828</v>
      </c>
      <c r="I1220" s="1">
        <v>9.6999999999999993</v>
      </c>
      <c r="J1220" s="1"/>
      <c r="K1220" s="1">
        <v>12</v>
      </c>
      <c r="L1220" s="1">
        <v>219355</v>
      </c>
      <c r="M1220" s="1">
        <v>310508</v>
      </c>
      <c r="N1220" s="1">
        <v>0</v>
      </c>
      <c r="O1220" s="8">
        <v>730</v>
      </c>
      <c r="P1220" s="8">
        <v>479275</v>
      </c>
      <c r="Q1220" s="8">
        <v>172040</v>
      </c>
    </row>
    <row r="1221" spans="1:17" x14ac:dyDescent="0.35">
      <c r="A1221" s="1">
        <v>1488</v>
      </c>
      <c r="B1221" s="1" t="s">
        <v>540</v>
      </c>
      <c r="C1221" s="1" t="s">
        <v>4</v>
      </c>
      <c r="D1221" s="1" t="s">
        <v>11</v>
      </c>
      <c r="E1221" s="1" t="s">
        <v>10</v>
      </c>
      <c r="F1221" s="1" t="s">
        <v>1</v>
      </c>
      <c r="G1221" s="1" t="s">
        <v>0</v>
      </c>
      <c r="H1221" s="1">
        <v>18622.28</v>
      </c>
      <c r="I1221" s="1">
        <v>11</v>
      </c>
      <c r="J1221" s="1">
        <v>35</v>
      </c>
      <c r="K1221" s="1">
        <v>11</v>
      </c>
      <c r="L1221" s="1">
        <v>173242</v>
      </c>
      <c r="M1221" s="1">
        <v>310024</v>
      </c>
      <c r="N1221" s="1">
        <v>0</v>
      </c>
      <c r="O1221" s="8">
        <v>741</v>
      </c>
      <c r="P1221" s="8">
        <v>1607666</v>
      </c>
      <c r="Q1221" s="8">
        <v>206602</v>
      </c>
    </row>
    <row r="1222" spans="1:17" x14ac:dyDescent="0.35">
      <c r="A1222" s="1">
        <v>723</v>
      </c>
      <c r="B1222" s="1" t="s">
        <v>1308</v>
      </c>
      <c r="C1222" s="1" t="s">
        <v>4</v>
      </c>
      <c r="D1222" s="1" t="s">
        <v>11</v>
      </c>
      <c r="E1222" s="1" t="s">
        <v>43</v>
      </c>
      <c r="F1222" s="1" t="s">
        <v>6</v>
      </c>
      <c r="G1222" s="1" t="s">
        <v>0</v>
      </c>
      <c r="H1222" s="1">
        <v>13112.28</v>
      </c>
      <c r="I1222" s="1">
        <v>16.600000000000001</v>
      </c>
      <c r="J1222" s="1">
        <v>36</v>
      </c>
      <c r="K1222" s="1">
        <v>7</v>
      </c>
      <c r="L1222" s="1">
        <v>171570</v>
      </c>
      <c r="M1222" s="1">
        <v>309914</v>
      </c>
      <c r="N1222" s="1">
        <v>1</v>
      </c>
      <c r="O1222" s="8">
        <v>720</v>
      </c>
      <c r="P1222" s="8">
        <v>1404879</v>
      </c>
      <c r="Q1222" s="8">
        <v>246202</v>
      </c>
    </row>
    <row r="1223" spans="1:17" x14ac:dyDescent="0.35">
      <c r="A1223" s="1">
        <v>1718</v>
      </c>
      <c r="B1223" s="1" t="s">
        <v>310</v>
      </c>
      <c r="C1223" s="1" t="s">
        <v>4</v>
      </c>
      <c r="D1223" s="1" t="s">
        <v>11</v>
      </c>
      <c r="E1223" s="1" t="s">
        <v>7</v>
      </c>
      <c r="F1223" s="1" t="s">
        <v>31</v>
      </c>
      <c r="G1223" s="1" t="s">
        <v>0</v>
      </c>
      <c r="H1223" s="1">
        <v>5094.09</v>
      </c>
      <c r="I1223" s="1">
        <v>10</v>
      </c>
      <c r="J1223" s="1"/>
      <c r="K1223" s="1">
        <v>8</v>
      </c>
      <c r="L1223" s="1">
        <v>68628</v>
      </c>
      <c r="M1223" s="1">
        <v>309210</v>
      </c>
      <c r="N1223" s="1">
        <v>0</v>
      </c>
      <c r="O1223" s="8">
        <v>718</v>
      </c>
      <c r="P1223" s="8">
        <v>732963</v>
      </c>
      <c r="Q1223" s="8">
        <v>154506</v>
      </c>
    </row>
    <row r="1224" spans="1:17" x14ac:dyDescent="0.35">
      <c r="A1224" s="1">
        <v>1324</v>
      </c>
      <c r="B1224" s="1" t="s">
        <v>705</v>
      </c>
      <c r="C1224" s="1" t="s">
        <v>4</v>
      </c>
      <c r="D1224" s="1" t="s">
        <v>11</v>
      </c>
      <c r="E1224" s="1" t="s">
        <v>7</v>
      </c>
      <c r="F1224" s="1" t="s">
        <v>6</v>
      </c>
      <c r="G1224" s="1" t="s">
        <v>26</v>
      </c>
      <c r="H1224" s="1">
        <v>11384.61</v>
      </c>
      <c r="I1224" s="1">
        <v>11.4</v>
      </c>
      <c r="J1224" s="1"/>
      <c r="K1224" s="1">
        <v>15</v>
      </c>
      <c r="L1224" s="1">
        <v>87837</v>
      </c>
      <c r="M1224" s="1">
        <v>309144</v>
      </c>
      <c r="N1224" s="1">
        <v>0</v>
      </c>
      <c r="O1224" s="8">
        <v>699</v>
      </c>
      <c r="P1224" s="8">
        <v>620977</v>
      </c>
      <c r="Q1224" s="8">
        <v>78430</v>
      </c>
    </row>
    <row r="1225" spans="1:17" x14ac:dyDescent="0.35">
      <c r="A1225" s="1">
        <v>876</v>
      </c>
      <c r="B1225" s="1" t="s">
        <v>1154</v>
      </c>
      <c r="C1225" s="1" t="s">
        <v>4</v>
      </c>
      <c r="D1225" s="1" t="s">
        <v>11</v>
      </c>
      <c r="E1225" s="1" t="s">
        <v>10</v>
      </c>
      <c r="F1225" s="1" t="s">
        <v>6</v>
      </c>
      <c r="G1225" s="1" t="s">
        <v>0</v>
      </c>
      <c r="H1225" s="1">
        <v>7642.75</v>
      </c>
      <c r="I1225" s="1">
        <v>25.5</v>
      </c>
      <c r="J1225" s="1">
        <v>52</v>
      </c>
      <c r="K1225" s="1">
        <v>10</v>
      </c>
      <c r="L1225" s="1">
        <v>197524</v>
      </c>
      <c r="M1225" s="1">
        <v>309078</v>
      </c>
      <c r="N1225" s="1">
        <v>0</v>
      </c>
      <c r="O1225" s="8">
        <v>730</v>
      </c>
      <c r="P1225" s="8">
        <v>1133673</v>
      </c>
      <c r="Q1225" s="8">
        <v>302588</v>
      </c>
    </row>
    <row r="1226" spans="1:17" x14ac:dyDescent="0.35">
      <c r="A1226" s="1">
        <v>426</v>
      </c>
      <c r="B1226" s="1" t="s">
        <v>1604</v>
      </c>
      <c r="C1226" s="1" t="s">
        <v>16</v>
      </c>
      <c r="D1226" s="1" t="s">
        <v>11</v>
      </c>
      <c r="E1226" s="1" t="s">
        <v>10</v>
      </c>
      <c r="F1226" s="1" t="s">
        <v>1</v>
      </c>
      <c r="G1226" s="1" t="s">
        <v>0</v>
      </c>
      <c r="H1226" s="1">
        <v>11263.01</v>
      </c>
      <c r="I1226" s="1">
        <v>17</v>
      </c>
      <c r="J1226" s="1">
        <v>39</v>
      </c>
      <c r="K1226" s="1">
        <v>13</v>
      </c>
      <c r="L1226" s="1">
        <v>242098</v>
      </c>
      <c r="M1226" s="1">
        <v>308396</v>
      </c>
      <c r="N1226" s="1">
        <v>0</v>
      </c>
      <c r="O1226" s="8">
        <v>703</v>
      </c>
      <c r="P1226" s="8">
        <v>665798</v>
      </c>
      <c r="Q1226" s="8">
        <v>234036</v>
      </c>
    </row>
    <row r="1227" spans="1:17" x14ac:dyDescent="0.35">
      <c r="A1227" s="1">
        <v>1728</v>
      </c>
      <c r="B1227" s="1" t="s">
        <v>300</v>
      </c>
      <c r="C1227" s="1" t="s">
        <v>4</v>
      </c>
      <c r="D1227" s="1" t="s">
        <v>11</v>
      </c>
      <c r="E1227" s="1" t="s">
        <v>43</v>
      </c>
      <c r="F1227" s="1" t="s">
        <v>1</v>
      </c>
      <c r="G1227" s="1" t="s">
        <v>0</v>
      </c>
      <c r="H1227" s="1">
        <v>37062.54</v>
      </c>
      <c r="I1227" s="1">
        <v>10.1</v>
      </c>
      <c r="J1227" s="1">
        <v>45</v>
      </c>
      <c r="K1227" s="1">
        <v>12</v>
      </c>
      <c r="L1227" s="1">
        <v>150442</v>
      </c>
      <c r="M1227" s="1">
        <v>308308</v>
      </c>
      <c r="N1227" s="1">
        <v>0</v>
      </c>
      <c r="O1227" s="8"/>
      <c r="P1227" s="8"/>
      <c r="Q1227" s="8">
        <v>180180</v>
      </c>
    </row>
    <row r="1228" spans="1:17" x14ac:dyDescent="0.35">
      <c r="A1228" s="1">
        <v>826</v>
      </c>
      <c r="B1228" s="1" t="s">
        <v>1204</v>
      </c>
      <c r="C1228" s="1" t="s">
        <v>16</v>
      </c>
      <c r="D1228" s="1" t="s">
        <v>3</v>
      </c>
      <c r="E1228" s="1" t="s">
        <v>29</v>
      </c>
      <c r="F1228" s="1" t="s">
        <v>1</v>
      </c>
      <c r="G1228" s="1" t="s">
        <v>0</v>
      </c>
      <c r="H1228" s="1">
        <v>21015.33</v>
      </c>
      <c r="I1228" s="1">
        <v>12.8</v>
      </c>
      <c r="J1228" s="1">
        <v>30</v>
      </c>
      <c r="K1228" s="1">
        <v>10</v>
      </c>
      <c r="L1228" s="1">
        <v>121106</v>
      </c>
      <c r="M1228" s="1">
        <v>308198</v>
      </c>
      <c r="N1228" s="1">
        <v>0</v>
      </c>
      <c r="O1228" s="8">
        <v>730</v>
      </c>
      <c r="P1228" s="8">
        <v>1236197</v>
      </c>
      <c r="Q1228" s="8">
        <v>260260</v>
      </c>
    </row>
    <row r="1229" spans="1:17" x14ac:dyDescent="0.35">
      <c r="A1229" s="1">
        <v>1009</v>
      </c>
      <c r="B1229" s="1" t="s">
        <v>1021</v>
      </c>
      <c r="C1229" s="1" t="s">
        <v>4</v>
      </c>
      <c r="D1229" s="1" t="s">
        <v>11</v>
      </c>
      <c r="E1229" s="1" t="s">
        <v>7</v>
      </c>
      <c r="F1229" s="1" t="s">
        <v>6</v>
      </c>
      <c r="G1229" s="1" t="s">
        <v>0</v>
      </c>
      <c r="H1229" s="1">
        <v>15073.46</v>
      </c>
      <c r="I1229" s="1">
        <v>15</v>
      </c>
      <c r="J1229" s="1"/>
      <c r="K1229" s="1">
        <v>7</v>
      </c>
      <c r="L1229" s="1">
        <v>190684</v>
      </c>
      <c r="M1229" s="1">
        <v>307934</v>
      </c>
      <c r="N1229" s="1">
        <v>0</v>
      </c>
      <c r="O1229" s="8">
        <v>732</v>
      </c>
      <c r="P1229" s="8">
        <v>650655</v>
      </c>
      <c r="Q1229" s="8">
        <v>196658</v>
      </c>
    </row>
    <row r="1230" spans="1:17" x14ac:dyDescent="0.35">
      <c r="A1230" s="1">
        <v>1147</v>
      </c>
      <c r="B1230" s="1" t="s">
        <v>884</v>
      </c>
      <c r="C1230" s="1" t="s">
        <v>16</v>
      </c>
      <c r="D1230" s="1" t="s">
        <v>11</v>
      </c>
      <c r="E1230" s="1"/>
      <c r="F1230" s="1" t="s">
        <v>6</v>
      </c>
      <c r="G1230" s="1" t="s">
        <v>0</v>
      </c>
      <c r="H1230" s="1">
        <v>18228.41</v>
      </c>
      <c r="I1230" s="1">
        <v>26.2</v>
      </c>
      <c r="J1230" s="1"/>
      <c r="K1230" s="1">
        <v>11</v>
      </c>
      <c r="L1230" s="1">
        <v>204820</v>
      </c>
      <c r="M1230" s="1">
        <v>307604</v>
      </c>
      <c r="N1230" s="1">
        <v>1</v>
      </c>
      <c r="O1230" s="8">
        <v>738</v>
      </c>
      <c r="P1230" s="8">
        <v>738986</v>
      </c>
      <c r="Q1230" s="8">
        <v>360162</v>
      </c>
    </row>
    <row r="1231" spans="1:17" x14ac:dyDescent="0.35">
      <c r="A1231" s="1">
        <v>1296</v>
      </c>
      <c r="B1231" s="1" t="s">
        <v>733</v>
      </c>
      <c r="C1231" s="1" t="s">
        <v>16</v>
      </c>
      <c r="D1231" s="1" t="s">
        <v>11</v>
      </c>
      <c r="E1231" s="1" t="s">
        <v>38</v>
      </c>
      <c r="F1231" s="1" t="s">
        <v>1</v>
      </c>
      <c r="G1231" s="1" t="s">
        <v>0</v>
      </c>
      <c r="H1231" s="1">
        <v>2015.9</v>
      </c>
      <c r="I1231" s="1">
        <v>14.2</v>
      </c>
      <c r="J1231" s="1">
        <v>72</v>
      </c>
      <c r="K1231" s="1">
        <v>8</v>
      </c>
      <c r="L1231" s="1">
        <v>106666</v>
      </c>
      <c r="M1231" s="1">
        <v>307208</v>
      </c>
      <c r="N1231" s="1">
        <v>0</v>
      </c>
      <c r="O1231" s="8">
        <v>738</v>
      </c>
      <c r="P1231" s="8">
        <v>933945</v>
      </c>
      <c r="Q1231" s="8">
        <v>207636</v>
      </c>
    </row>
    <row r="1232" spans="1:17" x14ac:dyDescent="0.35">
      <c r="A1232" s="1">
        <v>1717</v>
      </c>
      <c r="B1232" s="1" t="s">
        <v>311</v>
      </c>
      <c r="C1232" s="1" t="s">
        <v>16</v>
      </c>
      <c r="D1232" s="1" t="s">
        <v>3</v>
      </c>
      <c r="E1232" s="1" t="s">
        <v>41</v>
      </c>
      <c r="F1232" s="1" t="s">
        <v>31</v>
      </c>
      <c r="G1232" s="1" t="s">
        <v>0</v>
      </c>
      <c r="H1232" s="1">
        <v>12536.58</v>
      </c>
      <c r="I1232" s="1">
        <v>30.6</v>
      </c>
      <c r="J1232" s="1"/>
      <c r="K1232" s="1">
        <v>7</v>
      </c>
      <c r="L1232" s="1">
        <v>226423</v>
      </c>
      <c r="M1232" s="1">
        <v>306636</v>
      </c>
      <c r="N1232" s="1">
        <v>1</v>
      </c>
      <c r="O1232" s="8">
        <v>720</v>
      </c>
      <c r="P1232" s="8">
        <v>741076</v>
      </c>
      <c r="Q1232" s="8">
        <v>321794</v>
      </c>
    </row>
    <row r="1233" spans="1:17" x14ac:dyDescent="0.35">
      <c r="A1233" s="1">
        <v>1901</v>
      </c>
      <c r="B1233" s="1" t="s">
        <v>125</v>
      </c>
      <c r="C1233" s="1" t="s">
        <v>16</v>
      </c>
      <c r="D1233" s="1" t="s">
        <v>11</v>
      </c>
      <c r="E1233" s="1"/>
      <c r="F1233" s="1" t="s">
        <v>1</v>
      </c>
      <c r="G1233" s="1" t="s">
        <v>68</v>
      </c>
      <c r="H1233" s="1">
        <v>17749.61</v>
      </c>
      <c r="I1233" s="1">
        <v>21.4</v>
      </c>
      <c r="J1233" s="1">
        <v>39</v>
      </c>
      <c r="K1233" s="1">
        <v>7</v>
      </c>
      <c r="L1233" s="1">
        <v>798</v>
      </c>
      <c r="M1233" s="1">
        <v>306350</v>
      </c>
      <c r="N1233" s="1">
        <v>0</v>
      </c>
      <c r="O1233" s="8">
        <v>737</v>
      </c>
      <c r="P1233" s="8">
        <v>722019</v>
      </c>
      <c r="Q1233" s="8">
        <v>115434</v>
      </c>
    </row>
    <row r="1234" spans="1:17" x14ac:dyDescent="0.35">
      <c r="A1234" s="1">
        <v>1049</v>
      </c>
      <c r="B1234" s="1" t="s">
        <v>982</v>
      </c>
      <c r="C1234" s="1" t="s">
        <v>16</v>
      </c>
      <c r="D1234" s="1" t="s">
        <v>11</v>
      </c>
      <c r="E1234" s="1" t="s">
        <v>21</v>
      </c>
      <c r="F1234" s="1" t="s">
        <v>6</v>
      </c>
      <c r="G1234" s="1" t="s">
        <v>0</v>
      </c>
      <c r="H1234" s="1">
        <v>8597.1200000000008</v>
      </c>
      <c r="I1234" s="1">
        <v>25.9</v>
      </c>
      <c r="J1234" s="1">
        <v>51</v>
      </c>
      <c r="K1234" s="1">
        <v>4</v>
      </c>
      <c r="L1234" s="1">
        <v>169309</v>
      </c>
      <c r="M1234" s="1">
        <v>306328</v>
      </c>
      <c r="N1234" s="1">
        <v>0</v>
      </c>
      <c r="O1234" s="8"/>
      <c r="P1234" s="8"/>
      <c r="Q1234" s="8">
        <v>180180</v>
      </c>
    </row>
    <row r="1235" spans="1:17" x14ac:dyDescent="0.35">
      <c r="A1235" s="1">
        <v>944</v>
      </c>
      <c r="B1235" s="1" t="s">
        <v>1086</v>
      </c>
      <c r="C1235" s="1" t="s">
        <v>4</v>
      </c>
      <c r="D1235" s="1" t="s">
        <v>11</v>
      </c>
      <c r="E1235" s="1" t="s">
        <v>7</v>
      </c>
      <c r="F1235" s="1" t="s">
        <v>1</v>
      </c>
      <c r="G1235" s="1" t="s">
        <v>128</v>
      </c>
      <c r="H1235" s="1">
        <v>15752.52</v>
      </c>
      <c r="I1235" s="1">
        <v>26.1</v>
      </c>
      <c r="J1235" s="1"/>
      <c r="K1235" s="1">
        <v>6</v>
      </c>
      <c r="L1235" s="1">
        <v>62092</v>
      </c>
      <c r="M1235" s="1">
        <v>305976</v>
      </c>
      <c r="N1235" s="1">
        <v>0</v>
      </c>
      <c r="O1235" s="8">
        <v>728</v>
      </c>
      <c r="P1235" s="8">
        <v>2362897</v>
      </c>
      <c r="Q1235" s="8"/>
    </row>
    <row r="1236" spans="1:17" x14ac:dyDescent="0.35">
      <c r="A1236" s="1">
        <v>1971</v>
      </c>
      <c r="B1236" s="1" t="s">
        <v>53</v>
      </c>
      <c r="C1236" s="1" t="s">
        <v>4</v>
      </c>
      <c r="D1236" s="1" t="s">
        <v>11</v>
      </c>
      <c r="E1236" s="1" t="s">
        <v>10</v>
      </c>
      <c r="F1236" s="1" t="s">
        <v>1</v>
      </c>
      <c r="G1236" s="1" t="s">
        <v>0</v>
      </c>
      <c r="H1236" s="1">
        <v>30879.56</v>
      </c>
      <c r="I1236" s="1">
        <v>14.2</v>
      </c>
      <c r="J1236" s="1"/>
      <c r="K1236" s="1">
        <v>12</v>
      </c>
      <c r="L1236" s="1">
        <v>237215</v>
      </c>
      <c r="M1236" s="1">
        <v>305536</v>
      </c>
      <c r="N1236" s="1">
        <v>0</v>
      </c>
      <c r="O1236" s="8">
        <v>732</v>
      </c>
      <c r="P1236" s="8">
        <v>1318695</v>
      </c>
      <c r="Q1236" s="8"/>
    </row>
    <row r="1237" spans="1:17" x14ac:dyDescent="0.35">
      <c r="A1237" s="1">
        <v>548</v>
      </c>
      <c r="B1237" s="1" t="s">
        <v>1482</v>
      </c>
      <c r="C1237" s="1" t="s">
        <v>4</v>
      </c>
      <c r="D1237" s="1" t="s">
        <v>11</v>
      </c>
      <c r="E1237" s="1" t="s">
        <v>10</v>
      </c>
      <c r="F1237" s="1" t="s">
        <v>6</v>
      </c>
      <c r="G1237" s="1" t="s">
        <v>0</v>
      </c>
      <c r="H1237" s="1">
        <v>12696.18</v>
      </c>
      <c r="I1237" s="1">
        <v>14.5</v>
      </c>
      <c r="J1237" s="1">
        <v>20</v>
      </c>
      <c r="K1237" s="1">
        <v>13</v>
      </c>
      <c r="L1237" s="1">
        <v>76760</v>
      </c>
      <c r="M1237" s="1">
        <v>305426</v>
      </c>
      <c r="N1237" s="1">
        <v>0</v>
      </c>
      <c r="O1237" s="8">
        <v>739</v>
      </c>
      <c r="P1237" s="8">
        <v>1029439</v>
      </c>
      <c r="Q1237" s="8"/>
    </row>
    <row r="1238" spans="1:17" x14ac:dyDescent="0.35">
      <c r="A1238" s="1">
        <v>802</v>
      </c>
      <c r="B1238" s="1" t="s">
        <v>1229</v>
      </c>
      <c r="C1238" s="1" t="s">
        <v>4</v>
      </c>
      <c r="D1238" s="1" t="s">
        <v>11</v>
      </c>
      <c r="E1238" s="1" t="s">
        <v>18</v>
      </c>
      <c r="F1238" s="1" t="s">
        <v>1</v>
      </c>
      <c r="G1238" s="1" t="s">
        <v>15</v>
      </c>
      <c r="H1238" s="1">
        <v>14893.91</v>
      </c>
      <c r="I1238" s="1">
        <v>24.6</v>
      </c>
      <c r="J1238" s="1">
        <v>47</v>
      </c>
      <c r="K1238" s="1">
        <v>8</v>
      </c>
      <c r="L1238" s="1">
        <v>234973</v>
      </c>
      <c r="M1238" s="1">
        <v>305382</v>
      </c>
      <c r="N1238" s="1">
        <v>0</v>
      </c>
      <c r="O1238" s="8">
        <v>702</v>
      </c>
      <c r="P1238" s="8">
        <v>1385480</v>
      </c>
      <c r="Q1238" s="8"/>
    </row>
    <row r="1239" spans="1:17" x14ac:dyDescent="0.35">
      <c r="A1239" s="1">
        <v>1163</v>
      </c>
      <c r="B1239" s="3" t="s">
        <v>868</v>
      </c>
      <c r="C1239" s="1" t="s">
        <v>4</v>
      </c>
      <c r="D1239" s="1" t="s">
        <v>11</v>
      </c>
      <c r="E1239" s="1" t="s">
        <v>29</v>
      </c>
      <c r="F1239" s="1" t="s">
        <v>6</v>
      </c>
      <c r="G1239" s="1" t="s">
        <v>0</v>
      </c>
      <c r="H1239" s="1">
        <v>14025.04</v>
      </c>
      <c r="I1239" s="1">
        <v>11.9</v>
      </c>
      <c r="J1239" s="1"/>
      <c r="K1239" s="1">
        <v>12</v>
      </c>
      <c r="L1239" s="1">
        <v>173660</v>
      </c>
      <c r="M1239" s="1">
        <v>305118</v>
      </c>
      <c r="N1239" s="1">
        <v>0</v>
      </c>
      <c r="O1239" s="8">
        <v>742</v>
      </c>
      <c r="P1239" s="8">
        <v>797639</v>
      </c>
      <c r="Q1239" s="8">
        <v>171820</v>
      </c>
    </row>
    <row r="1240" spans="1:17" x14ac:dyDescent="0.35">
      <c r="A1240" s="1">
        <v>1867</v>
      </c>
      <c r="B1240" s="1" t="s">
        <v>160</v>
      </c>
      <c r="C1240" s="1" t="s">
        <v>16</v>
      </c>
      <c r="D1240" s="1" t="s">
        <v>11</v>
      </c>
      <c r="E1240" s="1" t="s">
        <v>41</v>
      </c>
      <c r="F1240" s="1" t="s">
        <v>6</v>
      </c>
      <c r="G1240" s="1" t="s">
        <v>0</v>
      </c>
      <c r="H1240" s="1">
        <v>7258</v>
      </c>
      <c r="I1240" s="1">
        <v>23.6</v>
      </c>
      <c r="J1240" s="1"/>
      <c r="K1240" s="1">
        <v>5</v>
      </c>
      <c r="L1240" s="1">
        <v>229178</v>
      </c>
      <c r="M1240" s="1">
        <v>305008</v>
      </c>
      <c r="N1240" s="1">
        <v>0</v>
      </c>
      <c r="O1240" s="8">
        <v>728</v>
      </c>
      <c r="P1240" s="8">
        <v>561906</v>
      </c>
      <c r="Q1240" s="8">
        <v>173492</v>
      </c>
    </row>
    <row r="1241" spans="1:17" x14ac:dyDescent="0.35">
      <c r="A1241" s="1">
        <v>1395</v>
      </c>
      <c r="B1241" s="1" t="s">
        <v>634</v>
      </c>
      <c r="C1241" s="1" t="s">
        <v>4</v>
      </c>
      <c r="D1241" s="1" t="s">
        <v>11</v>
      </c>
      <c r="E1241" s="1" t="s">
        <v>18</v>
      </c>
      <c r="F1241" s="1" t="s">
        <v>6</v>
      </c>
      <c r="G1241" s="1" t="s">
        <v>0</v>
      </c>
      <c r="H1241" s="1">
        <v>8809.5400000000009</v>
      </c>
      <c r="I1241" s="1">
        <v>11</v>
      </c>
      <c r="J1241" s="1"/>
      <c r="K1241" s="1">
        <v>11</v>
      </c>
      <c r="L1241" s="1">
        <v>179949</v>
      </c>
      <c r="M1241" s="1">
        <v>304612</v>
      </c>
      <c r="N1241" s="1">
        <v>0</v>
      </c>
      <c r="O1241" s="8">
        <v>707</v>
      </c>
      <c r="P1241" s="8">
        <v>783085</v>
      </c>
      <c r="Q1241" s="8">
        <v>215886</v>
      </c>
    </row>
    <row r="1242" spans="1:17" x14ac:dyDescent="0.35">
      <c r="A1242" s="1">
        <v>1847</v>
      </c>
      <c r="B1242" s="1" t="s">
        <v>180</v>
      </c>
      <c r="C1242" s="1" t="s">
        <v>4</v>
      </c>
      <c r="D1242" s="1" t="s">
        <v>11</v>
      </c>
      <c r="E1242" s="1" t="s">
        <v>10</v>
      </c>
      <c r="F1242" s="1" t="s">
        <v>1</v>
      </c>
      <c r="G1242" s="1" t="s">
        <v>0</v>
      </c>
      <c r="H1242" s="1">
        <v>12437.21</v>
      </c>
      <c r="I1242" s="1">
        <v>17</v>
      </c>
      <c r="J1242" s="1">
        <v>34</v>
      </c>
      <c r="K1242" s="1">
        <v>10</v>
      </c>
      <c r="L1242" s="1">
        <v>123120</v>
      </c>
      <c r="M1242" s="1">
        <v>304612</v>
      </c>
      <c r="N1242" s="1">
        <v>0</v>
      </c>
      <c r="O1242" s="8">
        <v>724</v>
      </c>
      <c r="P1242" s="8">
        <v>921272</v>
      </c>
      <c r="Q1242" s="8">
        <v>233332</v>
      </c>
    </row>
    <row r="1243" spans="1:17" x14ac:dyDescent="0.35">
      <c r="A1243" s="1">
        <v>385</v>
      </c>
      <c r="B1243" s="1" t="s">
        <v>1644</v>
      </c>
      <c r="C1243" s="1" t="s">
        <v>4</v>
      </c>
      <c r="D1243" s="1" t="s">
        <v>11</v>
      </c>
      <c r="E1243" s="1"/>
      <c r="F1243" s="1" t="s">
        <v>1</v>
      </c>
      <c r="G1243" s="1" t="s">
        <v>0</v>
      </c>
      <c r="H1243" s="1">
        <v>20289.53</v>
      </c>
      <c r="I1243" s="1">
        <v>22.5</v>
      </c>
      <c r="J1243" s="1">
        <v>34</v>
      </c>
      <c r="K1243" s="1">
        <v>9</v>
      </c>
      <c r="L1243" s="1">
        <v>170601</v>
      </c>
      <c r="M1243" s="1">
        <v>302962</v>
      </c>
      <c r="N1243" s="1">
        <v>1</v>
      </c>
      <c r="O1243" s="8"/>
      <c r="P1243" s="8"/>
      <c r="Q1243" s="8">
        <v>67298</v>
      </c>
    </row>
    <row r="1244" spans="1:17" x14ac:dyDescent="0.35">
      <c r="A1244" s="1">
        <v>1784</v>
      </c>
      <c r="B1244" s="1" t="s">
        <v>243</v>
      </c>
      <c r="C1244" s="1" t="s">
        <v>4</v>
      </c>
      <c r="D1244" s="1" t="s">
        <v>11</v>
      </c>
      <c r="E1244" s="1" t="s">
        <v>29</v>
      </c>
      <c r="F1244" s="1" t="s">
        <v>6</v>
      </c>
      <c r="G1244" s="1" t="s">
        <v>0</v>
      </c>
      <c r="H1244" s="1">
        <v>13066.11</v>
      </c>
      <c r="I1244" s="1">
        <v>28.1</v>
      </c>
      <c r="J1244" s="1">
        <v>46</v>
      </c>
      <c r="K1244" s="1">
        <v>7</v>
      </c>
      <c r="L1244" s="1">
        <v>240331</v>
      </c>
      <c r="M1244" s="1">
        <v>302808</v>
      </c>
      <c r="N1244" s="1">
        <v>0</v>
      </c>
      <c r="O1244" s="8">
        <v>729</v>
      </c>
      <c r="P1244" s="8">
        <v>629698</v>
      </c>
      <c r="Q1244" s="8"/>
    </row>
    <row r="1245" spans="1:17" x14ac:dyDescent="0.35">
      <c r="A1245" s="1">
        <v>1665</v>
      </c>
      <c r="B1245" s="1" t="s">
        <v>363</v>
      </c>
      <c r="C1245" s="1" t="s">
        <v>4</v>
      </c>
      <c r="D1245" s="1" t="s">
        <v>3</v>
      </c>
      <c r="E1245" s="1" t="s">
        <v>21</v>
      </c>
      <c r="F1245" s="1" t="s">
        <v>1</v>
      </c>
      <c r="G1245" s="1" t="s">
        <v>0</v>
      </c>
      <c r="H1245" s="1">
        <v>11353.26</v>
      </c>
      <c r="I1245" s="1">
        <v>11.7</v>
      </c>
      <c r="J1245" s="1"/>
      <c r="K1245" s="1">
        <v>4</v>
      </c>
      <c r="L1245" s="1">
        <v>166250</v>
      </c>
      <c r="M1245" s="1">
        <v>302676</v>
      </c>
      <c r="N1245" s="1">
        <v>0</v>
      </c>
      <c r="O1245" s="8">
        <v>719</v>
      </c>
      <c r="P1245" s="8">
        <v>1285274</v>
      </c>
      <c r="Q1245" s="8"/>
    </row>
    <row r="1246" spans="1:17" x14ac:dyDescent="0.35">
      <c r="A1246" s="1">
        <v>222</v>
      </c>
      <c r="B1246" s="1" t="s">
        <v>1806</v>
      </c>
      <c r="C1246" s="1" t="s">
        <v>16</v>
      </c>
      <c r="D1246" s="1" t="s">
        <v>11</v>
      </c>
      <c r="E1246" s="1" t="s">
        <v>38</v>
      </c>
      <c r="F1246" s="1" t="s">
        <v>1</v>
      </c>
      <c r="G1246" s="1" t="s">
        <v>0</v>
      </c>
      <c r="H1246" s="1">
        <v>10845.96</v>
      </c>
      <c r="I1246" s="1">
        <v>17.100000000000001</v>
      </c>
      <c r="J1246" s="1">
        <v>41</v>
      </c>
      <c r="K1246" s="1">
        <v>13</v>
      </c>
      <c r="L1246" s="1">
        <v>82593</v>
      </c>
      <c r="M1246" s="1">
        <v>302654</v>
      </c>
      <c r="N1246" s="1">
        <v>0</v>
      </c>
      <c r="O1246" s="8">
        <v>708</v>
      </c>
      <c r="P1246" s="8">
        <v>1334902</v>
      </c>
      <c r="Q1246" s="8">
        <v>152966</v>
      </c>
    </row>
    <row r="1247" spans="1:17" x14ac:dyDescent="0.35">
      <c r="A1247" s="1">
        <v>518</v>
      </c>
      <c r="B1247" s="1" t="s">
        <v>1512</v>
      </c>
      <c r="C1247" s="1" t="s">
        <v>4</v>
      </c>
      <c r="D1247" s="1" t="s">
        <v>11</v>
      </c>
      <c r="E1247" s="1" t="s">
        <v>43</v>
      </c>
      <c r="F1247" s="1" t="s">
        <v>6</v>
      </c>
      <c r="G1247" s="1" t="s">
        <v>0</v>
      </c>
      <c r="H1247" s="1">
        <v>11211.14</v>
      </c>
      <c r="I1247" s="1">
        <v>21.6</v>
      </c>
      <c r="J1247" s="1"/>
      <c r="K1247" s="1">
        <v>4</v>
      </c>
      <c r="L1247" s="1">
        <v>197239</v>
      </c>
      <c r="M1247" s="1">
        <v>302478</v>
      </c>
      <c r="N1247" s="1">
        <v>0</v>
      </c>
      <c r="O1247" s="8">
        <v>732</v>
      </c>
      <c r="P1247" s="8">
        <v>885096</v>
      </c>
      <c r="Q1247" s="8">
        <v>257554</v>
      </c>
    </row>
    <row r="1248" spans="1:17" x14ac:dyDescent="0.35">
      <c r="A1248" s="1">
        <v>399</v>
      </c>
      <c r="B1248" s="1" t="s">
        <v>1630</v>
      </c>
      <c r="C1248" s="1" t="s">
        <v>4</v>
      </c>
      <c r="D1248" s="1" t="s">
        <v>11</v>
      </c>
      <c r="E1248" s="1" t="s">
        <v>38</v>
      </c>
      <c r="F1248" s="1" t="s">
        <v>1</v>
      </c>
      <c r="G1248" s="1" t="s">
        <v>9</v>
      </c>
      <c r="H1248" s="1">
        <v>10894.41</v>
      </c>
      <c r="I1248" s="1">
        <v>10.6</v>
      </c>
      <c r="J1248" s="1">
        <v>27</v>
      </c>
      <c r="K1248" s="1">
        <v>11</v>
      </c>
      <c r="L1248" s="1">
        <v>77539</v>
      </c>
      <c r="M1248" s="1">
        <v>302302</v>
      </c>
      <c r="N1248" s="1">
        <v>0</v>
      </c>
      <c r="O1248" s="8">
        <v>731</v>
      </c>
      <c r="P1248" s="8">
        <v>751336</v>
      </c>
      <c r="Q1248" s="8">
        <v>39138</v>
      </c>
    </row>
    <row r="1249" spans="1:17" x14ac:dyDescent="0.35">
      <c r="A1249" s="1">
        <v>1822</v>
      </c>
      <c r="B1249" s="1" t="s">
        <v>205</v>
      </c>
      <c r="C1249" s="1" t="s">
        <v>4</v>
      </c>
      <c r="D1249" s="1" t="s">
        <v>3</v>
      </c>
      <c r="E1249" s="1" t="s">
        <v>10</v>
      </c>
      <c r="F1249" s="1" t="s">
        <v>6</v>
      </c>
      <c r="G1249" s="1" t="s">
        <v>0</v>
      </c>
      <c r="H1249" s="1">
        <v>14539.18</v>
      </c>
      <c r="I1249" s="1">
        <v>14.1</v>
      </c>
      <c r="J1249" s="1">
        <v>67</v>
      </c>
      <c r="K1249" s="1">
        <v>16</v>
      </c>
      <c r="L1249" s="1">
        <v>146737</v>
      </c>
      <c r="M1249" s="1">
        <v>302302</v>
      </c>
      <c r="N1249" s="1">
        <v>1</v>
      </c>
      <c r="O1249" s="8">
        <v>615</v>
      </c>
      <c r="P1249" s="8">
        <v>1557753</v>
      </c>
      <c r="Q1249" s="8">
        <v>434632</v>
      </c>
    </row>
    <row r="1250" spans="1:17" x14ac:dyDescent="0.35">
      <c r="A1250" s="1">
        <v>1832</v>
      </c>
      <c r="B1250" s="1" t="s">
        <v>195</v>
      </c>
      <c r="C1250" s="1" t="s">
        <v>4</v>
      </c>
      <c r="D1250" s="1" t="s">
        <v>11</v>
      </c>
      <c r="E1250" s="1" t="s">
        <v>38</v>
      </c>
      <c r="F1250" s="1" t="s">
        <v>31</v>
      </c>
      <c r="G1250" s="1" t="s">
        <v>9</v>
      </c>
      <c r="H1250" s="1">
        <v>22303.15</v>
      </c>
      <c r="I1250" s="1">
        <v>35.5</v>
      </c>
      <c r="J1250" s="1"/>
      <c r="K1250" s="1">
        <v>16</v>
      </c>
      <c r="L1250" s="1">
        <v>110181</v>
      </c>
      <c r="M1250" s="1">
        <v>302302</v>
      </c>
      <c r="N1250" s="1">
        <v>1</v>
      </c>
      <c r="O1250" s="8">
        <v>740</v>
      </c>
      <c r="P1250" s="8">
        <v>852359</v>
      </c>
      <c r="Q1250" s="8">
        <v>109670</v>
      </c>
    </row>
    <row r="1251" spans="1:17" x14ac:dyDescent="0.35">
      <c r="A1251" s="1">
        <v>227</v>
      </c>
      <c r="B1251" s="1" t="s">
        <v>1801</v>
      </c>
      <c r="C1251" s="1" t="s">
        <v>16</v>
      </c>
      <c r="D1251" s="1" t="s">
        <v>11</v>
      </c>
      <c r="E1251" s="1" t="s">
        <v>2</v>
      </c>
      <c r="F1251" s="1" t="s">
        <v>6</v>
      </c>
      <c r="G1251" s="1" t="s">
        <v>0</v>
      </c>
      <c r="H1251" s="1">
        <v>7684.74</v>
      </c>
      <c r="I1251" s="1">
        <v>17.3</v>
      </c>
      <c r="J1251" s="1"/>
      <c r="K1251" s="1">
        <v>8</v>
      </c>
      <c r="L1251" s="1">
        <v>87609</v>
      </c>
      <c r="M1251" s="1">
        <v>301928</v>
      </c>
      <c r="N1251" s="1">
        <v>0</v>
      </c>
      <c r="O1251" s="8"/>
      <c r="P1251" s="8"/>
      <c r="Q1251" s="8">
        <v>223850</v>
      </c>
    </row>
    <row r="1252" spans="1:17" x14ac:dyDescent="0.35">
      <c r="A1252" s="1">
        <v>1478</v>
      </c>
      <c r="B1252" s="1" t="s">
        <v>550</v>
      </c>
      <c r="C1252" s="1" t="s">
        <v>4</v>
      </c>
      <c r="D1252" s="1" t="s">
        <v>11</v>
      </c>
      <c r="E1252" s="1" t="s">
        <v>2</v>
      </c>
      <c r="F1252" s="1" t="s">
        <v>31</v>
      </c>
      <c r="G1252" s="1" t="s">
        <v>0</v>
      </c>
      <c r="H1252" s="1">
        <v>15465.43</v>
      </c>
      <c r="I1252" s="1">
        <v>19.100000000000001</v>
      </c>
      <c r="J1252" s="1"/>
      <c r="K1252" s="1">
        <v>8</v>
      </c>
      <c r="L1252" s="1">
        <v>249375</v>
      </c>
      <c r="M1252" s="1">
        <v>301400</v>
      </c>
      <c r="N1252" s="1">
        <v>0</v>
      </c>
      <c r="O1252" s="8">
        <v>733</v>
      </c>
      <c r="P1252" s="8">
        <v>971660</v>
      </c>
      <c r="Q1252" s="8"/>
    </row>
    <row r="1253" spans="1:17" x14ac:dyDescent="0.35">
      <c r="A1253" s="1">
        <v>471</v>
      </c>
      <c r="B1253" s="1" t="s">
        <v>1559</v>
      </c>
      <c r="C1253" s="1" t="s">
        <v>4</v>
      </c>
      <c r="D1253" s="1" t="s">
        <v>3</v>
      </c>
      <c r="E1253" s="1" t="s">
        <v>10</v>
      </c>
      <c r="F1253" s="1" t="s">
        <v>1</v>
      </c>
      <c r="G1253" s="1" t="s">
        <v>9</v>
      </c>
      <c r="H1253" s="1">
        <v>17698.310000000001</v>
      </c>
      <c r="I1253" s="1">
        <v>14.8</v>
      </c>
      <c r="J1253" s="1"/>
      <c r="K1253" s="1">
        <v>12</v>
      </c>
      <c r="L1253" s="1">
        <v>71041</v>
      </c>
      <c r="M1253" s="1">
        <v>301290</v>
      </c>
      <c r="N1253" s="1">
        <v>1</v>
      </c>
      <c r="O1253" s="8">
        <v>664</v>
      </c>
      <c r="P1253" s="8">
        <v>1685547</v>
      </c>
      <c r="Q1253" s="8">
        <v>260216</v>
      </c>
    </row>
    <row r="1254" spans="1:17" x14ac:dyDescent="0.35">
      <c r="A1254" s="1">
        <v>533</v>
      </c>
      <c r="B1254" s="1" t="s">
        <v>1497</v>
      </c>
      <c r="C1254" s="1" t="s">
        <v>4</v>
      </c>
      <c r="D1254" s="1" t="s">
        <v>11</v>
      </c>
      <c r="E1254" s="1" t="s">
        <v>38</v>
      </c>
      <c r="F1254" s="1" t="s">
        <v>1</v>
      </c>
      <c r="G1254" s="1" t="s">
        <v>0</v>
      </c>
      <c r="H1254" s="1">
        <v>6797.06</v>
      </c>
      <c r="I1254" s="1">
        <v>11.9</v>
      </c>
      <c r="J1254" s="1"/>
      <c r="K1254" s="1">
        <v>11</v>
      </c>
      <c r="L1254" s="1">
        <v>207347</v>
      </c>
      <c r="M1254" s="1">
        <v>301246</v>
      </c>
      <c r="N1254" s="1">
        <v>0</v>
      </c>
      <c r="O1254" s="8">
        <v>713</v>
      </c>
      <c r="P1254" s="8">
        <v>440895</v>
      </c>
      <c r="Q1254" s="8">
        <v>132000</v>
      </c>
    </row>
    <row r="1255" spans="1:17" x14ac:dyDescent="0.35">
      <c r="A1255" s="1">
        <v>1264</v>
      </c>
      <c r="B1255" s="1" t="s">
        <v>765</v>
      </c>
      <c r="C1255" s="1" t="s">
        <v>16</v>
      </c>
      <c r="D1255" s="1" t="s">
        <v>11</v>
      </c>
      <c r="E1255" s="1" t="s">
        <v>18</v>
      </c>
      <c r="F1255" s="1" t="s">
        <v>6</v>
      </c>
      <c r="G1255" s="1" t="s">
        <v>0</v>
      </c>
      <c r="H1255" s="1">
        <v>6147.64</v>
      </c>
      <c r="I1255" s="1">
        <v>9.5</v>
      </c>
      <c r="J1255" s="1">
        <v>37</v>
      </c>
      <c r="K1255" s="1">
        <v>7</v>
      </c>
      <c r="L1255" s="1">
        <v>123291</v>
      </c>
      <c r="M1255" s="1">
        <v>301158</v>
      </c>
      <c r="N1255" s="1">
        <v>0</v>
      </c>
      <c r="O1255" s="8"/>
      <c r="P1255" s="8"/>
      <c r="Q1255" s="8">
        <v>142912</v>
      </c>
    </row>
    <row r="1256" spans="1:17" x14ac:dyDescent="0.35">
      <c r="A1256" s="1">
        <v>161</v>
      </c>
      <c r="B1256" s="1" t="s">
        <v>1865</v>
      </c>
      <c r="C1256" s="1" t="s">
        <v>16</v>
      </c>
      <c r="D1256" s="1" t="s">
        <v>11</v>
      </c>
      <c r="E1256" s="1" t="s">
        <v>10</v>
      </c>
      <c r="F1256" s="1" t="s">
        <v>6</v>
      </c>
      <c r="G1256" s="1" t="s">
        <v>0</v>
      </c>
      <c r="H1256" s="1">
        <v>3432.73</v>
      </c>
      <c r="I1256" s="1">
        <v>43.3</v>
      </c>
      <c r="J1256" s="1">
        <v>42</v>
      </c>
      <c r="K1256" s="1">
        <v>9</v>
      </c>
      <c r="L1256" s="1">
        <v>86051</v>
      </c>
      <c r="M1256" s="1">
        <v>301026</v>
      </c>
      <c r="N1256" s="1">
        <v>0</v>
      </c>
      <c r="O1256" s="8">
        <v>750</v>
      </c>
      <c r="P1256" s="8">
        <v>960184</v>
      </c>
      <c r="Q1256" s="8">
        <v>87912</v>
      </c>
    </row>
    <row r="1257" spans="1:17" x14ac:dyDescent="0.35">
      <c r="A1257" s="1">
        <v>1107</v>
      </c>
      <c r="B1257" s="1" t="s">
        <v>924</v>
      </c>
      <c r="C1257" s="1" t="s">
        <v>4</v>
      </c>
      <c r="D1257" s="1" t="s">
        <v>11</v>
      </c>
      <c r="E1257" s="1" t="s">
        <v>38</v>
      </c>
      <c r="F1257" s="1" t="s">
        <v>6</v>
      </c>
      <c r="G1257" s="1" t="s">
        <v>0</v>
      </c>
      <c r="H1257" s="1">
        <v>14366.09</v>
      </c>
      <c r="I1257" s="1">
        <v>12.3</v>
      </c>
      <c r="J1257" s="1"/>
      <c r="K1257" s="1">
        <v>6</v>
      </c>
      <c r="L1257" s="1">
        <v>120004</v>
      </c>
      <c r="M1257" s="1">
        <v>300124</v>
      </c>
      <c r="N1257" s="1">
        <v>0</v>
      </c>
      <c r="O1257" s="8"/>
      <c r="P1257" s="8"/>
      <c r="Q1257" s="8">
        <v>234740</v>
      </c>
    </row>
    <row r="1258" spans="1:17" x14ac:dyDescent="0.35">
      <c r="A1258" s="1">
        <v>947</v>
      </c>
      <c r="B1258" s="1" t="s">
        <v>1083</v>
      </c>
      <c r="C1258" s="1" t="s">
        <v>4</v>
      </c>
      <c r="D1258" s="1" t="s">
        <v>11</v>
      </c>
      <c r="E1258" s="1" t="s">
        <v>13</v>
      </c>
      <c r="F1258" s="1" t="s">
        <v>1</v>
      </c>
      <c r="G1258" s="1" t="s">
        <v>9</v>
      </c>
      <c r="H1258" s="1">
        <v>13380.94</v>
      </c>
      <c r="I1258" s="1">
        <v>19.399999999999999</v>
      </c>
      <c r="J1258" s="1"/>
      <c r="K1258" s="1">
        <v>8</v>
      </c>
      <c r="L1258" s="1">
        <v>139555</v>
      </c>
      <c r="M1258" s="1">
        <v>299244</v>
      </c>
      <c r="N1258" s="1">
        <v>0</v>
      </c>
      <c r="O1258" s="8">
        <v>748</v>
      </c>
      <c r="P1258" s="8">
        <v>844227</v>
      </c>
      <c r="Q1258" s="8">
        <v>162932</v>
      </c>
    </row>
    <row r="1259" spans="1:17" x14ac:dyDescent="0.35">
      <c r="A1259" s="1">
        <v>173</v>
      </c>
      <c r="B1259" s="1" t="s">
        <v>1853</v>
      </c>
      <c r="C1259" s="1" t="s">
        <v>4</v>
      </c>
      <c r="D1259" s="1" t="s">
        <v>11</v>
      </c>
      <c r="E1259" s="1" t="s">
        <v>10</v>
      </c>
      <c r="F1259" s="1" t="s">
        <v>6</v>
      </c>
      <c r="G1259" s="1" t="s">
        <v>0</v>
      </c>
      <c r="H1259" s="1">
        <v>14152.91</v>
      </c>
      <c r="I1259" s="1">
        <v>21</v>
      </c>
      <c r="J1259" s="1"/>
      <c r="K1259" s="1">
        <v>11</v>
      </c>
      <c r="L1259" s="1">
        <v>210045</v>
      </c>
      <c r="M1259" s="1">
        <v>299156</v>
      </c>
      <c r="N1259" s="1">
        <v>1</v>
      </c>
      <c r="O1259" s="8">
        <v>725</v>
      </c>
      <c r="P1259" s="8">
        <v>1048363</v>
      </c>
      <c r="Q1259" s="8"/>
    </row>
    <row r="1260" spans="1:17" x14ac:dyDescent="0.35">
      <c r="A1260" s="1">
        <v>529</v>
      </c>
      <c r="B1260" s="1" t="s">
        <v>1501</v>
      </c>
      <c r="C1260" s="1" t="s">
        <v>4</v>
      </c>
      <c r="D1260" s="1" t="s">
        <v>11</v>
      </c>
      <c r="E1260" s="1" t="s">
        <v>38</v>
      </c>
      <c r="F1260" s="1" t="s">
        <v>6</v>
      </c>
      <c r="G1260" s="1" t="s">
        <v>0</v>
      </c>
      <c r="H1260" s="1">
        <v>20799.68</v>
      </c>
      <c r="I1260" s="1">
        <v>31</v>
      </c>
      <c r="J1260" s="1"/>
      <c r="K1260" s="1">
        <v>4</v>
      </c>
      <c r="L1260" s="1">
        <v>233472</v>
      </c>
      <c r="M1260" s="1">
        <v>299046</v>
      </c>
      <c r="N1260" s="1">
        <v>0</v>
      </c>
      <c r="O1260" s="8">
        <v>724</v>
      </c>
      <c r="P1260" s="8">
        <v>1965322</v>
      </c>
      <c r="Q1260" s="8">
        <v>223102</v>
      </c>
    </row>
    <row r="1261" spans="1:17" x14ac:dyDescent="0.35">
      <c r="A1261" s="1">
        <v>1611</v>
      </c>
      <c r="B1261" s="1" t="s">
        <v>417</v>
      </c>
      <c r="C1261" s="1" t="s">
        <v>4</v>
      </c>
      <c r="D1261" s="1" t="s">
        <v>11</v>
      </c>
      <c r="E1261" s="1" t="s">
        <v>29</v>
      </c>
      <c r="F1261" s="1" t="s">
        <v>1</v>
      </c>
      <c r="G1261" s="1" t="s">
        <v>0</v>
      </c>
      <c r="H1261" s="1">
        <v>8615.93</v>
      </c>
      <c r="I1261" s="1">
        <v>10.7</v>
      </c>
      <c r="J1261" s="1"/>
      <c r="K1261" s="1">
        <v>10</v>
      </c>
      <c r="L1261" s="1">
        <v>119738</v>
      </c>
      <c r="M1261" s="1">
        <v>298804</v>
      </c>
      <c r="N1261" s="1">
        <v>0</v>
      </c>
      <c r="O1261" s="8">
        <v>735</v>
      </c>
      <c r="P1261" s="8">
        <v>1114122</v>
      </c>
      <c r="Q1261" s="8">
        <v>137610</v>
      </c>
    </row>
    <row r="1262" spans="1:17" x14ac:dyDescent="0.35">
      <c r="A1262" s="1">
        <v>474</v>
      </c>
      <c r="B1262" s="1" t="s">
        <v>1556</v>
      </c>
      <c r="C1262" s="1" t="s">
        <v>4</v>
      </c>
      <c r="D1262" s="1" t="s">
        <v>11</v>
      </c>
      <c r="E1262" s="1" t="s">
        <v>2</v>
      </c>
      <c r="F1262" s="1" t="s">
        <v>6</v>
      </c>
      <c r="G1262" s="1" t="s">
        <v>0</v>
      </c>
      <c r="H1262" s="1">
        <v>23619.47</v>
      </c>
      <c r="I1262" s="1">
        <v>12.8</v>
      </c>
      <c r="J1262" s="1">
        <v>25</v>
      </c>
      <c r="K1262" s="1">
        <v>30</v>
      </c>
      <c r="L1262" s="1">
        <v>108908</v>
      </c>
      <c r="M1262" s="1">
        <v>298100</v>
      </c>
      <c r="N1262" s="1">
        <v>0</v>
      </c>
      <c r="O1262" s="8">
        <v>737</v>
      </c>
      <c r="P1262" s="8">
        <v>1324452</v>
      </c>
      <c r="Q1262" s="8"/>
    </row>
    <row r="1263" spans="1:17" x14ac:dyDescent="0.35">
      <c r="A1263" s="1">
        <v>1544</v>
      </c>
      <c r="B1263" s="1" t="s">
        <v>484</v>
      </c>
      <c r="C1263" s="1" t="s">
        <v>4</v>
      </c>
      <c r="D1263" s="1" t="s">
        <v>11</v>
      </c>
      <c r="E1263" s="1" t="s">
        <v>38</v>
      </c>
      <c r="F1263" s="1" t="s">
        <v>1</v>
      </c>
      <c r="G1263" s="1" t="s">
        <v>0</v>
      </c>
      <c r="H1263" s="1">
        <v>45129.56</v>
      </c>
      <c r="I1263" s="1">
        <v>12.1</v>
      </c>
      <c r="J1263" s="1"/>
      <c r="K1263" s="1">
        <v>22</v>
      </c>
      <c r="L1263" s="1">
        <v>149264</v>
      </c>
      <c r="M1263" s="1">
        <v>297990</v>
      </c>
      <c r="N1263" s="1">
        <v>0</v>
      </c>
      <c r="O1263" s="8"/>
      <c r="P1263" s="8"/>
      <c r="Q1263" s="8">
        <v>351296</v>
      </c>
    </row>
    <row r="1264" spans="1:17" x14ac:dyDescent="0.35">
      <c r="A1264" s="1">
        <v>881</v>
      </c>
      <c r="B1264" s="1" t="s">
        <v>1149</v>
      </c>
      <c r="C1264" s="1" t="s">
        <v>4</v>
      </c>
      <c r="D1264" s="1" t="s">
        <v>11</v>
      </c>
      <c r="E1264" s="1" t="s">
        <v>2</v>
      </c>
      <c r="F1264" s="1" t="s">
        <v>1</v>
      </c>
      <c r="G1264" s="1" t="s">
        <v>0</v>
      </c>
      <c r="H1264" s="1">
        <v>12567.36</v>
      </c>
      <c r="I1264" s="1">
        <v>7</v>
      </c>
      <c r="J1264" s="1">
        <v>29</v>
      </c>
      <c r="K1264" s="1">
        <v>11</v>
      </c>
      <c r="L1264" s="1">
        <v>128383</v>
      </c>
      <c r="M1264" s="1">
        <v>297902</v>
      </c>
      <c r="N1264" s="1">
        <v>0</v>
      </c>
      <c r="O1264" s="8"/>
      <c r="P1264" s="8"/>
      <c r="Q1264" s="8">
        <v>134332</v>
      </c>
    </row>
    <row r="1265" spans="1:17" x14ac:dyDescent="0.35">
      <c r="A1265" s="1">
        <v>816</v>
      </c>
      <c r="B1265" s="1" t="s">
        <v>1215</v>
      </c>
      <c r="C1265" s="1" t="s">
        <v>16</v>
      </c>
      <c r="D1265" s="1" t="s">
        <v>11</v>
      </c>
      <c r="E1265" s="1" t="s">
        <v>38</v>
      </c>
      <c r="F1265" s="1" t="s">
        <v>31</v>
      </c>
      <c r="G1265" s="1" t="s">
        <v>0</v>
      </c>
      <c r="H1265" s="1">
        <v>8306.23</v>
      </c>
      <c r="I1265" s="1">
        <v>7.9</v>
      </c>
      <c r="J1265" s="1">
        <v>43</v>
      </c>
      <c r="K1265" s="1">
        <v>15</v>
      </c>
      <c r="L1265" s="1">
        <v>125153</v>
      </c>
      <c r="M1265" s="1">
        <v>296956</v>
      </c>
      <c r="N1265" s="1">
        <v>0</v>
      </c>
      <c r="O1265" s="8">
        <v>742</v>
      </c>
      <c r="P1265" s="8">
        <v>459325</v>
      </c>
      <c r="Q1265" s="8">
        <v>110814</v>
      </c>
    </row>
    <row r="1266" spans="1:17" x14ac:dyDescent="0.35">
      <c r="A1266" s="1">
        <v>279</v>
      </c>
      <c r="B1266" s="1" t="s">
        <v>1749</v>
      </c>
      <c r="C1266" s="1" t="s">
        <v>16</v>
      </c>
      <c r="D1266" s="1" t="s">
        <v>11</v>
      </c>
      <c r="E1266" s="1" t="s">
        <v>2</v>
      </c>
      <c r="F1266" s="1" t="s">
        <v>31</v>
      </c>
      <c r="G1266" s="1" t="s">
        <v>15</v>
      </c>
      <c r="H1266" s="1">
        <v>4925.37</v>
      </c>
      <c r="I1266" s="1">
        <v>11.4</v>
      </c>
      <c r="J1266" s="1">
        <v>20</v>
      </c>
      <c r="K1266" s="1">
        <v>6</v>
      </c>
      <c r="L1266" s="1">
        <v>115862</v>
      </c>
      <c r="M1266" s="1">
        <v>296780</v>
      </c>
      <c r="N1266" s="1">
        <v>0</v>
      </c>
      <c r="O1266" s="8">
        <v>681</v>
      </c>
      <c r="P1266" s="8">
        <v>573819</v>
      </c>
      <c r="Q1266" s="8">
        <v>224796</v>
      </c>
    </row>
    <row r="1267" spans="1:17" x14ac:dyDescent="0.35">
      <c r="A1267" s="1">
        <v>114</v>
      </c>
      <c r="B1267" s="1" t="s">
        <v>1912</v>
      </c>
      <c r="C1267" s="1" t="s">
        <v>4</v>
      </c>
      <c r="D1267" s="1" t="s">
        <v>11</v>
      </c>
      <c r="E1267" s="1" t="s">
        <v>29</v>
      </c>
      <c r="F1267" s="1" t="s">
        <v>6</v>
      </c>
      <c r="G1267" s="1" t="s">
        <v>0</v>
      </c>
      <c r="H1267" s="1">
        <v>41477</v>
      </c>
      <c r="I1267" s="1">
        <v>15</v>
      </c>
      <c r="J1267" s="1">
        <v>6</v>
      </c>
      <c r="K1267" s="1">
        <v>16</v>
      </c>
      <c r="L1267" s="1">
        <v>80465</v>
      </c>
      <c r="M1267" s="1">
        <v>296714</v>
      </c>
      <c r="N1267" s="1">
        <v>0</v>
      </c>
      <c r="O1267" s="8">
        <v>718</v>
      </c>
      <c r="P1267" s="8">
        <v>1565182</v>
      </c>
      <c r="Q1267" s="8">
        <v>545886</v>
      </c>
    </row>
    <row r="1268" spans="1:17" x14ac:dyDescent="0.35">
      <c r="A1268" s="1">
        <v>1251</v>
      </c>
      <c r="B1268" s="1" t="s">
        <v>778</v>
      </c>
      <c r="C1268" s="1" t="s">
        <v>4</v>
      </c>
      <c r="D1268" s="1" t="s">
        <v>11</v>
      </c>
      <c r="E1268" s="1" t="s">
        <v>33</v>
      </c>
      <c r="F1268" s="1" t="s">
        <v>6</v>
      </c>
      <c r="G1268" s="1" t="s">
        <v>0</v>
      </c>
      <c r="H1268" s="1">
        <v>14950.53</v>
      </c>
      <c r="I1268" s="1">
        <v>28.6</v>
      </c>
      <c r="J1268" s="1"/>
      <c r="K1268" s="1">
        <v>15</v>
      </c>
      <c r="L1268" s="1">
        <v>179094</v>
      </c>
      <c r="M1268" s="1">
        <v>296670</v>
      </c>
      <c r="N1268" s="1">
        <v>0</v>
      </c>
      <c r="O1268" s="8">
        <v>717</v>
      </c>
      <c r="P1268" s="8">
        <v>664468</v>
      </c>
      <c r="Q1268" s="8">
        <v>195096</v>
      </c>
    </row>
    <row r="1269" spans="1:17" x14ac:dyDescent="0.35">
      <c r="A1269" s="1">
        <v>1762</v>
      </c>
      <c r="B1269" s="1" t="s">
        <v>266</v>
      </c>
      <c r="C1269" s="1" t="s">
        <v>4</v>
      </c>
      <c r="D1269" s="1" t="s">
        <v>11</v>
      </c>
      <c r="E1269" s="1" t="s">
        <v>38</v>
      </c>
      <c r="F1269" s="1" t="s">
        <v>6</v>
      </c>
      <c r="G1269" s="1" t="s">
        <v>0</v>
      </c>
      <c r="H1269" s="1">
        <v>3987.91</v>
      </c>
      <c r="I1269" s="1">
        <v>6.6</v>
      </c>
      <c r="J1269" s="1"/>
      <c r="K1269" s="1">
        <v>8</v>
      </c>
      <c r="L1269" s="1">
        <v>155572</v>
      </c>
      <c r="M1269" s="1">
        <v>296296</v>
      </c>
      <c r="N1269" s="1">
        <v>0</v>
      </c>
      <c r="O1269" s="8">
        <v>701</v>
      </c>
      <c r="P1269" s="8">
        <v>473822</v>
      </c>
      <c r="Q1269" s="8">
        <v>54868</v>
      </c>
    </row>
    <row r="1270" spans="1:17" x14ac:dyDescent="0.35">
      <c r="A1270" s="1">
        <v>29</v>
      </c>
      <c r="B1270" s="1" t="s">
        <v>1997</v>
      </c>
      <c r="C1270" s="1" t="s">
        <v>4</v>
      </c>
      <c r="D1270" s="1" t="s">
        <v>11</v>
      </c>
      <c r="E1270" s="1" t="s">
        <v>10</v>
      </c>
      <c r="F1270" s="1" t="s">
        <v>1</v>
      </c>
      <c r="G1270" s="1" t="s">
        <v>0</v>
      </c>
      <c r="H1270" s="1">
        <v>19247.189999999999</v>
      </c>
      <c r="I1270" s="1">
        <v>20</v>
      </c>
      <c r="J1270" s="1">
        <v>32</v>
      </c>
      <c r="K1270" s="1">
        <v>17</v>
      </c>
      <c r="L1270" s="1">
        <v>224390</v>
      </c>
      <c r="M1270" s="1">
        <v>295240</v>
      </c>
      <c r="N1270" s="1">
        <v>0</v>
      </c>
      <c r="O1270" s="8">
        <v>746</v>
      </c>
      <c r="P1270" s="8">
        <v>1749748</v>
      </c>
      <c r="Q1270" s="8"/>
    </row>
    <row r="1271" spans="1:17" x14ac:dyDescent="0.35">
      <c r="A1271" s="1">
        <v>1250</v>
      </c>
      <c r="B1271" s="1" t="s">
        <v>779</v>
      </c>
      <c r="C1271" s="1" t="s">
        <v>4</v>
      </c>
      <c r="D1271" s="1" t="s">
        <v>11</v>
      </c>
      <c r="E1271" s="1" t="s">
        <v>18</v>
      </c>
      <c r="F1271" s="1" t="s">
        <v>1</v>
      </c>
      <c r="G1271" s="1" t="s">
        <v>9</v>
      </c>
      <c r="H1271" s="1">
        <v>19189.62</v>
      </c>
      <c r="I1271" s="1">
        <v>11.3</v>
      </c>
      <c r="J1271" s="1"/>
      <c r="K1271" s="1">
        <v>8</v>
      </c>
      <c r="L1271" s="1">
        <v>127775</v>
      </c>
      <c r="M1271" s="1">
        <v>294734</v>
      </c>
      <c r="N1271" s="1">
        <v>0</v>
      </c>
      <c r="O1271" s="8">
        <v>738</v>
      </c>
      <c r="P1271" s="8">
        <v>1224873</v>
      </c>
      <c r="Q1271" s="8">
        <v>327294</v>
      </c>
    </row>
    <row r="1272" spans="1:17" x14ac:dyDescent="0.35">
      <c r="A1272" s="1">
        <v>634</v>
      </c>
      <c r="B1272" s="1" t="s">
        <v>1396</v>
      </c>
      <c r="C1272" s="1" t="s">
        <v>4</v>
      </c>
      <c r="D1272" s="1" t="s">
        <v>11</v>
      </c>
      <c r="E1272" s="1" t="s">
        <v>41</v>
      </c>
      <c r="F1272" s="1" t="s">
        <v>1</v>
      </c>
      <c r="G1272" s="1" t="s">
        <v>0</v>
      </c>
      <c r="H1272" s="1">
        <v>17811.36</v>
      </c>
      <c r="I1272" s="1">
        <v>19.8</v>
      </c>
      <c r="J1272" s="1">
        <v>74</v>
      </c>
      <c r="K1272" s="1">
        <v>8</v>
      </c>
      <c r="L1272" s="1">
        <v>234308</v>
      </c>
      <c r="M1272" s="1">
        <v>293920</v>
      </c>
      <c r="N1272" s="1">
        <v>0</v>
      </c>
      <c r="O1272" s="8"/>
      <c r="P1272" s="8"/>
      <c r="Q1272" s="8">
        <v>329142</v>
      </c>
    </row>
    <row r="1273" spans="1:17" x14ac:dyDescent="0.35">
      <c r="A1273" s="1">
        <v>1088</v>
      </c>
      <c r="B1273" s="1" t="s">
        <v>943</v>
      </c>
      <c r="C1273" s="1" t="s">
        <v>4</v>
      </c>
      <c r="D1273" s="1" t="s">
        <v>11</v>
      </c>
      <c r="E1273" s="1" t="s">
        <v>41</v>
      </c>
      <c r="F1273" s="1" t="s">
        <v>1</v>
      </c>
      <c r="G1273" s="1" t="s">
        <v>9</v>
      </c>
      <c r="H1273" s="1">
        <v>2934.55</v>
      </c>
      <c r="I1273" s="1">
        <v>10</v>
      </c>
      <c r="J1273" s="1"/>
      <c r="K1273" s="1">
        <v>14</v>
      </c>
      <c r="L1273" s="1">
        <v>117686</v>
      </c>
      <c r="M1273" s="1">
        <v>293700</v>
      </c>
      <c r="N1273" s="1">
        <v>0</v>
      </c>
      <c r="O1273" s="8">
        <v>655</v>
      </c>
      <c r="P1273" s="8">
        <v>787797</v>
      </c>
      <c r="Q1273" s="8">
        <v>48246</v>
      </c>
    </row>
    <row r="1274" spans="1:17" x14ac:dyDescent="0.35">
      <c r="A1274" s="1">
        <v>1167</v>
      </c>
      <c r="B1274" s="1" t="s">
        <v>864</v>
      </c>
      <c r="C1274" s="1" t="s">
        <v>16</v>
      </c>
      <c r="D1274" s="1" t="s">
        <v>11</v>
      </c>
      <c r="E1274" s="1" t="s">
        <v>38</v>
      </c>
      <c r="F1274" s="1" t="s">
        <v>6</v>
      </c>
      <c r="G1274" s="1" t="s">
        <v>0</v>
      </c>
      <c r="H1274" s="1">
        <v>8903.9699999999993</v>
      </c>
      <c r="I1274" s="1">
        <v>16.100000000000001</v>
      </c>
      <c r="J1274" s="1">
        <v>46</v>
      </c>
      <c r="K1274" s="1">
        <v>7</v>
      </c>
      <c r="L1274" s="1">
        <v>57038</v>
      </c>
      <c r="M1274" s="1">
        <v>293546</v>
      </c>
      <c r="N1274" s="1">
        <v>0</v>
      </c>
      <c r="O1274" s="8">
        <v>736</v>
      </c>
      <c r="P1274" s="8">
        <v>945535</v>
      </c>
      <c r="Q1274" s="8">
        <v>184690</v>
      </c>
    </row>
    <row r="1275" spans="1:17" x14ac:dyDescent="0.35">
      <c r="A1275" s="1">
        <v>1342</v>
      </c>
      <c r="B1275" s="1" t="s">
        <v>687</v>
      </c>
      <c r="C1275" s="1" t="s">
        <v>16</v>
      </c>
      <c r="D1275" s="1" t="s">
        <v>3</v>
      </c>
      <c r="E1275" s="1" t="s">
        <v>29</v>
      </c>
      <c r="F1275" s="1" t="s">
        <v>6</v>
      </c>
      <c r="G1275" s="1" t="s">
        <v>0</v>
      </c>
      <c r="H1275" s="1">
        <v>16652.740000000002</v>
      </c>
      <c r="I1275" s="1">
        <v>14</v>
      </c>
      <c r="J1275" s="1">
        <v>39</v>
      </c>
      <c r="K1275" s="1">
        <v>13</v>
      </c>
      <c r="L1275" s="1">
        <v>132240</v>
      </c>
      <c r="M1275" s="1">
        <v>293348</v>
      </c>
      <c r="N1275" s="1">
        <v>0</v>
      </c>
      <c r="O1275" s="8">
        <v>703</v>
      </c>
      <c r="P1275" s="8">
        <v>693861</v>
      </c>
      <c r="Q1275" s="8">
        <v>238854</v>
      </c>
    </row>
    <row r="1276" spans="1:17" x14ac:dyDescent="0.35">
      <c r="A1276" s="1">
        <v>1551</v>
      </c>
      <c r="B1276" s="1" t="s">
        <v>477</v>
      </c>
      <c r="C1276" s="1" t="s">
        <v>4</v>
      </c>
      <c r="D1276" s="1" t="s">
        <v>11</v>
      </c>
      <c r="E1276" s="1"/>
      <c r="F1276" s="1" t="s">
        <v>1</v>
      </c>
      <c r="G1276" s="1" t="s">
        <v>0</v>
      </c>
      <c r="H1276" s="1">
        <v>4362.59</v>
      </c>
      <c r="I1276" s="1">
        <v>15.9</v>
      </c>
      <c r="J1276" s="1">
        <v>72</v>
      </c>
      <c r="K1276" s="1">
        <v>9</v>
      </c>
      <c r="L1276" s="1">
        <v>121220</v>
      </c>
      <c r="M1276" s="1">
        <v>293040</v>
      </c>
      <c r="N1276" s="1">
        <v>1</v>
      </c>
      <c r="O1276" s="8"/>
      <c r="P1276" s="8"/>
      <c r="Q1276" s="8">
        <v>69982</v>
      </c>
    </row>
    <row r="1277" spans="1:17" x14ac:dyDescent="0.35">
      <c r="A1277" s="1">
        <v>1836</v>
      </c>
      <c r="B1277" s="1" t="s">
        <v>191</v>
      </c>
      <c r="C1277" s="1" t="s">
        <v>16</v>
      </c>
      <c r="D1277" s="1" t="s">
        <v>3</v>
      </c>
      <c r="E1277" s="1" t="s">
        <v>10</v>
      </c>
      <c r="F1277" s="1" t="s">
        <v>6</v>
      </c>
      <c r="G1277" s="1" t="s">
        <v>68</v>
      </c>
      <c r="H1277" s="1">
        <v>26409.81</v>
      </c>
      <c r="I1277" s="1">
        <v>22.2</v>
      </c>
      <c r="J1277" s="1">
        <v>5</v>
      </c>
      <c r="K1277" s="1">
        <v>8</v>
      </c>
      <c r="L1277" s="1">
        <v>221939</v>
      </c>
      <c r="M1277" s="1">
        <v>293018</v>
      </c>
      <c r="N1277" s="1">
        <v>0</v>
      </c>
      <c r="O1277" s="8">
        <v>648</v>
      </c>
      <c r="P1277" s="8">
        <v>1592561</v>
      </c>
      <c r="Q1277" s="8">
        <v>650826</v>
      </c>
    </row>
    <row r="1278" spans="1:17" x14ac:dyDescent="0.35">
      <c r="A1278" s="1">
        <v>1500</v>
      </c>
      <c r="B1278" s="1" t="s">
        <v>528</v>
      </c>
      <c r="C1278" s="1" t="s">
        <v>4</v>
      </c>
      <c r="D1278" s="1" t="s">
        <v>11</v>
      </c>
      <c r="E1278" s="1" t="s">
        <v>38</v>
      </c>
      <c r="F1278" s="1" t="s">
        <v>6</v>
      </c>
      <c r="G1278" s="1" t="s">
        <v>0</v>
      </c>
      <c r="H1278" s="1">
        <v>12406.43</v>
      </c>
      <c r="I1278" s="1">
        <v>8.6999999999999993</v>
      </c>
      <c r="J1278" s="1"/>
      <c r="K1278" s="1">
        <v>10</v>
      </c>
      <c r="L1278" s="1">
        <v>155078</v>
      </c>
      <c r="M1278" s="1">
        <v>292930</v>
      </c>
      <c r="N1278" s="1">
        <v>0</v>
      </c>
      <c r="O1278" s="8"/>
      <c r="P1278" s="8"/>
      <c r="Q1278" s="8">
        <v>140096</v>
      </c>
    </row>
    <row r="1279" spans="1:17" x14ac:dyDescent="0.35">
      <c r="A1279" s="1">
        <v>186</v>
      </c>
      <c r="B1279" s="1" t="s">
        <v>1841</v>
      </c>
      <c r="C1279" s="1" t="s">
        <v>4</v>
      </c>
      <c r="D1279" s="1" t="s">
        <v>11</v>
      </c>
      <c r="E1279" s="1" t="s">
        <v>21</v>
      </c>
      <c r="F1279" s="1" t="s">
        <v>6</v>
      </c>
      <c r="G1279" s="1" t="s">
        <v>0</v>
      </c>
      <c r="H1279" s="1">
        <v>9271.81</v>
      </c>
      <c r="I1279" s="1">
        <v>15.8</v>
      </c>
      <c r="J1279" s="1"/>
      <c r="K1279" s="1">
        <v>6</v>
      </c>
      <c r="L1279" s="1">
        <v>245727</v>
      </c>
      <c r="M1279" s="1">
        <v>292732</v>
      </c>
      <c r="N1279" s="1">
        <v>0</v>
      </c>
      <c r="O1279" s="8">
        <v>707</v>
      </c>
      <c r="P1279" s="8">
        <v>830319</v>
      </c>
      <c r="Q1279" s="8">
        <v>327756</v>
      </c>
    </row>
    <row r="1280" spans="1:17" x14ac:dyDescent="0.35">
      <c r="A1280" s="1">
        <v>1354</v>
      </c>
      <c r="B1280" s="1" t="s">
        <v>675</v>
      </c>
      <c r="C1280" s="1" t="s">
        <v>4</v>
      </c>
      <c r="D1280" s="1" t="s">
        <v>3</v>
      </c>
      <c r="E1280" s="1" t="s">
        <v>43</v>
      </c>
      <c r="F1280" s="1" t="s">
        <v>1</v>
      </c>
      <c r="G1280" s="1" t="s">
        <v>0</v>
      </c>
      <c r="H1280" s="1">
        <v>15648.59</v>
      </c>
      <c r="I1280" s="1">
        <v>9.5</v>
      </c>
      <c r="J1280" s="1">
        <v>73</v>
      </c>
      <c r="K1280" s="1">
        <v>7</v>
      </c>
      <c r="L1280" s="1">
        <v>75886</v>
      </c>
      <c r="M1280" s="1">
        <v>291962</v>
      </c>
      <c r="N1280" s="1">
        <v>0</v>
      </c>
      <c r="O1280" s="8">
        <v>683</v>
      </c>
      <c r="P1280" s="8">
        <v>916009</v>
      </c>
      <c r="Q1280" s="8">
        <v>245278</v>
      </c>
    </row>
    <row r="1281" spans="1:17" x14ac:dyDescent="0.35">
      <c r="A1281" s="1">
        <v>1874</v>
      </c>
      <c r="B1281" s="1" t="s">
        <v>153</v>
      </c>
      <c r="C1281" s="1" t="s">
        <v>4</v>
      </c>
      <c r="D1281" s="1" t="s">
        <v>11</v>
      </c>
      <c r="E1281" s="1" t="s">
        <v>41</v>
      </c>
      <c r="F1281" s="1" t="s">
        <v>1</v>
      </c>
      <c r="G1281" s="1" t="s">
        <v>35</v>
      </c>
      <c r="H1281" s="1">
        <v>7133.55</v>
      </c>
      <c r="I1281" s="1">
        <v>35.4</v>
      </c>
      <c r="J1281" s="1"/>
      <c r="K1281" s="1">
        <v>14</v>
      </c>
      <c r="L1281" s="1">
        <v>74860</v>
      </c>
      <c r="M1281" s="1">
        <v>291852</v>
      </c>
      <c r="N1281" s="1">
        <v>0</v>
      </c>
      <c r="O1281" s="8">
        <v>724</v>
      </c>
      <c r="P1281" s="8">
        <v>648508</v>
      </c>
      <c r="Q1281" s="8">
        <v>182358</v>
      </c>
    </row>
    <row r="1282" spans="1:17" x14ac:dyDescent="0.35">
      <c r="A1282" s="1">
        <v>590</v>
      </c>
      <c r="B1282" s="1" t="s">
        <v>1440</v>
      </c>
      <c r="C1282" s="1" t="s">
        <v>4</v>
      </c>
      <c r="D1282" s="1" t="s">
        <v>11</v>
      </c>
      <c r="E1282" s="1"/>
      <c r="F1282" s="1" t="s">
        <v>6</v>
      </c>
      <c r="G1282" s="1" t="s">
        <v>0</v>
      </c>
      <c r="H1282" s="1">
        <v>12274.95</v>
      </c>
      <c r="I1282" s="1">
        <v>20.100000000000001</v>
      </c>
      <c r="J1282" s="1"/>
      <c r="K1282" s="1">
        <v>4</v>
      </c>
      <c r="L1282" s="1">
        <v>140885</v>
      </c>
      <c r="M1282" s="1">
        <v>290246</v>
      </c>
      <c r="N1282" s="1">
        <v>2</v>
      </c>
      <c r="O1282" s="8">
        <v>705</v>
      </c>
      <c r="P1282" s="8">
        <v>1292095</v>
      </c>
      <c r="Q1282" s="8">
        <v>178640</v>
      </c>
    </row>
    <row r="1283" spans="1:17" x14ac:dyDescent="0.35">
      <c r="A1283" s="1">
        <v>11</v>
      </c>
      <c r="B1283" s="1" t="s">
        <v>2015</v>
      </c>
      <c r="C1283" s="1" t="s">
        <v>4</v>
      </c>
      <c r="D1283" s="1" t="s">
        <v>11</v>
      </c>
      <c r="E1283" s="1" t="s">
        <v>41</v>
      </c>
      <c r="F1283" s="1" t="s">
        <v>6</v>
      </c>
      <c r="G1283" s="1" t="s">
        <v>0</v>
      </c>
      <c r="H1283" s="1">
        <v>11851.06</v>
      </c>
      <c r="I1283" s="1">
        <v>16</v>
      </c>
      <c r="J1283" s="1">
        <v>76</v>
      </c>
      <c r="K1283" s="1">
        <v>16</v>
      </c>
      <c r="L1283" s="1">
        <v>203965</v>
      </c>
      <c r="M1283" s="1">
        <v>289784</v>
      </c>
      <c r="N1283" s="1">
        <v>0</v>
      </c>
      <c r="O1283" s="8">
        <v>728</v>
      </c>
      <c r="P1283" s="8">
        <v>714628</v>
      </c>
      <c r="Q1283" s="8"/>
    </row>
    <row r="1284" spans="1:17" x14ac:dyDescent="0.35">
      <c r="A1284" s="1">
        <v>1358</v>
      </c>
      <c r="B1284" s="1" t="s">
        <v>671</v>
      </c>
      <c r="C1284" s="1" t="s">
        <v>16</v>
      </c>
      <c r="D1284" s="1" t="s">
        <v>3</v>
      </c>
      <c r="E1284" s="1" t="s">
        <v>10</v>
      </c>
      <c r="F1284" s="1" t="s">
        <v>1</v>
      </c>
      <c r="G1284" s="1" t="s">
        <v>0</v>
      </c>
      <c r="H1284" s="1">
        <v>11868.54</v>
      </c>
      <c r="I1284" s="1">
        <v>16</v>
      </c>
      <c r="J1284" s="1"/>
      <c r="K1284" s="1">
        <v>4</v>
      </c>
      <c r="L1284" s="1">
        <v>1995</v>
      </c>
      <c r="M1284" s="1">
        <v>289564</v>
      </c>
      <c r="N1284" s="1">
        <v>0</v>
      </c>
      <c r="O1284" s="8">
        <v>733</v>
      </c>
      <c r="P1284" s="8">
        <v>1095559</v>
      </c>
      <c r="Q1284" s="8">
        <v>308858</v>
      </c>
    </row>
    <row r="1285" spans="1:17" x14ac:dyDescent="0.35">
      <c r="A1285" s="1">
        <v>1615</v>
      </c>
      <c r="B1285" s="1" t="s">
        <v>413</v>
      </c>
      <c r="C1285" s="1" t="s">
        <v>16</v>
      </c>
      <c r="D1285" s="1" t="s">
        <v>3</v>
      </c>
      <c r="E1285" s="1" t="s">
        <v>43</v>
      </c>
      <c r="F1285" s="1" t="s">
        <v>1</v>
      </c>
      <c r="G1285" s="1" t="s">
        <v>0</v>
      </c>
      <c r="H1285" s="1">
        <v>9439.9599999999991</v>
      </c>
      <c r="I1285" s="1">
        <v>15.2</v>
      </c>
      <c r="J1285" s="1">
        <v>48</v>
      </c>
      <c r="K1285" s="1">
        <v>8</v>
      </c>
      <c r="L1285" s="1">
        <v>100111</v>
      </c>
      <c r="M1285" s="1">
        <v>287650</v>
      </c>
      <c r="N1285" s="1">
        <v>2</v>
      </c>
      <c r="O1285" s="8">
        <v>703</v>
      </c>
      <c r="P1285" s="8">
        <v>1058699</v>
      </c>
      <c r="Q1285" s="8">
        <v>347688</v>
      </c>
    </row>
    <row r="1286" spans="1:17" x14ac:dyDescent="0.35">
      <c r="A1286" s="1">
        <v>1991</v>
      </c>
      <c r="B1286" s="1" t="s">
        <v>24</v>
      </c>
      <c r="C1286" s="1" t="s">
        <v>4</v>
      </c>
      <c r="D1286" s="1" t="s">
        <v>11</v>
      </c>
      <c r="E1286" s="1" t="s">
        <v>18</v>
      </c>
      <c r="F1286" s="1" t="s">
        <v>1</v>
      </c>
      <c r="G1286" s="1" t="s">
        <v>0</v>
      </c>
      <c r="H1286" s="1">
        <v>4203.9399999999996</v>
      </c>
      <c r="I1286" s="1">
        <v>6.8</v>
      </c>
      <c r="J1286" s="1"/>
      <c r="K1286" s="1">
        <v>5</v>
      </c>
      <c r="L1286" s="1">
        <v>171456</v>
      </c>
      <c r="M1286" s="1">
        <v>287298</v>
      </c>
      <c r="N1286" s="1">
        <v>0</v>
      </c>
      <c r="O1286" s="8">
        <v>720</v>
      </c>
      <c r="P1286" s="8">
        <v>553755</v>
      </c>
      <c r="Q1286" s="8">
        <v>132660</v>
      </c>
    </row>
    <row r="1287" spans="1:17" x14ac:dyDescent="0.35">
      <c r="A1287" s="1">
        <v>874</v>
      </c>
      <c r="B1287" s="1" t="s">
        <v>1156</v>
      </c>
      <c r="C1287" s="1" t="s">
        <v>4</v>
      </c>
      <c r="D1287" s="1" t="s">
        <v>11</v>
      </c>
      <c r="E1287" s="1" t="s">
        <v>13</v>
      </c>
      <c r="F1287" s="1" t="s">
        <v>1</v>
      </c>
      <c r="G1287" s="1" t="s">
        <v>0</v>
      </c>
      <c r="H1287" s="1">
        <v>7870.18</v>
      </c>
      <c r="I1287" s="1">
        <v>15.1</v>
      </c>
      <c r="J1287" s="1"/>
      <c r="K1287" s="1">
        <v>10</v>
      </c>
      <c r="L1287" s="1">
        <v>230888</v>
      </c>
      <c r="M1287" s="1">
        <v>286528</v>
      </c>
      <c r="N1287" s="1">
        <v>0</v>
      </c>
      <c r="O1287" s="8">
        <v>683</v>
      </c>
      <c r="P1287" s="8">
        <v>1005784</v>
      </c>
      <c r="Q1287" s="8">
        <v>447920</v>
      </c>
    </row>
    <row r="1288" spans="1:17" x14ac:dyDescent="0.35">
      <c r="A1288" s="1">
        <v>686</v>
      </c>
      <c r="B1288" s="1" t="s">
        <v>1345</v>
      </c>
      <c r="C1288" s="1" t="s">
        <v>16</v>
      </c>
      <c r="D1288" s="1" t="s">
        <v>11</v>
      </c>
      <c r="E1288" s="1" t="s">
        <v>2</v>
      </c>
      <c r="F1288" s="1" t="s">
        <v>6</v>
      </c>
      <c r="G1288" s="1" t="s">
        <v>0</v>
      </c>
      <c r="H1288" s="1">
        <v>6600.03</v>
      </c>
      <c r="I1288" s="1">
        <v>13.6</v>
      </c>
      <c r="J1288" s="1">
        <v>18</v>
      </c>
      <c r="K1288" s="1">
        <v>5</v>
      </c>
      <c r="L1288" s="1">
        <v>224143</v>
      </c>
      <c r="M1288" s="1">
        <v>286462</v>
      </c>
      <c r="N1288" s="1">
        <v>0</v>
      </c>
      <c r="O1288" s="8">
        <v>680</v>
      </c>
      <c r="P1288" s="8">
        <v>929575</v>
      </c>
      <c r="Q1288" s="8">
        <v>279862</v>
      </c>
    </row>
    <row r="1289" spans="1:17" x14ac:dyDescent="0.35">
      <c r="A1289" s="1">
        <v>159</v>
      </c>
      <c r="B1289" s="1" t="s">
        <v>1867</v>
      </c>
      <c r="C1289" s="1" t="s">
        <v>4</v>
      </c>
      <c r="D1289" s="1" t="s">
        <v>11</v>
      </c>
      <c r="E1289" s="1" t="s">
        <v>7</v>
      </c>
      <c r="F1289" s="1" t="s">
        <v>6</v>
      </c>
      <c r="G1289" s="1" t="s">
        <v>0</v>
      </c>
      <c r="H1289" s="1">
        <v>7125</v>
      </c>
      <c r="I1289" s="1">
        <v>13.5</v>
      </c>
      <c r="J1289" s="1">
        <v>39</v>
      </c>
      <c r="K1289" s="1">
        <v>7</v>
      </c>
      <c r="L1289" s="1">
        <v>165984</v>
      </c>
      <c r="M1289" s="1">
        <v>286440</v>
      </c>
      <c r="N1289" s="1">
        <v>0</v>
      </c>
      <c r="O1289" s="8">
        <v>726</v>
      </c>
      <c r="P1289" s="8">
        <v>1153851</v>
      </c>
      <c r="Q1289" s="8"/>
    </row>
    <row r="1290" spans="1:17" x14ac:dyDescent="0.35">
      <c r="A1290" s="1">
        <v>1810</v>
      </c>
      <c r="B1290" s="1" t="s">
        <v>217</v>
      </c>
      <c r="C1290" s="1" t="s">
        <v>16</v>
      </c>
      <c r="D1290" s="1" t="s">
        <v>11</v>
      </c>
      <c r="E1290" s="1" t="s">
        <v>43</v>
      </c>
      <c r="F1290" s="1" t="s">
        <v>1</v>
      </c>
      <c r="G1290" s="1" t="s">
        <v>0</v>
      </c>
      <c r="H1290" s="1">
        <v>18562.240000000002</v>
      </c>
      <c r="I1290" s="1">
        <v>15</v>
      </c>
      <c r="J1290" s="1"/>
      <c r="K1290" s="1">
        <v>12</v>
      </c>
      <c r="L1290" s="1">
        <v>155572</v>
      </c>
      <c r="M1290" s="1">
        <v>286374</v>
      </c>
      <c r="N1290" s="1">
        <v>1</v>
      </c>
      <c r="O1290" s="8">
        <v>727</v>
      </c>
      <c r="P1290" s="8">
        <v>795511</v>
      </c>
      <c r="Q1290" s="8">
        <v>135102</v>
      </c>
    </row>
    <row r="1291" spans="1:17" x14ac:dyDescent="0.35">
      <c r="A1291" s="1">
        <v>1102</v>
      </c>
      <c r="B1291" s="1" t="s">
        <v>929</v>
      </c>
      <c r="C1291" s="1" t="s">
        <v>4</v>
      </c>
      <c r="D1291" s="1" t="s">
        <v>11</v>
      </c>
      <c r="E1291" s="1" t="s">
        <v>10</v>
      </c>
      <c r="F1291" s="1" t="s">
        <v>1</v>
      </c>
      <c r="G1291" s="1" t="s">
        <v>9</v>
      </c>
      <c r="H1291" s="1">
        <v>1997.47</v>
      </c>
      <c r="I1291" s="1">
        <v>14.5</v>
      </c>
      <c r="J1291" s="1">
        <v>35</v>
      </c>
      <c r="K1291" s="1">
        <v>6</v>
      </c>
      <c r="L1291" s="1">
        <v>56620</v>
      </c>
      <c r="M1291" s="1">
        <v>286286</v>
      </c>
      <c r="N1291" s="1">
        <v>1</v>
      </c>
      <c r="O1291" s="8"/>
      <c r="P1291" s="8"/>
      <c r="Q1291" s="8">
        <v>268598</v>
      </c>
    </row>
    <row r="1292" spans="1:17" x14ac:dyDescent="0.35">
      <c r="A1292" s="1">
        <v>615</v>
      </c>
      <c r="B1292" s="1" t="s">
        <v>1415</v>
      </c>
      <c r="C1292" s="1" t="s">
        <v>4</v>
      </c>
      <c r="D1292" s="1" t="s">
        <v>11</v>
      </c>
      <c r="E1292" s="1" t="s">
        <v>38</v>
      </c>
      <c r="F1292" s="1" t="s">
        <v>31</v>
      </c>
      <c r="G1292" s="1" t="s">
        <v>35</v>
      </c>
      <c r="H1292" s="1">
        <v>4314.33</v>
      </c>
      <c r="I1292" s="1">
        <v>10.3</v>
      </c>
      <c r="J1292" s="1"/>
      <c r="K1292" s="1">
        <v>7</v>
      </c>
      <c r="L1292" s="1">
        <v>136724</v>
      </c>
      <c r="M1292" s="1">
        <v>286264</v>
      </c>
      <c r="N1292" s="1">
        <v>0</v>
      </c>
      <c r="O1292" s="8"/>
      <c r="P1292" s="8"/>
      <c r="Q1292" s="8">
        <v>177628</v>
      </c>
    </row>
    <row r="1293" spans="1:17" x14ac:dyDescent="0.35">
      <c r="A1293" s="1">
        <v>1946</v>
      </c>
      <c r="B1293" s="1" t="s">
        <v>80</v>
      </c>
      <c r="C1293" s="1" t="s">
        <v>4</v>
      </c>
      <c r="D1293" s="1" t="s">
        <v>3</v>
      </c>
      <c r="E1293" s="1" t="s">
        <v>41</v>
      </c>
      <c r="F1293" s="1" t="s">
        <v>6</v>
      </c>
      <c r="G1293" s="1" t="s">
        <v>0</v>
      </c>
      <c r="H1293" s="1">
        <v>5533.75</v>
      </c>
      <c r="I1293" s="1">
        <v>13.7</v>
      </c>
      <c r="J1293" s="1">
        <v>43</v>
      </c>
      <c r="K1293" s="1">
        <v>2</v>
      </c>
      <c r="L1293" s="1">
        <v>198360</v>
      </c>
      <c r="M1293" s="1">
        <v>286022</v>
      </c>
      <c r="N1293" s="1">
        <v>0</v>
      </c>
      <c r="O1293" s="8">
        <v>657</v>
      </c>
      <c r="P1293" s="8">
        <v>593427</v>
      </c>
      <c r="Q1293" s="8">
        <v>332486</v>
      </c>
    </row>
    <row r="1294" spans="1:17" x14ac:dyDescent="0.35">
      <c r="A1294" s="1">
        <v>1575</v>
      </c>
      <c r="B1294" s="1" t="s">
        <v>453</v>
      </c>
      <c r="C1294" s="1" t="s">
        <v>4</v>
      </c>
      <c r="D1294" s="1" t="s">
        <v>11</v>
      </c>
      <c r="E1294" s="1" t="s">
        <v>21</v>
      </c>
      <c r="F1294" s="1" t="s">
        <v>1</v>
      </c>
      <c r="G1294" s="1" t="s">
        <v>35</v>
      </c>
      <c r="H1294" s="1">
        <v>3785.37</v>
      </c>
      <c r="I1294" s="1">
        <v>15.4</v>
      </c>
      <c r="J1294" s="1"/>
      <c r="K1294" s="1">
        <v>11</v>
      </c>
      <c r="L1294" s="1">
        <v>38019</v>
      </c>
      <c r="M1294" s="1">
        <v>285912</v>
      </c>
      <c r="N1294" s="1">
        <v>0</v>
      </c>
      <c r="O1294" s="8">
        <v>751</v>
      </c>
      <c r="P1294" s="8">
        <v>6489070</v>
      </c>
      <c r="Q1294" s="8">
        <v>343486</v>
      </c>
    </row>
    <row r="1295" spans="1:17" x14ac:dyDescent="0.35">
      <c r="A1295" s="1">
        <v>327</v>
      </c>
      <c r="B1295" s="1" t="s">
        <v>1702</v>
      </c>
      <c r="C1295" s="1" t="s">
        <v>16</v>
      </c>
      <c r="D1295" s="1" t="s">
        <v>11</v>
      </c>
      <c r="E1295" s="1" t="s">
        <v>18</v>
      </c>
      <c r="F1295" s="1" t="s">
        <v>6</v>
      </c>
      <c r="G1295" s="1" t="s">
        <v>0</v>
      </c>
      <c r="H1295" s="1">
        <v>20639.13</v>
      </c>
      <c r="I1295" s="1">
        <v>11.9</v>
      </c>
      <c r="J1295" s="1">
        <v>74</v>
      </c>
      <c r="K1295" s="1">
        <v>9</v>
      </c>
      <c r="L1295" s="1">
        <v>76551</v>
      </c>
      <c r="M1295" s="1">
        <v>284130</v>
      </c>
      <c r="N1295" s="1">
        <v>0</v>
      </c>
      <c r="O1295" s="8"/>
      <c r="P1295" s="8"/>
      <c r="Q1295" s="8">
        <v>215006</v>
      </c>
    </row>
    <row r="1296" spans="1:17" x14ac:dyDescent="0.35">
      <c r="A1296" s="1">
        <v>476</v>
      </c>
      <c r="B1296" s="1" t="s">
        <v>1554</v>
      </c>
      <c r="C1296" s="1" t="s">
        <v>4</v>
      </c>
      <c r="D1296" s="1" t="s">
        <v>11</v>
      </c>
      <c r="E1296" s="1" t="s">
        <v>10</v>
      </c>
      <c r="F1296" s="1" t="s">
        <v>31</v>
      </c>
      <c r="G1296" s="1" t="s">
        <v>0</v>
      </c>
      <c r="H1296" s="1">
        <v>9330.7099999999991</v>
      </c>
      <c r="I1296" s="1">
        <v>25.5</v>
      </c>
      <c r="J1296" s="1"/>
      <c r="K1296" s="1">
        <v>7</v>
      </c>
      <c r="L1296" s="1">
        <v>99294</v>
      </c>
      <c r="M1296" s="1">
        <v>283888</v>
      </c>
      <c r="N1296" s="1">
        <v>1</v>
      </c>
      <c r="O1296" s="8">
        <v>717</v>
      </c>
      <c r="P1296" s="8">
        <v>1027235</v>
      </c>
      <c r="Q1296" s="8">
        <v>176220</v>
      </c>
    </row>
    <row r="1297" spans="1:17" x14ac:dyDescent="0.35">
      <c r="A1297" s="1">
        <v>1805</v>
      </c>
      <c r="B1297" s="1" t="s">
        <v>222</v>
      </c>
      <c r="C1297" s="1" t="s">
        <v>4</v>
      </c>
      <c r="D1297" s="1" t="s">
        <v>3</v>
      </c>
      <c r="E1297" s="1" t="s">
        <v>18</v>
      </c>
      <c r="F1297" s="1" t="s">
        <v>6</v>
      </c>
      <c r="G1297" s="1" t="s">
        <v>0</v>
      </c>
      <c r="H1297" s="1">
        <v>10505.86</v>
      </c>
      <c r="I1297" s="1">
        <v>19.3</v>
      </c>
      <c r="J1297" s="1"/>
      <c r="K1297" s="1">
        <v>6</v>
      </c>
      <c r="L1297" s="1">
        <v>178505</v>
      </c>
      <c r="M1297" s="1">
        <v>283536</v>
      </c>
      <c r="N1297" s="1">
        <v>1</v>
      </c>
      <c r="O1297" s="8">
        <v>709</v>
      </c>
      <c r="P1297" s="8">
        <v>1495471</v>
      </c>
      <c r="Q1297" s="8">
        <v>269852</v>
      </c>
    </row>
    <row r="1298" spans="1:17" x14ac:dyDescent="0.35">
      <c r="A1298" s="1">
        <v>1973</v>
      </c>
      <c r="B1298" s="1" t="s">
        <v>51</v>
      </c>
      <c r="C1298" s="1" t="s">
        <v>4</v>
      </c>
      <c r="D1298" s="1" t="s">
        <v>11</v>
      </c>
      <c r="E1298" s="1" t="s">
        <v>10</v>
      </c>
      <c r="F1298" s="1" t="s">
        <v>6</v>
      </c>
      <c r="G1298" s="1" t="s">
        <v>0</v>
      </c>
      <c r="H1298" s="1">
        <v>20588.59</v>
      </c>
      <c r="I1298" s="1">
        <v>22.7</v>
      </c>
      <c r="J1298" s="1">
        <v>5</v>
      </c>
      <c r="K1298" s="1">
        <v>10</v>
      </c>
      <c r="L1298" s="1">
        <v>127756</v>
      </c>
      <c r="M1298" s="1">
        <v>283404</v>
      </c>
      <c r="N1298" s="1">
        <v>0</v>
      </c>
      <c r="O1298" s="8">
        <v>720</v>
      </c>
      <c r="P1298" s="8">
        <v>1280125</v>
      </c>
      <c r="Q1298" s="8">
        <v>157080</v>
      </c>
    </row>
    <row r="1299" spans="1:17" x14ac:dyDescent="0.35">
      <c r="A1299" s="1">
        <v>1887</v>
      </c>
      <c r="B1299" s="1" t="s">
        <v>140</v>
      </c>
      <c r="C1299" s="1" t="s">
        <v>16</v>
      </c>
      <c r="D1299" s="1" t="s">
        <v>11</v>
      </c>
      <c r="E1299" s="1" t="s">
        <v>2</v>
      </c>
      <c r="F1299" s="1" t="s">
        <v>6</v>
      </c>
      <c r="G1299" s="1" t="s">
        <v>0</v>
      </c>
      <c r="H1299" s="1">
        <v>26179.91</v>
      </c>
      <c r="I1299" s="1">
        <v>9.5</v>
      </c>
      <c r="J1299" s="1"/>
      <c r="K1299" s="1">
        <v>15</v>
      </c>
      <c r="L1299" s="1">
        <v>204079</v>
      </c>
      <c r="M1299" s="1">
        <v>283338</v>
      </c>
      <c r="N1299" s="1">
        <v>0</v>
      </c>
      <c r="O1299" s="8">
        <v>720</v>
      </c>
      <c r="P1299" s="8">
        <v>807595</v>
      </c>
      <c r="Q1299" s="8">
        <v>68662</v>
      </c>
    </row>
    <row r="1300" spans="1:17" x14ac:dyDescent="0.35">
      <c r="A1300" s="1">
        <v>1871</v>
      </c>
      <c r="B1300" s="1" t="s">
        <v>156</v>
      </c>
      <c r="C1300" s="1" t="s">
        <v>16</v>
      </c>
      <c r="D1300" s="1" t="s">
        <v>11</v>
      </c>
      <c r="E1300" s="1" t="s">
        <v>18</v>
      </c>
      <c r="F1300" s="1" t="s">
        <v>6</v>
      </c>
      <c r="G1300" s="1" t="s">
        <v>0</v>
      </c>
      <c r="H1300" s="1">
        <v>1326.01</v>
      </c>
      <c r="I1300" s="1">
        <v>12.7</v>
      </c>
      <c r="J1300" s="1">
        <v>6</v>
      </c>
      <c r="K1300" s="1">
        <v>4</v>
      </c>
      <c r="L1300" s="1">
        <v>15409</v>
      </c>
      <c r="M1300" s="1">
        <v>283250</v>
      </c>
      <c r="N1300" s="1">
        <v>0</v>
      </c>
      <c r="O1300" s="8">
        <v>715</v>
      </c>
      <c r="P1300" s="8">
        <v>192166</v>
      </c>
      <c r="Q1300" s="8">
        <v>26708</v>
      </c>
    </row>
    <row r="1301" spans="1:17" x14ac:dyDescent="0.35">
      <c r="A1301" s="1">
        <v>601</v>
      </c>
      <c r="B1301" s="1" t="s">
        <v>1429</v>
      </c>
      <c r="C1301" s="1" t="s">
        <v>16</v>
      </c>
      <c r="D1301" s="1" t="s">
        <v>11</v>
      </c>
      <c r="E1301" s="1" t="s">
        <v>2</v>
      </c>
      <c r="F1301" s="1" t="s">
        <v>6</v>
      </c>
      <c r="G1301" s="1" t="s">
        <v>0</v>
      </c>
      <c r="H1301" s="1">
        <v>16590.23</v>
      </c>
      <c r="I1301" s="1">
        <v>9.4</v>
      </c>
      <c r="J1301" s="1"/>
      <c r="K1301" s="1">
        <v>8</v>
      </c>
      <c r="L1301" s="1">
        <v>237272</v>
      </c>
      <c r="M1301" s="1">
        <v>282656</v>
      </c>
      <c r="N1301" s="1">
        <v>0</v>
      </c>
      <c r="O1301" s="8"/>
      <c r="P1301" s="8"/>
      <c r="Q1301" s="8">
        <v>78298</v>
      </c>
    </row>
    <row r="1302" spans="1:17" x14ac:dyDescent="0.35">
      <c r="A1302" s="1">
        <v>134</v>
      </c>
      <c r="B1302" s="1" t="s">
        <v>1892</v>
      </c>
      <c r="C1302" s="1" t="s">
        <v>4</v>
      </c>
      <c r="D1302" s="1" t="s">
        <v>11</v>
      </c>
      <c r="E1302" s="1" t="s">
        <v>2</v>
      </c>
      <c r="F1302" s="1" t="s">
        <v>6</v>
      </c>
      <c r="G1302" s="1" t="s">
        <v>0</v>
      </c>
      <c r="H1302" s="1">
        <v>2655.06</v>
      </c>
      <c r="I1302" s="1">
        <v>9</v>
      </c>
      <c r="J1302" s="1"/>
      <c r="K1302" s="1">
        <v>6</v>
      </c>
      <c r="L1302" s="1">
        <v>19988</v>
      </c>
      <c r="M1302" s="1">
        <v>282260</v>
      </c>
      <c r="N1302" s="1">
        <v>0</v>
      </c>
      <c r="O1302" s="8">
        <v>744</v>
      </c>
      <c r="P1302" s="8">
        <v>485697</v>
      </c>
      <c r="Q1302" s="8">
        <v>54076</v>
      </c>
    </row>
    <row r="1303" spans="1:17" x14ac:dyDescent="0.35">
      <c r="A1303" s="1">
        <v>1793</v>
      </c>
      <c r="B1303" s="1" t="s">
        <v>234</v>
      </c>
      <c r="C1303" s="1" t="s">
        <v>4</v>
      </c>
      <c r="D1303" s="1" t="s">
        <v>11</v>
      </c>
      <c r="E1303" s="1" t="s">
        <v>33</v>
      </c>
      <c r="F1303" s="1" t="s">
        <v>1</v>
      </c>
      <c r="G1303" s="1" t="s">
        <v>0</v>
      </c>
      <c r="H1303" s="1">
        <v>15667.59</v>
      </c>
      <c r="I1303" s="1">
        <v>19.600000000000001</v>
      </c>
      <c r="J1303" s="1">
        <v>38</v>
      </c>
      <c r="K1303" s="1">
        <v>9</v>
      </c>
      <c r="L1303" s="1">
        <v>286539</v>
      </c>
      <c r="M1303" s="1">
        <v>282128</v>
      </c>
      <c r="N1303" s="1">
        <v>0</v>
      </c>
      <c r="O1303" s="8">
        <v>710</v>
      </c>
      <c r="P1303" s="8">
        <v>1757101</v>
      </c>
      <c r="Q1303" s="8">
        <v>393778</v>
      </c>
    </row>
    <row r="1304" spans="1:17" x14ac:dyDescent="0.35">
      <c r="A1304" s="1">
        <v>1964</v>
      </c>
      <c r="B1304" s="1" t="s">
        <v>61</v>
      </c>
      <c r="C1304" s="1" t="s">
        <v>4</v>
      </c>
      <c r="D1304" s="1" t="s">
        <v>3</v>
      </c>
      <c r="E1304" s="1" t="s">
        <v>21</v>
      </c>
      <c r="F1304" s="1" t="s">
        <v>6</v>
      </c>
      <c r="G1304" s="1" t="s">
        <v>60</v>
      </c>
      <c r="H1304" s="1">
        <v>21639.67</v>
      </c>
      <c r="I1304" s="1">
        <v>14.5</v>
      </c>
      <c r="J1304" s="1"/>
      <c r="K1304" s="1">
        <v>9</v>
      </c>
      <c r="L1304" s="1">
        <v>121296</v>
      </c>
      <c r="M1304" s="1">
        <v>282018</v>
      </c>
      <c r="N1304" s="1">
        <v>1</v>
      </c>
      <c r="O1304" s="8">
        <v>722</v>
      </c>
      <c r="P1304" s="8">
        <v>2318532</v>
      </c>
      <c r="Q1304" s="8">
        <v>268466</v>
      </c>
    </row>
    <row r="1305" spans="1:17" x14ac:dyDescent="0.35">
      <c r="A1305" s="1">
        <v>292</v>
      </c>
      <c r="B1305" s="1" t="s">
        <v>1736</v>
      </c>
      <c r="C1305" s="1" t="s">
        <v>4</v>
      </c>
      <c r="D1305" s="1" t="s">
        <v>11</v>
      </c>
      <c r="E1305" s="1" t="s">
        <v>18</v>
      </c>
      <c r="F1305" s="1" t="s">
        <v>6</v>
      </c>
      <c r="G1305" s="1" t="s">
        <v>0</v>
      </c>
      <c r="H1305" s="1">
        <v>19514.14</v>
      </c>
      <c r="I1305" s="1">
        <v>20.7</v>
      </c>
      <c r="J1305" s="1">
        <v>45</v>
      </c>
      <c r="K1305" s="1">
        <v>11</v>
      </c>
      <c r="L1305" s="1">
        <v>192337</v>
      </c>
      <c r="M1305" s="1">
        <v>281534</v>
      </c>
      <c r="N1305" s="1">
        <v>0</v>
      </c>
      <c r="O1305" s="8">
        <v>739</v>
      </c>
      <c r="P1305" s="8">
        <v>1176727</v>
      </c>
      <c r="Q1305" s="8">
        <v>178684</v>
      </c>
    </row>
    <row r="1306" spans="1:17" x14ac:dyDescent="0.35">
      <c r="A1306" s="1">
        <v>1348</v>
      </c>
      <c r="B1306" s="1" t="s">
        <v>681</v>
      </c>
      <c r="C1306" s="1" t="s">
        <v>4</v>
      </c>
      <c r="D1306" s="1" t="s">
        <v>11</v>
      </c>
      <c r="E1306" s="1" t="s">
        <v>21</v>
      </c>
      <c r="F1306" s="1" t="s">
        <v>1</v>
      </c>
      <c r="G1306" s="1" t="s">
        <v>0</v>
      </c>
      <c r="H1306" s="1">
        <v>8031.11</v>
      </c>
      <c r="I1306" s="1">
        <v>22.5</v>
      </c>
      <c r="J1306" s="1"/>
      <c r="K1306" s="1">
        <v>4</v>
      </c>
      <c r="L1306" s="1">
        <v>38893</v>
      </c>
      <c r="M1306" s="1">
        <v>281512</v>
      </c>
      <c r="N1306" s="1">
        <v>1</v>
      </c>
      <c r="O1306" s="8">
        <v>736</v>
      </c>
      <c r="P1306" s="8">
        <v>584079</v>
      </c>
      <c r="Q1306" s="8">
        <v>112728</v>
      </c>
    </row>
    <row r="1307" spans="1:17" x14ac:dyDescent="0.35">
      <c r="A1307" s="1">
        <v>488</v>
      </c>
      <c r="B1307" s="1" t="s">
        <v>1542</v>
      </c>
      <c r="C1307" s="1" t="s">
        <v>16</v>
      </c>
      <c r="D1307" s="1" t="s">
        <v>11</v>
      </c>
      <c r="E1307" s="1" t="s">
        <v>21</v>
      </c>
      <c r="F1307" s="1" t="s">
        <v>6</v>
      </c>
      <c r="G1307" s="1" t="s">
        <v>35</v>
      </c>
      <c r="H1307" s="1">
        <v>8724.61</v>
      </c>
      <c r="I1307" s="1">
        <v>9.9</v>
      </c>
      <c r="J1307" s="1"/>
      <c r="K1307" s="1">
        <v>9</v>
      </c>
      <c r="L1307" s="1">
        <v>134862</v>
      </c>
      <c r="M1307" s="1">
        <v>281358</v>
      </c>
      <c r="N1307" s="1">
        <v>0</v>
      </c>
      <c r="O1307" s="8">
        <v>732</v>
      </c>
      <c r="P1307" s="8">
        <v>463258</v>
      </c>
      <c r="Q1307" s="8">
        <v>261492</v>
      </c>
    </row>
    <row r="1308" spans="1:17" x14ac:dyDescent="0.35">
      <c r="A1308" s="1">
        <v>1903</v>
      </c>
      <c r="B1308" s="3" t="s">
        <v>123</v>
      </c>
      <c r="C1308" s="1" t="s">
        <v>4</v>
      </c>
      <c r="D1308" s="1" t="s">
        <v>11</v>
      </c>
      <c r="E1308" s="1" t="s">
        <v>41</v>
      </c>
      <c r="F1308" s="1" t="s">
        <v>6</v>
      </c>
      <c r="G1308" s="1" t="s">
        <v>0</v>
      </c>
      <c r="H1308" s="1">
        <v>35539.31</v>
      </c>
      <c r="I1308" s="1">
        <v>12.7</v>
      </c>
      <c r="J1308" s="1">
        <v>49</v>
      </c>
      <c r="K1308" s="1">
        <v>12</v>
      </c>
      <c r="L1308" s="1">
        <v>43852</v>
      </c>
      <c r="M1308" s="1">
        <v>280588</v>
      </c>
      <c r="N1308" s="1">
        <v>0</v>
      </c>
      <c r="O1308" s="8">
        <v>674</v>
      </c>
      <c r="P1308" s="8">
        <v>1304198</v>
      </c>
      <c r="Q1308" s="8">
        <v>254034</v>
      </c>
    </row>
    <row r="1309" spans="1:17" x14ac:dyDescent="0.35">
      <c r="A1309" s="1">
        <v>1114</v>
      </c>
      <c r="B1309" s="1" t="s">
        <v>917</v>
      </c>
      <c r="C1309" s="1" t="s">
        <v>16</v>
      </c>
      <c r="D1309" s="1" t="s">
        <v>11</v>
      </c>
      <c r="E1309" s="1" t="s">
        <v>13</v>
      </c>
      <c r="F1309" s="1" t="s">
        <v>6</v>
      </c>
      <c r="G1309" s="1" t="s">
        <v>0</v>
      </c>
      <c r="H1309" s="1">
        <v>15667.97</v>
      </c>
      <c r="I1309" s="1">
        <v>18.3</v>
      </c>
      <c r="J1309" s="1">
        <v>69</v>
      </c>
      <c r="K1309" s="1">
        <v>14</v>
      </c>
      <c r="L1309" s="1">
        <v>192907</v>
      </c>
      <c r="M1309" s="1">
        <v>279906</v>
      </c>
      <c r="N1309" s="1">
        <v>0</v>
      </c>
      <c r="O1309" s="8">
        <v>732</v>
      </c>
      <c r="P1309" s="8">
        <v>843125</v>
      </c>
      <c r="Q1309" s="8">
        <v>215314</v>
      </c>
    </row>
    <row r="1310" spans="1:17" x14ac:dyDescent="0.35">
      <c r="A1310" s="1">
        <v>1485</v>
      </c>
      <c r="B1310" s="1" t="s">
        <v>543</v>
      </c>
      <c r="C1310" s="1" t="s">
        <v>4</v>
      </c>
      <c r="D1310" s="1" t="s">
        <v>3</v>
      </c>
      <c r="E1310" s="1" t="s">
        <v>29</v>
      </c>
      <c r="F1310" s="1" t="s">
        <v>6</v>
      </c>
      <c r="G1310" s="1" t="s">
        <v>0</v>
      </c>
      <c r="H1310" s="1">
        <v>28120</v>
      </c>
      <c r="I1310" s="1">
        <v>17.5</v>
      </c>
      <c r="J1310" s="1"/>
      <c r="K1310" s="1">
        <v>8</v>
      </c>
      <c r="L1310" s="1">
        <v>195700</v>
      </c>
      <c r="M1310" s="1">
        <v>279400</v>
      </c>
      <c r="N1310" s="1">
        <v>0</v>
      </c>
      <c r="O1310" s="8">
        <v>603</v>
      </c>
      <c r="P1310" s="8">
        <v>1302849</v>
      </c>
      <c r="Q1310" s="8">
        <v>670538</v>
      </c>
    </row>
    <row r="1311" spans="1:17" x14ac:dyDescent="0.35">
      <c r="A1311" s="1">
        <v>961</v>
      </c>
      <c r="B1311" s="1" t="s">
        <v>1069</v>
      </c>
      <c r="C1311" s="1" t="s">
        <v>16</v>
      </c>
      <c r="D1311" s="1" t="s">
        <v>11</v>
      </c>
      <c r="E1311" s="1" t="s">
        <v>21</v>
      </c>
      <c r="F1311" s="1" t="s">
        <v>1</v>
      </c>
      <c r="G1311" s="1" t="s">
        <v>0</v>
      </c>
      <c r="H1311" s="1">
        <v>4428.1400000000003</v>
      </c>
      <c r="I1311" s="1">
        <v>9.1999999999999993</v>
      </c>
      <c r="J1311" s="1"/>
      <c r="K1311" s="1">
        <v>9</v>
      </c>
      <c r="L1311" s="1">
        <v>87286</v>
      </c>
      <c r="M1311" s="1">
        <v>279202</v>
      </c>
      <c r="N1311" s="1">
        <v>0</v>
      </c>
      <c r="O1311" s="8">
        <v>740</v>
      </c>
      <c r="P1311" s="8">
        <v>813732</v>
      </c>
      <c r="Q1311" s="8">
        <v>414414</v>
      </c>
    </row>
    <row r="1312" spans="1:17" x14ac:dyDescent="0.35">
      <c r="A1312" s="1">
        <v>699</v>
      </c>
      <c r="B1312" s="1" t="s">
        <v>1332</v>
      </c>
      <c r="C1312" s="1" t="s">
        <v>16</v>
      </c>
      <c r="D1312" s="1" t="s">
        <v>3</v>
      </c>
      <c r="E1312" s="1" t="s">
        <v>18</v>
      </c>
      <c r="F1312" s="1" t="s">
        <v>6</v>
      </c>
      <c r="G1312" s="1" t="s">
        <v>0</v>
      </c>
      <c r="H1312" s="1">
        <v>4373.99</v>
      </c>
      <c r="I1312" s="1">
        <v>12.2</v>
      </c>
      <c r="J1312" s="1"/>
      <c r="K1312" s="1">
        <v>6</v>
      </c>
      <c r="L1312" s="1">
        <v>109459</v>
      </c>
      <c r="M1312" s="1">
        <v>278564</v>
      </c>
      <c r="N1312" s="1">
        <v>0</v>
      </c>
      <c r="O1312" s="8">
        <v>687</v>
      </c>
      <c r="P1312" s="8">
        <v>1286490</v>
      </c>
      <c r="Q1312" s="8">
        <v>288420</v>
      </c>
    </row>
    <row r="1313" spans="1:17" x14ac:dyDescent="0.35">
      <c r="A1313" s="1">
        <v>1570</v>
      </c>
      <c r="B1313" s="1" t="s">
        <v>458</v>
      </c>
      <c r="C1313" s="1" t="s">
        <v>4</v>
      </c>
      <c r="D1313" s="1" t="s">
        <v>11</v>
      </c>
      <c r="E1313" s="1" t="s">
        <v>7</v>
      </c>
      <c r="F1313" s="1" t="s">
        <v>6</v>
      </c>
      <c r="G1313" s="1" t="s">
        <v>0</v>
      </c>
      <c r="H1313" s="1">
        <v>7349.01</v>
      </c>
      <c r="I1313" s="1">
        <v>13</v>
      </c>
      <c r="J1313" s="1">
        <v>38</v>
      </c>
      <c r="K1313" s="1">
        <v>6</v>
      </c>
      <c r="L1313" s="1">
        <v>164483</v>
      </c>
      <c r="M1313" s="1">
        <v>278454</v>
      </c>
      <c r="N1313" s="1">
        <v>0</v>
      </c>
      <c r="O1313" s="8">
        <v>704</v>
      </c>
      <c r="P1313" s="8">
        <v>286330</v>
      </c>
      <c r="Q1313" s="8">
        <v>118184</v>
      </c>
    </row>
    <row r="1314" spans="1:17" x14ac:dyDescent="0.35">
      <c r="A1314" s="1">
        <v>50</v>
      </c>
      <c r="B1314" s="1" t="s">
        <v>1976</v>
      </c>
      <c r="C1314" s="1" t="s">
        <v>16</v>
      </c>
      <c r="D1314" s="1" t="s">
        <v>3</v>
      </c>
      <c r="E1314" s="1" t="s">
        <v>10</v>
      </c>
      <c r="F1314" s="1" t="s">
        <v>31</v>
      </c>
      <c r="G1314" s="1" t="s">
        <v>0</v>
      </c>
      <c r="H1314" s="1">
        <v>14341.39</v>
      </c>
      <c r="I1314" s="1">
        <v>14.1</v>
      </c>
      <c r="J1314" s="1"/>
      <c r="K1314" s="1">
        <v>8</v>
      </c>
      <c r="L1314" s="1">
        <v>161861</v>
      </c>
      <c r="M1314" s="1">
        <v>278058</v>
      </c>
      <c r="N1314" s="1">
        <v>0</v>
      </c>
      <c r="O1314" s="8">
        <v>598</v>
      </c>
      <c r="P1314" s="8">
        <v>1096167</v>
      </c>
      <c r="Q1314" s="8">
        <v>456808</v>
      </c>
    </row>
    <row r="1315" spans="1:17" x14ac:dyDescent="0.35">
      <c r="A1315" s="1">
        <v>2000</v>
      </c>
      <c r="B1315" s="1" t="s">
        <v>5</v>
      </c>
      <c r="C1315" s="1" t="s">
        <v>4</v>
      </c>
      <c r="D1315" s="1" t="s">
        <v>3</v>
      </c>
      <c r="E1315" s="1" t="s">
        <v>2</v>
      </c>
      <c r="F1315" s="1" t="s">
        <v>1</v>
      </c>
      <c r="G1315" s="1" t="s">
        <v>0</v>
      </c>
      <c r="H1315" s="1">
        <v>14364</v>
      </c>
      <c r="I1315" s="1">
        <v>15.2</v>
      </c>
      <c r="J1315" s="1">
        <v>73</v>
      </c>
      <c r="K1315" s="1">
        <v>15</v>
      </c>
      <c r="L1315" s="1">
        <v>151411</v>
      </c>
      <c r="M1315" s="1">
        <v>277376</v>
      </c>
      <c r="N1315" s="1">
        <v>0</v>
      </c>
      <c r="O1315" s="8">
        <v>724</v>
      </c>
      <c r="P1315" s="8">
        <v>849110</v>
      </c>
      <c r="Q1315" s="8">
        <v>405284</v>
      </c>
    </row>
    <row r="1316" spans="1:17" x14ac:dyDescent="0.35">
      <c r="A1316" s="1">
        <v>1067</v>
      </c>
      <c r="B1316" s="1" t="s">
        <v>964</v>
      </c>
      <c r="C1316" s="1" t="s">
        <v>16</v>
      </c>
      <c r="D1316" s="1" t="s">
        <v>11</v>
      </c>
      <c r="E1316" s="1" t="s">
        <v>18</v>
      </c>
      <c r="F1316" s="1" t="s">
        <v>6</v>
      </c>
      <c r="G1316" s="1" t="s">
        <v>0</v>
      </c>
      <c r="H1316" s="1">
        <v>9045.9</v>
      </c>
      <c r="I1316" s="1">
        <v>17.899999999999999</v>
      </c>
      <c r="J1316" s="1"/>
      <c r="K1316" s="1">
        <v>6</v>
      </c>
      <c r="L1316" s="1">
        <v>237728</v>
      </c>
      <c r="M1316" s="1">
        <v>277200</v>
      </c>
      <c r="N1316" s="1">
        <v>0</v>
      </c>
      <c r="O1316" s="8">
        <v>728</v>
      </c>
      <c r="P1316" s="8">
        <v>532114</v>
      </c>
      <c r="Q1316" s="8">
        <v>203544</v>
      </c>
    </row>
    <row r="1317" spans="1:17" x14ac:dyDescent="0.35">
      <c r="A1317" s="1">
        <v>1753</v>
      </c>
      <c r="B1317" s="1" t="s">
        <v>275</v>
      </c>
      <c r="C1317" s="1" t="s">
        <v>4</v>
      </c>
      <c r="D1317" s="1" t="s">
        <v>3</v>
      </c>
      <c r="E1317" s="1" t="s">
        <v>7</v>
      </c>
      <c r="F1317" s="1" t="s">
        <v>1</v>
      </c>
      <c r="G1317" s="1" t="s">
        <v>0</v>
      </c>
      <c r="H1317" s="1">
        <v>25060.05</v>
      </c>
      <c r="I1317" s="1">
        <v>22.8</v>
      </c>
      <c r="J1317" s="1">
        <v>24</v>
      </c>
      <c r="K1317" s="1">
        <v>11</v>
      </c>
      <c r="L1317" s="1">
        <v>177498</v>
      </c>
      <c r="M1317" s="1">
        <v>276980</v>
      </c>
      <c r="N1317" s="1">
        <v>0</v>
      </c>
      <c r="O1317" s="8">
        <v>686</v>
      </c>
      <c r="P1317" s="8">
        <v>1263538</v>
      </c>
      <c r="Q1317" s="8">
        <v>336490</v>
      </c>
    </row>
    <row r="1318" spans="1:17" x14ac:dyDescent="0.35">
      <c r="A1318" s="1">
        <v>1168</v>
      </c>
      <c r="B1318" s="1" t="s">
        <v>863</v>
      </c>
      <c r="C1318" s="1" t="s">
        <v>4</v>
      </c>
      <c r="D1318" s="1" t="s">
        <v>11</v>
      </c>
      <c r="E1318" s="1" t="s">
        <v>7</v>
      </c>
      <c r="F1318" s="1" t="s">
        <v>6</v>
      </c>
      <c r="G1318" s="1" t="s">
        <v>0</v>
      </c>
      <c r="H1318" s="1">
        <v>16014.53</v>
      </c>
      <c r="I1318" s="1">
        <v>14.4</v>
      </c>
      <c r="J1318" s="1"/>
      <c r="K1318" s="1">
        <v>8</v>
      </c>
      <c r="L1318" s="1">
        <v>195054</v>
      </c>
      <c r="M1318" s="1">
        <v>276782</v>
      </c>
      <c r="N1318" s="1">
        <v>0</v>
      </c>
      <c r="O1318" s="8">
        <v>727</v>
      </c>
      <c r="P1318" s="8">
        <v>932881</v>
      </c>
      <c r="Q1318" s="8">
        <v>216040</v>
      </c>
    </row>
    <row r="1319" spans="1:17" x14ac:dyDescent="0.35">
      <c r="A1319" s="1">
        <v>1953</v>
      </c>
      <c r="B1319" s="1" t="s">
        <v>73</v>
      </c>
      <c r="C1319" s="1" t="s">
        <v>4</v>
      </c>
      <c r="D1319" s="1" t="s">
        <v>3</v>
      </c>
      <c r="E1319" s="1" t="s">
        <v>7</v>
      </c>
      <c r="F1319" s="1" t="s">
        <v>1</v>
      </c>
      <c r="G1319" s="1" t="s">
        <v>9</v>
      </c>
      <c r="H1319" s="1">
        <v>9653.52</v>
      </c>
      <c r="I1319" s="1">
        <v>18.7</v>
      </c>
      <c r="J1319" s="1">
        <v>16</v>
      </c>
      <c r="K1319" s="1">
        <v>8</v>
      </c>
      <c r="L1319" s="1">
        <v>165547</v>
      </c>
      <c r="M1319" s="1">
        <v>276628</v>
      </c>
      <c r="N1319" s="1">
        <v>1</v>
      </c>
      <c r="O1319" s="8">
        <v>711</v>
      </c>
      <c r="P1319" s="8">
        <v>511442</v>
      </c>
      <c r="Q1319" s="8">
        <v>101926</v>
      </c>
    </row>
    <row r="1320" spans="1:17" x14ac:dyDescent="0.35">
      <c r="A1320" s="1">
        <v>337</v>
      </c>
      <c r="B1320" s="1" t="s">
        <v>1692</v>
      </c>
      <c r="C1320" s="1" t="s">
        <v>4</v>
      </c>
      <c r="D1320" s="1" t="s">
        <v>11</v>
      </c>
      <c r="E1320" s="1" t="s">
        <v>18</v>
      </c>
      <c r="F1320" s="1" t="s">
        <v>1</v>
      </c>
      <c r="G1320" s="1" t="s">
        <v>0</v>
      </c>
      <c r="H1320" s="1">
        <v>17081.57</v>
      </c>
      <c r="I1320" s="1">
        <v>20.7</v>
      </c>
      <c r="J1320" s="1">
        <v>33</v>
      </c>
      <c r="K1320" s="1">
        <v>11</v>
      </c>
      <c r="L1320" s="1">
        <v>176567</v>
      </c>
      <c r="M1320" s="1">
        <v>276298</v>
      </c>
      <c r="N1320" s="1">
        <v>0</v>
      </c>
      <c r="O1320" s="8">
        <v>743</v>
      </c>
      <c r="P1320" s="8">
        <v>1496193</v>
      </c>
      <c r="Q1320" s="8"/>
    </row>
    <row r="1321" spans="1:17" x14ac:dyDescent="0.35">
      <c r="A1321" s="1">
        <v>425</v>
      </c>
      <c r="B1321" s="1" t="s">
        <v>1605</v>
      </c>
      <c r="C1321" s="1" t="s">
        <v>4</v>
      </c>
      <c r="D1321" s="1" t="s">
        <v>11</v>
      </c>
      <c r="E1321" s="1" t="s">
        <v>10</v>
      </c>
      <c r="F1321" s="1" t="s">
        <v>6</v>
      </c>
      <c r="G1321" s="1" t="s">
        <v>0</v>
      </c>
      <c r="H1321" s="1">
        <v>6654.75</v>
      </c>
      <c r="I1321" s="1">
        <v>19.399999999999999</v>
      </c>
      <c r="J1321" s="1">
        <v>10</v>
      </c>
      <c r="K1321" s="1">
        <v>7</v>
      </c>
      <c r="L1321" s="1">
        <v>125039</v>
      </c>
      <c r="M1321" s="1">
        <v>275748</v>
      </c>
      <c r="N1321" s="1">
        <v>1</v>
      </c>
      <c r="O1321" s="8"/>
      <c r="P1321" s="8"/>
      <c r="Q1321" s="8">
        <v>155738</v>
      </c>
    </row>
    <row r="1322" spans="1:17" x14ac:dyDescent="0.35">
      <c r="A1322" s="1">
        <v>703</v>
      </c>
      <c r="B1322" s="1" t="s">
        <v>1328</v>
      </c>
      <c r="C1322" s="1" t="s">
        <v>4</v>
      </c>
      <c r="D1322" s="1" t="s">
        <v>11</v>
      </c>
      <c r="E1322" s="1" t="s">
        <v>38</v>
      </c>
      <c r="F1322" s="1" t="s">
        <v>1</v>
      </c>
      <c r="G1322" s="1" t="s">
        <v>0</v>
      </c>
      <c r="H1322" s="1">
        <v>33694.03</v>
      </c>
      <c r="I1322" s="1">
        <v>18.899999999999999</v>
      </c>
      <c r="J1322" s="1">
        <v>61</v>
      </c>
      <c r="K1322" s="1">
        <v>9</v>
      </c>
      <c r="L1322" s="1">
        <v>107141</v>
      </c>
      <c r="M1322" s="1">
        <v>275704</v>
      </c>
      <c r="N1322" s="1">
        <v>3</v>
      </c>
      <c r="O1322" s="8">
        <v>700</v>
      </c>
      <c r="P1322" s="8">
        <v>1663906</v>
      </c>
      <c r="Q1322" s="8"/>
    </row>
    <row r="1323" spans="1:17" x14ac:dyDescent="0.35">
      <c r="A1323" s="1">
        <v>606</v>
      </c>
      <c r="B1323" s="1" t="s">
        <v>1424</v>
      </c>
      <c r="C1323" s="1" t="s">
        <v>4</v>
      </c>
      <c r="D1323" s="1" t="s">
        <v>11</v>
      </c>
      <c r="E1323" s="1" t="s">
        <v>10</v>
      </c>
      <c r="F1323" s="1" t="s">
        <v>1</v>
      </c>
      <c r="G1323" s="1" t="s">
        <v>35</v>
      </c>
      <c r="H1323" s="1">
        <v>16029.54</v>
      </c>
      <c r="I1323" s="1">
        <v>20</v>
      </c>
      <c r="J1323" s="1">
        <v>15</v>
      </c>
      <c r="K1323" s="1">
        <v>17</v>
      </c>
      <c r="L1323" s="1">
        <v>68989</v>
      </c>
      <c r="M1323" s="1">
        <v>275462</v>
      </c>
      <c r="N1323" s="1">
        <v>0</v>
      </c>
      <c r="O1323" s="8">
        <v>721</v>
      </c>
      <c r="P1323" s="8">
        <v>3602153</v>
      </c>
      <c r="Q1323" s="8">
        <v>349932</v>
      </c>
    </row>
    <row r="1324" spans="1:17" x14ac:dyDescent="0.35">
      <c r="A1324" s="1">
        <v>190</v>
      </c>
      <c r="B1324" s="1" t="s">
        <v>1837</v>
      </c>
      <c r="C1324" s="1" t="s">
        <v>4</v>
      </c>
      <c r="D1324" s="1" t="s">
        <v>11</v>
      </c>
      <c r="E1324" s="1" t="s">
        <v>38</v>
      </c>
      <c r="F1324" s="1" t="s">
        <v>6</v>
      </c>
      <c r="G1324" s="1" t="s">
        <v>0</v>
      </c>
      <c r="H1324" s="1">
        <v>21087.72</v>
      </c>
      <c r="I1324" s="1">
        <v>16.5</v>
      </c>
      <c r="J1324" s="1">
        <v>45</v>
      </c>
      <c r="K1324" s="1">
        <v>8</v>
      </c>
      <c r="L1324" s="1">
        <v>178220</v>
      </c>
      <c r="M1324" s="1">
        <v>274780</v>
      </c>
      <c r="N1324" s="1">
        <v>0</v>
      </c>
      <c r="O1324" s="8">
        <v>738</v>
      </c>
      <c r="P1324" s="8">
        <v>1488536</v>
      </c>
      <c r="Q1324" s="8">
        <v>261800</v>
      </c>
    </row>
    <row r="1325" spans="1:17" x14ac:dyDescent="0.35">
      <c r="A1325" s="1">
        <v>136</v>
      </c>
      <c r="B1325" s="3" t="s">
        <v>1890</v>
      </c>
      <c r="C1325" s="1" t="s">
        <v>4</v>
      </c>
      <c r="D1325" s="1" t="s">
        <v>11</v>
      </c>
      <c r="E1325" s="1" t="s">
        <v>29</v>
      </c>
      <c r="F1325" s="1" t="s">
        <v>1</v>
      </c>
      <c r="G1325" s="1" t="s">
        <v>0</v>
      </c>
      <c r="H1325" s="1">
        <v>13740.99</v>
      </c>
      <c r="I1325" s="1">
        <v>15.7</v>
      </c>
      <c r="J1325" s="1"/>
      <c r="K1325" s="1">
        <v>11</v>
      </c>
      <c r="L1325" s="1">
        <v>191159</v>
      </c>
      <c r="M1325" s="1">
        <v>274626</v>
      </c>
      <c r="N1325" s="1">
        <v>0</v>
      </c>
      <c r="O1325" s="8"/>
      <c r="P1325" s="8"/>
      <c r="Q1325" s="8">
        <v>257400</v>
      </c>
    </row>
    <row r="1326" spans="1:17" x14ac:dyDescent="0.35">
      <c r="A1326" s="1">
        <v>1202</v>
      </c>
      <c r="B1326" s="1" t="s">
        <v>829</v>
      </c>
      <c r="C1326" s="1" t="s">
        <v>16</v>
      </c>
      <c r="D1326" s="1" t="s">
        <v>11</v>
      </c>
      <c r="E1326" s="1" t="s">
        <v>21</v>
      </c>
      <c r="F1326" s="1" t="s">
        <v>1</v>
      </c>
      <c r="G1326" s="1" t="s">
        <v>0</v>
      </c>
      <c r="H1326" s="1">
        <v>23842.53</v>
      </c>
      <c r="I1326" s="1">
        <v>13</v>
      </c>
      <c r="J1326" s="1"/>
      <c r="K1326" s="1">
        <v>11</v>
      </c>
      <c r="L1326" s="1">
        <v>192014</v>
      </c>
      <c r="M1326" s="1">
        <v>274164</v>
      </c>
      <c r="N1326" s="1">
        <v>0</v>
      </c>
      <c r="O1326" s="8"/>
      <c r="P1326" s="8"/>
      <c r="Q1326" s="8">
        <v>424468</v>
      </c>
    </row>
    <row r="1327" spans="1:17" x14ac:dyDescent="0.35">
      <c r="A1327" s="1">
        <v>166</v>
      </c>
      <c r="B1327" s="1" t="s">
        <v>1860</v>
      </c>
      <c r="C1327" s="1" t="s">
        <v>16</v>
      </c>
      <c r="D1327" s="1" t="s">
        <v>3</v>
      </c>
      <c r="E1327" s="1" t="s">
        <v>18</v>
      </c>
      <c r="F1327" s="1" t="s">
        <v>6</v>
      </c>
      <c r="G1327" s="1" t="s">
        <v>35</v>
      </c>
      <c r="H1327" s="1">
        <v>11762.14</v>
      </c>
      <c r="I1327" s="1">
        <v>17</v>
      </c>
      <c r="J1327" s="1">
        <v>30</v>
      </c>
      <c r="K1327" s="1">
        <v>9</v>
      </c>
      <c r="L1327" s="1">
        <v>128041</v>
      </c>
      <c r="M1327" s="1">
        <v>273042</v>
      </c>
      <c r="N1327" s="1">
        <v>0</v>
      </c>
      <c r="O1327" s="8">
        <v>702</v>
      </c>
      <c r="P1327" s="8">
        <v>688522</v>
      </c>
      <c r="Q1327" s="8">
        <v>168300</v>
      </c>
    </row>
    <row r="1328" spans="1:17" x14ac:dyDescent="0.35">
      <c r="A1328" s="1">
        <v>1873</v>
      </c>
      <c r="B1328" s="1" t="s">
        <v>154</v>
      </c>
      <c r="C1328" s="1" t="s">
        <v>4</v>
      </c>
      <c r="D1328" s="1" t="s">
        <v>11</v>
      </c>
      <c r="E1328" s="1" t="s">
        <v>41</v>
      </c>
      <c r="F1328" s="1" t="s">
        <v>1</v>
      </c>
      <c r="G1328" s="1" t="s">
        <v>0</v>
      </c>
      <c r="H1328" s="1">
        <v>12745.58</v>
      </c>
      <c r="I1328" s="1">
        <v>12.4</v>
      </c>
      <c r="J1328" s="1"/>
      <c r="K1328" s="1">
        <v>9</v>
      </c>
      <c r="L1328" s="1">
        <v>195700</v>
      </c>
      <c r="M1328" s="1">
        <v>272690</v>
      </c>
      <c r="N1328" s="1">
        <v>0</v>
      </c>
      <c r="O1328" s="8">
        <v>739</v>
      </c>
      <c r="P1328" s="8">
        <v>869022</v>
      </c>
      <c r="Q1328" s="8">
        <v>223608</v>
      </c>
    </row>
    <row r="1329" spans="1:17" x14ac:dyDescent="0.35">
      <c r="A1329" s="1">
        <v>1352</v>
      </c>
      <c r="B1329" s="1" t="s">
        <v>677</v>
      </c>
      <c r="C1329" s="1" t="s">
        <v>4</v>
      </c>
      <c r="D1329" s="1" t="s">
        <v>3</v>
      </c>
      <c r="E1329" s="1"/>
      <c r="F1329" s="1" t="s">
        <v>1</v>
      </c>
      <c r="G1329" s="1" t="s">
        <v>35</v>
      </c>
      <c r="H1329" s="1">
        <v>34693.24</v>
      </c>
      <c r="I1329" s="1">
        <v>15</v>
      </c>
      <c r="J1329" s="1">
        <v>49</v>
      </c>
      <c r="K1329" s="1">
        <v>8</v>
      </c>
      <c r="L1329" s="1">
        <v>68989</v>
      </c>
      <c r="M1329" s="1">
        <v>272668</v>
      </c>
      <c r="N1329" s="1">
        <v>0</v>
      </c>
      <c r="O1329" s="8">
        <v>665</v>
      </c>
      <c r="P1329" s="8">
        <v>2124067</v>
      </c>
      <c r="Q1329" s="8">
        <v>670758</v>
      </c>
    </row>
    <row r="1330" spans="1:17" x14ac:dyDescent="0.35">
      <c r="A1330" s="1">
        <v>6</v>
      </c>
      <c r="B1330" s="1" t="s">
        <v>2020</v>
      </c>
      <c r="C1330" s="1" t="s">
        <v>16</v>
      </c>
      <c r="D1330" s="1" t="s">
        <v>11</v>
      </c>
      <c r="E1330" s="1" t="s">
        <v>10</v>
      </c>
      <c r="F1330" s="1" t="s">
        <v>1</v>
      </c>
      <c r="G1330" s="1" t="s">
        <v>0</v>
      </c>
      <c r="H1330" s="1">
        <v>16367.74</v>
      </c>
      <c r="I1330" s="1">
        <v>17.3</v>
      </c>
      <c r="J1330" s="1"/>
      <c r="K1330" s="1">
        <v>6</v>
      </c>
      <c r="L1330" s="1">
        <v>215308</v>
      </c>
      <c r="M1330" s="1">
        <v>272448</v>
      </c>
      <c r="N1330" s="1">
        <v>0</v>
      </c>
      <c r="O1330" s="8">
        <v>729</v>
      </c>
      <c r="P1330" s="8">
        <v>896857</v>
      </c>
      <c r="Q1330" s="8">
        <v>206602</v>
      </c>
    </row>
    <row r="1331" spans="1:17" x14ac:dyDescent="0.35">
      <c r="A1331" s="1">
        <v>840</v>
      </c>
      <c r="B1331" s="1" t="s">
        <v>1190</v>
      </c>
      <c r="C1331" s="1" t="s">
        <v>16</v>
      </c>
      <c r="D1331" s="1" t="s">
        <v>11</v>
      </c>
      <c r="E1331" s="1" t="s">
        <v>21</v>
      </c>
      <c r="F1331" s="1" t="s">
        <v>6</v>
      </c>
      <c r="G1331" s="1" t="s">
        <v>0</v>
      </c>
      <c r="H1331" s="1">
        <v>27715.11</v>
      </c>
      <c r="I1331" s="1">
        <v>16.100000000000001</v>
      </c>
      <c r="J1331" s="1"/>
      <c r="K1331" s="1">
        <v>8</v>
      </c>
      <c r="L1331" s="1">
        <v>188708</v>
      </c>
      <c r="M1331" s="1">
        <v>272448</v>
      </c>
      <c r="N1331" s="1">
        <v>0</v>
      </c>
      <c r="O1331" s="8"/>
      <c r="P1331" s="8"/>
      <c r="Q1331" s="8">
        <v>351692</v>
      </c>
    </row>
    <row r="1332" spans="1:17" x14ac:dyDescent="0.35">
      <c r="A1332" s="1">
        <v>7</v>
      </c>
      <c r="B1332" s="1" t="s">
        <v>2019</v>
      </c>
      <c r="C1332" s="1" t="s">
        <v>4</v>
      </c>
      <c r="D1332" s="1" t="s">
        <v>11</v>
      </c>
      <c r="E1332" s="1" t="s">
        <v>7</v>
      </c>
      <c r="F1332" s="1" t="s">
        <v>1</v>
      </c>
      <c r="G1332" s="1" t="s">
        <v>0</v>
      </c>
      <c r="H1332" s="1">
        <v>10855.08</v>
      </c>
      <c r="I1332" s="1">
        <v>19.600000000000001</v>
      </c>
      <c r="J1332" s="1">
        <v>10</v>
      </c>
      <c r="K1332" s="1">
        <v>13</v>
      </c>
      <c r="L1332" s="1">
        <v>122170</v>
      </c>
      <c r="M1332" s="1">
        <v>272052</v>
      </c>
      <c r="N1332" s="1">
        <v>1</v>
      </c>
      <c r="O1332" s="8">
        <v>730</v>
      </c>
      <c r="P1332" s="8">
        <v>1184194</v>
      </c>
      <c r="Q1332" s="8">
        <v>217646</v>
      </c>
    </row>
    <row r="1333" spans="1:17" x14ac:dyDescent="0.35">
      <c r="A1333" s="1">
        <v>551</v>
      </c>
      <c r="B1333" s="1" t="s">
        <v>1479</v>
      </c>
      <c r="C1333" s="1" t="s">
        <v>4</v>
      </c>
      <c r="D1333" s="1" t="s">
        <v>11</v>
      </c>
      <c r="E1333" s="1" t="s">
        <v>21</v>
      </c>
      <c r="F1333" s="1" t="s">
        <v>1</v>
      </c>
      <c r="G1333" s="1" t="s">
        <v>0</v>
      </c>
      <c r="H1333" s="1">
        <v>9165.7900000000009</v>
      </c>
      <c r="I1333" s="1">
        <v>15.3</v>
      </c>
      <c r="J1333" s="1"/>
      <c r="K1333" s="1">
        <v>7</v>
      </c>
      <c r="L1333" s="1">
        <v>154299</v>
      </c>
      <c r="M1333" s="1">
        <v>271920</v>
      </c>
      <c r="N1333" s="1">
        <v>1</v>
      </c>
      <c r="O1333" s="8">
        <v>748</v>
      </c>
      <c r="P1333" s="8">
        <v>758556</v>
      </c>
      <c r="Q1333" s="8"/>
    </row>
    <row r="1334" spans="1:17" x14ac:dyDescent="0.35">
      <c r="A1334" s="1">
        <v>1075</v>
      </c>
      <c r="B1334" s="1" t="s">
        <v>956</v>
      </c>
      <c r="C1334" s="1" t="s">
        <v>4</v>
      </c>
      <c r="D1334" s="1" t="s">
        <v>11</v>
      </c>
      <c r="E1334" s="1" t="s">
        <v>10</v>
      </c>
      <c r="F1334" s="1" t="s">
        <v>1</v>
      </c>
      <c r="G1334" s="1" t="s">
        <v>0</v>
      </c>
      <c r="H1334" s="1">
        <v>58126.7</v>
      </c>
      <c r="I1334" s="1">
        <v>13.4</v>
      </c>
      <c r="J1334" s="1">
        <v>28</v>
      </c>
      <c r="K1334" s="1">
        <v>11</v>
      </c>
      <c r="L1334" s="1">
        <v>110333</v>
      </c>
      <c r="M1334" s="1">
        <v>271854</v>
      </c>
      <c r="N1334" s="1">
        <v>0</v>
      </c>
      <c r="O1334" s="8"/>
      <c r="P1334" s="8"/>
      <c r="Q1334" s="8">
        <v>456918</v>
      </c>
    </row>
    <row r="1335" spans="1:17" x14ac:dyDescent="0.35">
      <c r="A1335" s="1">
        <v>1689</v>
      </c>
      <c r="B1335" s="1" t="s">
        <v>339</v>
      </c>
      <c r="C1335" s="1" t="s">
        <v>4</v>
      </c>
      <c r="D1335" s="1" t="s">
        <v>11</v>
      </c>
      <c r="E1335" s="1" t="s">
        <v>10</v>
      </c>
      <c r="F1335" s="1" t="s">
        <v>6</v>
      </c>
      <c r="G1335" s="1" t="s">
        <v>0</v>
      </c>
      <c r="H1335" s="1">
        <v>9193.7199999999993</v>
      </c>
      <c r="I1335" s="1">
        <v>17</v>
      </c>
      <c r="J1335" s="1">
        <v>18</v>
      </c>
      <c r="K1335" s="1">
        <v>8</v>
      </c>
      <c r="L1335" s="1">
        <v>207442</v>
      </c>
      <c r="M1335" s="1">
        <v>271722</v>
      </c>
      <c r="N1335" s="1">
        <v>1</v>
      </c>
      <c r="O1335" s="8"/>
      <c r="P1335" s="8"/>
      <c r="Q1335" s="8">
        <v>328614</v>
      </c>
    </row>
    <row r="1336" spans="1:17" x14ac:dyDescent="0.35">
      <c r="A1336" s="1">
        <v>1287</v>
      </c>
      <c r="B1336" s="1" t="s">
        <v>742</v>
      </c>
      <c r="C1336" s="1" t="s">
        <v>4</v>
      </c>
      <c r="D1336" s="1" t="s">
        <v>11</v>
      </c>
      <c r="E1336" s="1" t="s">
        <v>41</v>
      </c>
      <c r="F1336" s="1" t="s">
        <v>6</v>
      </c>
      <c r="G1336" s="1" t="s">
        <v>0</v>
      </c>
      <c r="H1336" s="1">
        <v>11978.55</v>
      </c>
      <c r="I1336" s="1">
        <v>12.5</v>
      </c>
      <c r="J1336" s="1">
        <v>27</v>
      </c>
      <c r="K1336" s="1">
        <v>9</v>
      </c>
      <c r="L1336" s="1">
        <v>124051</v>
      </c>
      <c r="M1336" s="1">
        <v>271524</v>
      </c>
      <c r="N1336" s="1">
        <v>0</v>
      </c>
      <c r="O1336" s="8">
        <v>723</v>
      </c>
      <c r="P1336" s="8">
        <v>656355</v>
      </c>
      <c r="Q1336" s="8">
        <v>173712</v>
      </c>
    </row>
    <row r="1337" spans="1:17" x14ac:dyDescent="0.35">
      <c r="A1337" s="1">
        <v>1998</v>
      </c>
      <c r="B1337" s="1" t="s">
        <v>12</v>
      </c>
      <c r="C1337" s="1" t="s">
        <v>4</v>
      </c>
      <c r="D1337" s="1" t="s">
        <v>11</v>
      </c>
      <c r="E1337" s="1" t="s">
        <v>10</v>
      </c>
      <c r="F1337" s="1" t="s">
        <v>1</v>
      </c>
      <c r="G1337" s="1" t="s">
        <v>9</v>
      </c>
      <c r="H1337" s="1">
        <v>11371.88</v>
      </c>
      <c r="I1337" s="1">
        <v>14.2</v>
      </c>
      <c r="J1337" s="1">
        <v>49</v>
      </c>
      <c r="K1337" s="1">
        <v>8</v>
      </c>
      <c r="L1337" s="1">
        <v>57570</v>
      </c>
      <c r="M1337" s="1">
        <v>270952</v>
      </c>
      <c r="N1337" s="1">
        <v>2</v>
      </c>
      <c r="O1337" s="8">
        <v>681</v>
      </c>
      <c r="P1337" s="8">
        <v>714457</v>
      </c>
      <c r="Q1337" s="8">
        <v>178860</v>
      </c>
    </row>
    <row r="1338" spans="1:17" x14ac:dyDescent="0.35">
      <c r="A1338" s="1">
        <v>1299</v>
      </c>
      <c r="B1338" s="1" t="s">
        <v>730</v>
      </c>
      <c r="C1338" s="1" t="s">
        <v>16</v>
      </c>
      <c r="D1338" s="1" t="s">
        <v>11</v>
      </c>
      <c r="E1338" s="1" t="s">
        <v>41</v>
      </c>
      <c r="F1338" s="1" t="s">
        <v>6</v>
      </c>
      <c r="G1338" s="1" t="s">
        <v>0</v>
      </c>
      <c r="H1338" s="1">
        <v>17864.18</v>
      </c>
      <c r="I1338" s="1">
        <v>15.5</v>
      </c>
      <c r="J1338" s="1">
        <v>14</v>
      </c>
      <c r="K1338" s="1">
        <v>11</v>
      </c>
      <c r="L1338" s="1">
        <v>135470</v>
      </c>
      <c r="M1338" s="1">
        <v>270006</v>
      </c>
      <c r="N1338" s="1">
        <v>0</v>
      </c>
      <c r="O1338" s="8">
        <v>742</v>
      </c>
      <c r="P1338" s="8">
        <v>796917</v>
      </c>
      <c r="Q1338" s="8">
        <v>225060</v>
      </c>
    </row>
    <row r="1339" spans="1:17" x14ac:dyDescent="0.35">
      <c r="A1339" s="1">
        <v>505</v>
      </c>
      <c r="B1339" s="1" t="s">
        <v>1525</v>
      </c>
      <c r="C1339" s="1" t="s">
        <v>4</v>
      </c>
      <c r="D1339" s="1" t="s">
        <v>11</v>
      </c>
      <c r="E1339" s="1" t="s">
        <v>13</v>
      </c>
      <c r="F1339" s="1" t="s">
        <v>6</v>
      </c>
      <c r="G1339" s="1" t="s">
        <v>0</v>
      </c>
      <c r="H1339" s="1">
        <v>15253.01</v>
      </c>
      <c r="I1339" s="1">
        <v>11.2</v>
      </c>
      <c r="J1339" s="1"/>
      <c r="K1339" s="1">
        <v>6</v>
      </c>
      <c r="L1339" s="1">
        <v>195149</v>
      </c>
      <c r="M1339" s="1">
        <v>269984</v>
      </c>
      <c r="N1339" s="1">
        <v>0</v>
      </c>
      <c r="O1339" s="8">
        <v>735</v>
      </c>
      <c r="P1339" s="8">
        <v>799292</v>
      </c>
      <c r="Q1339" s="8"/>
    </row>
    <row r="1340" spans="1:17" x14ac:dyDescent="0.35">
      <c r="A1340" s="1">
        <v>1401</v>
      </c>
      <c r="B1340" s="1" t="s">
        <v>628</v>
      </c>
      <c r="C1340" s="1" t="s">
        <v>4</v>
      </c>
      <c r="D1340" s="1" t="s">
        <v>11</v>
      </c>
      <c r="E1340" s="1" t="s">
        <v>10</v>
      </c>
      <c r="F1340" s="1" t="s">
        <v>6</v>
      </c>
      <c r="G1340" s="1" t="s">
        <v>0</v>
      </c>
      <c r="H1340" s="1">
        <v>14379.77</v>
      </c>
      <c r="I1340" s="1">
        <v>8.5</v>
      </c>
      <c r="J1340" s="1"/>
      <c r="K1340" s="1">
        <v>7</v>
      </c>
      <c r="L1340" s="1">
        <v>100852</v>
      </c>
      <c r="M1340" s="1">
        <v>269698</v>
      </c>
      <c r="N1340" s="1">
        <v>0</v>
      </c>
      <c r="O1340" s="8">
        <v>721</v>
      </c>
      <c r="P1340" s="8">
        <v>2022930</v>
      </c>
      <c r="Q1340" s="8">
        <v>223080</v>
      </c>
    </row>
    <row r="1341" spans="1:17" x14ac:dyDescent="0.35">
      <c r="A1341" s="1">
        <v>893</v>
      </c>
      <c r="B1341" s="1" t="s">
        <v>1137</v>
      </c>
      <c r="C1341" s="1" t="s">
        <v>16</v>
      </c>
      <c r="D1341" s="1" t="s">
        <v>11</v>
      </c>
      <c r="E1341" s="1" t="s">
        <v>10</v>
      </c>
      <c r="F1341" s="1" t="s">
        <v>31</v>
      </c>
      <c r="G1341" s="1" t="s">
        <v>807</v>
      </c>
      <c r="H1341" s="1">
        <v>3180.6</v>
      </c>
      <c r="I1341" s="1">
        <v>17.5</v>
      </c>
      <c r="J1341" s="1">
        <v>17</v>
      </c>
      <c r="K1341" s="1">
        <v>5</v>
      </c>
      <c r="L1341" s="1">
        <v>65056</v>
      </c>
      <c r="M1341" s="1">
        <v>269038</v>
      </c>
      <c r="N1341" s="1">
        <v>0</v>
      </c>
      <c r="O1341" s="8">
        <v>729</v>
      </c>
      <c r="P1341" s="8">
        <v>651301</v>
      </c>
      <c r="Q1341" s="8">
        <v>107734</v>
      </c>
    </row>
    <row r="1342" spans="1:17" x14ac:dyDescent="0.35">
      <c r="A1342" s="1">
        <v>1715</v>
      </c>
      <c r="B1342" s="1" t="s">
        <v>313</v>
      </c>
      <c r="C1342" s="1" t="s">
        <v>4</v>
      </c>
      <c r="D1342" s="1" t="s">
        <v>3</v>
      </c>
      <c r="E1342" s="1" t="s">
        <v>41</v>
      </c>
      <c r="F1342" s="1" t="s">
        <v>6</v>
      </c>
      <c r="G1342" s="1" t="s">
        <v>0</v>
      </c>
      <c r="H1342" s="1">
        <v>19299.63</v>
      </c>
      <c r="I1342" s="1">
        <v>8.1999999999999993</v>
      </c>
      <c r="J1342" s="1"/>
      <c r="K1342" s="1">
        <v>7</v>
      </c>
      <c r="L1342" s="1">
        <v>144438</v>
      </c>
      <c r="M1342" s="1">
        <v>268884</v>
      </c>
      <c r="N1342" s="1">
        <v>0</v>
      </c>
      <c r="O1342" s="8">
        <v>730</v>
      </c>
      <c r="P1342" s="8">
        <v>851466</v>
      </c>
      <c r="Q1342" s="8">
        <v>257950</v>
      </c>
    </row>
    <row r="1343" spans="1:17" x14ac:dyDescent="0.35">
      <c r="A1343" s="1">
        <v>33</v>
      </c>
      <c r="B1343" s="1" t="s">
        <v>1993</v>
      </c>
      <c r="C1343" s="1" t="s">
        <v>16</v>
      </c>
      <c r="D1343" s="1" t="s">
        <v>11</v>
      </c>
      <c r="E1343" s="1" t="s">
        <v>7</v>
      </c>
      <c r="F1343" s="1" t="s">
        <v>6</v>
      </c>
      <c r="G1343" s="1" t="s">
        <v>0</v>
      </c>
      <c r="H1343" s="1">
        <v>9311.7099999999991</v>
      </c>
      <c r="I1343" s="1">
        <v>15.4</v>
      </c>
      <c r="J1343" s="1"/>
      <c r="K1343" s="1">
        <v>7</v>
      </c>
      <c r="L1343" s="1">
        <v>130701</v>
      </c>
      <c r="M1343" s="1">
        <v>268818</v>
      </c>
      <c r="N1343" s="1">
        <v>1</v>
      </c>
      <c r="O1343" s="8">
        <v>733</v>
      </c>
      <c r="P1343" s="8">
        <v>524609</v>
      </c>
      <c r="Q1343" s="8">
        <v>130174</v>
      </c>
    </row>
    <row r="1344" spans="1:17" x14ac:dyDescent="0.35">
      <c r="A1344" s="1">
        <v>1779</v>
      </c>
      <c r="B1344" s="1" t="s">
        <v>249</v>
      </c>
      <c r="C1344" s="1" t="s">
        <v>4</v>
      </c>
      <c r="D1344" s="1" t="s">
        <v>3</v>
      </c>
      <c r="E1344" s="1" t="s">
        <v>2</v>
      </c>
      <c r="F1344" s="1" t="s">
        <v>6</v>
      </c>
      <c r="G1344" s="1" t="s">
        <v>128</v>
      </c>
      <c r="H1344" s="1">
        <v>10552.22</v>
      </c>
      <c r="I1344" s="1">
        <v>8.1999999999999993</v>
      </c>
      <c r="J1344" s="1"/>
      <c r="K1344" s="1">
        <v>5</v>
      </c>
      <c r="L1344" s="1">
        <v>22724</v>
      </c>
      <c r="M1344" s="1">
        <v>268488</v>
      </c>
      <c r="N1344" s="1">
        <v>0</v>
      </c>
      <c r="O1344" s="8">
        <v>637</v>
      </c>
      <c r="P1344" s="8">
        <v>1482760</v>
      </c>
      <c r="Q1344" s="8"/>
    </row>
    <row r="1345" spans="1:17" x14ac:dyDescent="0.35">
      <c r="A1345" s="1">
        <v>1159</v>
      </c>
      <c r="B1345" s="1" t="s">
        <v>872</v>
      </c>
      <c r="C1345" s="1" t="s">
        <v>16</v>
      </c>
      <c r="D1345" s="1" t="s">
        <v>11</v>
      </c>
      <c r="E1345" s="1" t="s">
        <v>38</v>
      </c>
      <c r="F1345" s="1" t="s">
        <v>6</v>
      </c>
      <c r="G1345" s="1" t="s">
        <v>0</v>
      </c>
      <c r="H1345" s="1">
        <v>13983.43</v>
      </c>
      <c r="I1345" s="1">
        <v>7</v>
      </c>
      <c r="J1345" s="1"/>
      <c r="K1345" s="1">
        <v>6</v>
      </c>
      <c r="L1345" s="1">
        <v>145730</v>
      </c>
      <c r="M1345" s="1">
        <v>268268</v>
      </c>
      <c r="N1345" s="1">
        <v>0</v>
      </c>
      <c r="O1345" s="8">
        <v>704</v>
      </c>
      <c r="P1345" s="8">
        <v>1062043</v>
      </c>
      <c r="Q1345" s="8">
        <v>178860</v>
      </c>
    </row>
    <row r="1346" spans="1:17" x14ac:dyDescent="0.35">
      <c r="A1346" s="1">
        <v>1278</v>
      </c>
      <c r="B1346" s="1" t="s">
        <v>751</v>
      </c>
      <c r="C1346" s="1" t="s">
        <v>16</v>
      </c>
      <c r="D1346" s="1" t="s">
        <v>3</v>
      </c>
      <c r="E1346" s="1" t="s">
        <v>13</v>
      </c>
      <c r="F1346" s="1" t="s">
        <v>1</v>
      </c>
      <c r="G1346" s="1" t="s">
        <v>0</v>
      </c>
      <c r="H1346" s="1">
        <v>16076.28</v>
      </c>
      <c r="I1346" s="1">
        <v>22.1</v>
      </c>
      <c r="J1346" s="1">
        <v>58</v>
      </c>
      <c r="K1346" s="1">
        <v>8</v>
      </c>
      <c r="L1346" s="1">
        <v>92169</v>
      </c>
      <c r="M1346" s="1">
        <v>268136</v>
      </c>
      <c r="N1346" s="1">
        <v>0</v>
      </c>
      <c r="O1346" s="8">
        <v>733</v>
      </c>
      <c r="P1346" s="8">
        <v>1222536</v>
      </c>
      <c r="Q1346" s="8">
        <v>127952</v>
      </c>
    </row>
    <row r="1347" spans="1:17" x14ac:dyDescent="0.35">
      <c r="A1347" s="1">
        <v>1599</v>
      </c>
      <c r="B1347" s="1" t="s">
        <v>429</v>
      </c>
      <c r="C1347" s="1" t="s">
        <v>4</v>
      </c>
      <c r="D1347" s="1" t="s">
        <v>11</v>
      </c>
      <c r="E1347" s="1" t="s">
        <v>21</v>
      </c>
      <c r="F1347" s="1" t="s">
        <v>31</v>
      </c>
      <c r="G1347" s="1" t="s">
        <v>35</v>
      </c>
      <c r="H1347" s="1">
        <v>22507.21</v>
      </c>
      <c r="I1347" s="1">
        <v>22.4</v>
      </c>
      <c r="J1347" s="1">
        <v>38</v>
      </c>
      <c r="K1347" s="1">
        <v>13</v>
      </c>
      <c r="L1347" s="1">
        <v>43738</v>
      </c>
      <c r="M1347" s="1">
        <v>267960</v>
      </c>
      <c r="N1347" s="1">
        <v>0</v>
      </c>
      <c r="O1347" s="8">
        <v>724</v>
      </c>
      <c r="P1347" s="8">
        <v>941070</v>
      </c>
      <c r="Q1347" s="8">
        <v>78452</v>
      </c>
    </row>
    <row r="1348" spans="1:17" x14ac:dyDescent="0.35">
      <c r="A1348" s="1">
        <v>101</v>
      </c>
      <c r="B1348" s="1" t="s">
        <v>1925</v>
      </c>
      <c r="C1348" s="1" t="s">
        <v>4</v>
      </c>
      <c r="D1348" s="1" t="s">
        <v>11</v>
      </c>
      <c r="E1348" s="1" t="s">
        <v>10</v>
      </c>
      <c r="F1348" s="1" t="s">
        <v>1</v>
      </c>
      <c r="G1348" s="1" t="s">
        <v>0</v>
      </c>
      <c r="H1348" s="1">
        <v>16166.91</v>
      </c>
      <c r="I1348" s="1">
        <v>16</v>
      </c>
      <c r="J1348" s="1">
        <v>18</v>
      </c>
      <c r="K1348" s="1">
        <v>10</v>
      </c>
      <c r="L1348" s="1">
        <v>167656</v>
      </c>
      <c r="M1348" s="1">
        <v>267014</v>
      </c>
      <c r="N1348" s="1">
        <v>0</v>
      </c>
      <c r="O1348" s="8">
        <v>705</v>
      </c>
      <c r="P1348" s="8">
        <v>1048667</v>
      </c>
      <c r="Q1348" s="8">
        <v>166672</v>
      </c>
    </row>
    <row r="1349" spans="1:17" x14ac:dyDescent="0.35">
      <c r="A1349" s="1">
        <v>1807</v>
      </c>
      <c r="B1349" s="1" t="s">
        <v>220</v>
      </c>
      <c r="C1349" s="1" t="s">
        <v>16</v>
      </c>
      <c r="D1349" s="1" t="s">
        <v>11</v>
      </c>
      <c r="E1349" s="1" t="s">
        <v>18</v>
      </c>
      <c r="F1349" s="1" t="s">
        <v>6</v>
      </c>
      <c r="G1349" s="1" t="s">
        <v>0</v>
      </c>
      <c r="H1349" s="1">
        <v>16860.79</v>
      </c>
      <c r="I1349" s="1">
        <v>12.8</v>
      </c>
      <c r="J1349" s="1"/>
      <c r="K1349" s="1">
        <v>8</v>
      </c>
      <c r="L1349" s="1">
        <v>165680</v>
      </c>
      <c r="M1349" s="1">
        <v>266794</v>
      </c>
      <c r="N1349" s="1">
        <v>0</v>
      </c>
      <c r="O1349" s="8"/>
      <c r="P1349" s="8"/>
      <c r="Q1349" s="8">
        <v>183744</v>
      </c>
    </row>
    <row r="1350" spans="1:17" x14ac:dyDescent="0.35">
      <c r="A1350" s="1">
        <v>98</v>
      </c>
      <c r="B1350" s="1" t="s">
        <v>1928</v>
      </c>
      <c r="C1350" s="1" t="s">
        <v>16</v>
      </c>
      <c r="D1350" s="1" t="s">
        <v>11</v>
      </c>
      <c r="E1350" s="1" t="s">
        <v>18</v>
      </c>
      <c r="F1350" s="1" t="s">
        <v>6</v>
      </c>
      <c r="G1350" s="1" t="s">
        <v>35</v>
      </c>
      <c r="H1350" s="1">
        <v>14034.92</v>
      </c>
      <c r="I1350" s="1">
        <v>10.5</v>
      </c>
      <c r="J1350" s="1">
        <v>15</v>
      </c>
      <c r="K1350" s="1">
        <v>14</v>
      </c>
      <c r="L1350" s="1">
        <v>138586</v>
      </c>
      <c r="M1350" s="1">
        <v>266112</v>
      </c>
      <c r="N1350" s="1">
        <v>0</v>
      </c>
      <c r="O1350" s="8">
        <v>624</v>
      </c>
      <c r="P1350" s="8">
        <v>536370</v>
      </c>
      <c r="Q1350" s="8">
        <v>78738</v>
      </c>
    </row>
    <row r="1351" spans="1:17" x14ac:dyDescent="0.35">
      <c r="A1351" s="1">
        <v>393</v>
      </c>
      <c r="B1351" s="1" t="s">
        <v>1636</v>
      </c>
      <c r="C1351" s="1" t="s">
        <v>4</v>
      </c>
      <c r="D1351" s="1" t="s">
        <v>11</v>
      </c>
      <c r="E1351" s="1" t="s">
        <v>41</v>
      </c>
      <c r="F1351" s="1" t="s">
        <v>6</v>
      </c>
      <c r="G1351" s="1" t="s">
        <v>0</v>
      </c>
      <c r="H1351" s="1">
        <v>13724.84</v>
      </c>
      <c r="I1351" s="1">
        <v>11.2</v>
      </c>
      <c r="J1351" s="1"/>
      <c r="K1351" s="1">
        <v>7</v>
      </c>
      <c r="L1351" s="1">
        <v>273182</v>
      </c>
      <c r="M1351" s="1">
        <v>266024</v>
      </c>
      <c r="N1351" s="1">
        <v>0</v>
      </c>
      <c r="O1351" s="8">
        <v>731</v>
      </c>
      <c r="P1351" s="8">
        <v>1307124</v>
      </c>
      <c r="Q1351" s="8"/>
    </row>
    <row r="1352" spans="1:17" x14ac:dyDescent="0.35">
      <c r="A1352" s="1">
        <v>49</v>
      </c>
      <c r="B1352" s="1" t="s">
        <v>1977</v>
      </c>
      <c r="C1352" s="1" t="s">
        <v>4</v>
      </c>
      <c r="D1352" s="1" t="s">
        <v>11</v>
      </c>
      <c r="E1352" s="1" t="s">
        <v>43</v>
      </c>
      <c r="F1352" s="1" t="s">
        <v>6</v>
      </c>
      <c r="G1352" s="1" t="s">
        <v>0</v>
      </c>
      <c r="H1352" s="1">
        <v>20923.560000000001</v>
      </c>
      <c r="I1352" s="1">
        <v>17.8</v>
      </c>
      <c r="J1352" s="1"/>
      <c r="K1352" s="1">
        <v>11</v>
      </c>
      <c r="L1352" s="1">
        <v>209304</v>
      </c>
      <c r="M1352" s="1">
        <v>265716</v>
      </c>
      <c r="N1352" s="1">
        <v>0</v>
      </c>
      <c r="O1352" s="8">
        <v>710</v>
      </c>
      <c r="P1352" s="8">
        <v>1518024</v>
      </c>
      <c r="Q1352" s="8">
        <v>439428</v>
      </c>
    </row>
    <row r="1353" spans="1:17" x14ac:dyDescent="0.35">
      <c r="A1353" s="1">
        <v>1416</v>
      </c>
      <c r="B1353" s="1" t="s">
        <v>613</v>
      </c>
      <c r="C1353" s="1" t="s">
        <v>4</v>
      </c>
      <c r="D1353" s="1" t="s">
        <v>11</v>
      </c>
      <c r="E1353" s="1" t="s">
        <v>41</v>
      </c>
      <c r="F1353" s="1" t="s">
        <v>31</v>
      </c>
      <c r="G1353" s="1" t="s">
        <v>0</v>
      </c>
      <c r="H1353" s="1">
        <v>6938.04</v>
      </c>
      <c r="I1353" s="1">
        <v>14.9</v>
      </c>
      <c r="J1353" s="1"/>
      <c r="K1353" s="1">
        <v>8</v>
      </c>
      <c r="L1353" s="1">
        <v>190817</v>
      </c>
      <c r="M1353" s="1">
        <v>265562</v>
      </c>
      <c r="N1353" s="1">
        <v>0</v>
      </c>
      <c r="O1353" s="8">
        <v>709</v>
      </c>
      <c r="P1353" s="8">
        <v>846108</v>
      </c>
      <c r="Q1353" s="8">
        <v>348348</v>
      </c>
    </row>
    <row r="1354" spans="1:17" x14ac:dyDescent="0.35">
      <c r="A1354" s="1">
        <v>1153</v>
      </c>
      <c r="B1354" s="1" t="s">
        <v>878</v>
      </c>
      <c r="C1354" s="1" t="s">
        <v>4</v>
      </c>
      <c r="D1354" s="1" t="s">
        <v>3</v>
      </c>
      <c r="E1354" s="1" t="s">
        <v>2</v>
      </c>
      <c r="F1354" s="1" t="s">
        <v>1</v>
      </c>
      <c r="G1354" s="1" t="s">
        <v>0</v>
      </c>
      <c r="H1354" s="1">
        <v>16279.77</v>
      </c>
      <c r="I1354" s="1">
        <v>18.8</v>
      </c>
      <c r="J1354" s="1">
        <v>18</v>
      </c>
      <c r="K1354" s="1">
        <v>8</v>
      </c>
      <c r="L1354" s="1">
        <v>60743</v>
      </c>
      <c r="M1354" s="1">
        <v>265430</v>
      </c>
      <c r="N1354" s="1">
        <v>0</v>
      </c>
      <c r="O1354" s="8">
        <v>724</v>
      </c>
      <c r="P1354" s="8">
        <v>2309184</v>
      </c>
      <c r="Q1354" s="8">
        <v>249546</v>
      </c>
    </row>
    <row r="1355" spans="1:17" x14ac:dyDescent="0.35">
      <c r="A1355" s="1">
        <v>1424</v>
      </c>
      <c r="B1355" s="1" t="s">
        <v>605</v>
      </c>
      <c r="C1355" s="1" t="s">
        <v>4</v>
      </c>
      <c r="D1355" s="1" t="s">
        <v>11</v>
      </c>
      <c r="E1355" s="1" t="s">
        <v>10</v>
      </c>
      <c r="F1355" s="1" t="s">
        <v>1</v>
      </c>
      <c r="G1355" s="1" t="s">
        <v>15</v>
      </c>
      <c r="H1355" s="1">
        <v>53902.239999999998</v>
      </c>
      <c r="I1355" s="1">
        <v>29.7</v>
      </c>
      <c r="J1355" s="1">
        <v>28</v>
      </c>
      <c r="K1355" s="1">
        <v>11</v>
      </c>
      <c r="L1355" s="1">
        <v>141037</v>
      </c>
      <c r="M1355" s="1">
        <v>265100</v>
      </c>
      <c r="N1355" s="1">
        <v>1</v>
      </c>
      <c r="O1355" s="8">
        <v>684</v>
      </c>
      <c r="P1355" s="8">
        <v>3368890</v>
      </c>
      <c r="Q1355" s="8">
        <v>668712</v>
      </c>
    </row>
    <row r="1356" spans="1:17" x14ac:dyDescent="0.35">
      <c r="A1356" s="1">
        <v>1161</v>
      </c>
      <c r="B1356" s="1" t="s">
        <v>870</v>
      </c>
      <c r="C1356" s="1" t="s">
        <v>16</v>
      </c>
      <c r="D1356" s="1" t="s">
        <v>11</v>
      </c>
      <c r="E1356" s="1" t="s">
        <v>10</v>
      </c>
      <c r="F1356" s="1" t="s">
        <v>6</v>
      </c>
      <c r="G1356" s="1" t="s">
        <v>0</v>
      </c>
      <c r="H1356" s="1">
        <v>6841.71</v>
      </c>
      <c r="I1356" s="1">
        <v>25.6</v>
      </c>
      <c r="J1356" s="1">
        <v>10</v>
      </c>
      <c r="K1356" s="1">
        <v>10</v>
      </c>
      <c r="L1356" s="1">
        <v>82536</v>
      </c>
      <c r="M1356" s="1">
        <v>264704</v>
      </c>
      <c r="N1356" s="1">
        <v>1</v>
      </c>
      <c r="O1356" s="8">
        <v>726</v>
      </c>
      <c r="P1356" s="8">
        <v>855209</v>
      </c>
      <c r="Q1356" s="8">
        <v>215270</v>
      </c>
    </row>
    <row r="1357" spans="1:17" x14ac:dyDescent="0.35">
      <c r="A1357" s="1">
        <v>465</v>
      </c>
      <c r="B1357" s="1" t="s">
        <v>1565</v>
      </c>
      <c r="C1357" s="1" t="s">
        <v>4</v>
      </c>
      <c r="D1357" s="1" t="s">
        <v>11</v>
      </c>
      <c r="E1357" s="1" t="s">
        <v>38</v>
      </c>
      <c r="F1357" s="1" t="s">
        <v>1</v>
      </c>
      <c r="G1357" s="1" t="s">
        <v>0</v>
      </c>
      <c r="H1357" s="1">
        <v>3811.97</v>
      </c>
      <c r="I1357" s="1">
        <v>11.7</v>
      </c>
      <c r="J1357" s="1"/>
      <c r="K1357" s="1">
        <v>7</v>
      </c>
      <c r="L1357" s="1">
        <v>171779</v>
      </c>
      <c r="M1357" s="1">
        <v>264506</v>
      </c>
      <c r="N1357" s="1">
        <v>0</v>
      </c>
      <c r="O1357" s="8">
        <v>703</v>
      </c>
      <c r="P1357" s="8">
        <v>566124</v>
      </c>
      <c r="Q1357" s="8">
        <v>208670</v>
      </c>
    </row>
    <row r="1358" spans="1:17" x14ac:dyDescent="0.35">
      <c r="A1358" s="1">
        <v>774</v>
      </c>
      <c r="B1358" s="1" t="s">
        <v>1257</v>
      </c>
      <c r="C1358" s="1" t="s">
        <v>4</v>
      </c>
      <c r="D1358" s="1" t="s">
        <v>11</v>
      </c>
      <c r="E1358" s="1" t="s">
        <v>10</v>
      </c>
      <c r="F1358" s="1" t="s">
        <v>6</v>
      </c>
      <c r="G1358" s="1" t="s">
        <v>0</v>
      </c>
      <c r="H1358" s="1">
        <v>3389.22</v>
      </c>
      <c r="I1358" s="1">
        <v>21.9</v>
      </c>
      <c r="J1358" s="1">
        <v>69</v>
      </c>
      <c r="K1358" s="1">
        <v>6</v>
      </c>
      <c r="L1358" s="1">
        <v>92663</v>
      </c>
      <c r="M1358" s="1">
        <v>264286</v>
      </c>
      <c r="N1358" s="1">
        <v>0</v>
      </c>
      <c r="O1358" s="8"/>
      <c r="P1358" s="8"/>
      <c r="Q1358" s="8">
        <v>182116</v>
      </c>
    </row>
    <row r="1359" spans="1:17" x14ac:dyDescent="0.35">
      <c r="A1359" s="1">
        <v>546</v>
      </c>
      <c r="B1359" s="1" t="s">
        <v>1484</v>
      </c>
      <c r="C1359" s="1" t="s">
        <v>4</v>
      </c>
      <c r="D1359" s="1" t="s">
        <v>3</v>
      </c>
      <c r="E1359" s="1" t="s">
        <v>10</v>
      </c>
      <c r="F1359" s="1" t="s">
        <v>6</v>
      </c>
      <c r="G1359" s="1" t="s">
        <v>0</v>
      </c>
      <c r="H1359" s="1">
        <v>12994.86</v>
      </c>
      <c r="I1359" s="1">
        <v>32.200000000000003</v>
      </c>
      <c r="J1359" s="1"/>
      <c r="K1359" s="1">
        <v>9</v>
      </c>
      <c r="L1359" s="1">
        <v>202559</v>
      </c>
      <c r="M1359" s="1">
        <v>264110</v>
      </c>
      <c r="N1359" s="1">
        <v>0</v>
      </c>
      <c r="O1359" s="8"/>
      <c r="P1359" s="8"/>
      <c r="Q1359" s="8">
        <v>246620</v>
      </c>
    </row>
    <row r="1360" spans="1:17" x14ac:dyDescent="0.35">
      <c r="A1360" s="1">
        <v>820</v>
      </c>
      <c r="B1360" s="1" t="s">
        <v>1211</v>
      </c>
      <c r="C1360" s="1" t="s">
        <v>4</v>
      </c>
      <c r="D1360" s="1" t="s">
        <v>11</v>
      </c>
      <c r="E1360" s="1" t="s">
        <v>38</v>
      </c>
      <c r="F1360" s="1" t="s">
        <v>6</v>
      </c>
      <c r="G1360" s="1" t="s">
        <v>35</v>
      </c>
      <c r="H1360" s="1">
        <v>13864.3</v>
      </c>
      <c r="I1360" s="1">
        <v>12.8</v>
      </c>
      <c r="J1360" s="1"/>
      <c r="K1360" s="1">
        <v>12</v>
      </c>
      <c r="L1360" s="1">
        <v>168454</v>
      </c>
      <c r="M1360" s="1">
        <v>263560</v>
      </c>
      <c r="N1360" s="1">
        <v>0</v>
      </c>
      <c r="O1360" s="8">
        <v>724</v>
      </c>
      <c r="P1360" s="8">
        <v>816753</v>
      </c>
      <c r="Q1360" s="8">
        <v>146366</v>
      </c>
    </row>
    <row r="1361" spans="1:17" x14ac:dyDescent="0.35">
      <c r="A1361" s="1">
        <v>1201</v>
      </c>
      <c r="B1361" s="1" t="s">
        <v>830</v>
      </c>
      <c r="C1361" s="1" t="s">
        <v>16</v>
      </c>
      <c r="D1361" s="1" t="s">
        <v>11</v>
      </c>
      <c r="E1361" s="1" t="s">
        <v>13</v>
      </c>
      <c r="F1361" s="1" t="s">
        <v>1</v>
      </c>
      <c r="G1361" s="1" t="s">
        <v>9</v>
      </c>
      <c r="H1361" s="1">
        <v>12301.93</v>
      </c>
      <c r="I1361" s="1">
        <v>12.2</v>
      </c>
      <c r="J1361" s="1">
        <v>17</v>
      </c>
      <c r="K1361" s="1">
        <v>7</v>
      </c>
      <c r="L1361" s="1">
        <v>221635</v>
      </c>
      <c r="M1361" s="1">
        <v>263230</v>
      </c>
      <c r="N1361" s="1">
        <v>0</v>
      </c>
      <c r="O1361" s="8">
        <v>693</v>
      </c>
      <c r="P1361" s="8">
        <v>1126890</v>
      </c>
      <c r="Q1361" s="8">
        <v>415910</v>
      </c>
    </row>
    <row r="1362" spans="1:17" x14ac:dyDescent="0.35">
      <c r="A1362" s="1">
        <v>1642</v>
      </c>
      <c r="B1362" s="1" t="s">
        <v>386</v>
      </c>
      <c r="C1362" s="1" t="s">
        <v>4</v>
      </c>
      <c r="D1362" s="1" t="s">
        <v>3</v>
      </c>
      <c r="E1362" s="1" t="s">
        <v>10</v>
      </c>
      <c r="F1362" s="1" t="s">
        <v>6</v>
      </c>
      <c r="G1362" s="1" t="s">
        <v>0</v>
      </c>
      <c r="H1362" s="1">
        <v>20940.28</v>
      </c>
      <c r="I1362" s="1">
        <v>14.7</v>
      </c>
      <c r="J1362" s="1">
        <v>27</v>
      </c>
      <c r="K1362" s="1">
        <v>13</v>
      </c>
      <c r="L1362" s="1">
        <v>111150</v>
      </c>
      <c r="M1362" s="1">
        <v>262130</v>
      </c>
      <c r="N1362" s="1">
        <v>0</v>
      </c>
      <c r="O1362" s="8">
        <v>719</v>
      </c>
      <c r="P1362" s="8">
        <v>1131906</v>
      </c>
      <c r="Q1362" s="8">
        <v>221716</v>
      </c>
    </row>
    <row r="1363" spans="1:17" x14ac:dyDescent="0.35">
      <c r="A1363" s="1">
        <v>281</v>
      </c>
      <c r="B1363" s="1" t="s">
        <v>1747</v>
      </c>
      <c r="C1363" s="1" t="s">
        <v>4</v>
      </c>
      <c r="D1363" s="1" t="s">
        <v>11</v>
      </c>
      <c r="E1363" s="1" t="s">
        <v>33</v>
      </c>
      <c r="F1363" s="1" t="s">
        <v>1</v>
      </c>
      <c r="G1363" s="1" t="s">
        <v>0</v>
      </c>
      <c r="H1363" s="1">
        <v>26895.83</v>
      </c>
      <c r="I1363" s="1">
        <v>16.5</v>
      </c>
      <c r="J1363" s="1"/>
      <c r="K1363" s="1">
        <v>12</v>
      </c>
      <c r="L1363" s="1">
        <v>79686</v>
      </c>
      <c r="M1363" s="1">
        <v>262108</v>
      </c>
      <c r="N1363" s="1">
        <v>0</v>
      </c>
      <c r="O1363" s="8"/>
      <c r="P1363" s="8"/>
      <c r="Q1363" s="8">
        <v>309540</v>
      </c>
    </row>
    <row r="1364" spans="1:17" x14ac:dyDescent="0.35">
      <c r="A1364" s="1">
        <v>1942</v>
      </c>
      <c r="B1364" s="1" t="s">
        <v>84</v>
      </c>
      <c r="C1364" s="1" t="s">
        <v>16</v>
      </c>
      <c r="D1364" s="1" t="s">
        <v>11</v>
      </c>
      <c r="E1364" s="1" t="s">
        <v>7</v>
      </c>
      <c r="F1364" s="1" t="s">
        <v>6</v>
      </c>
      <c r="G1364" s="1" t="s">
        <v>0</v>
      </c>
      <c r="H1364" s="1">
        <v>3417.15</v>
      </c>
      <c r="I1364" s="1">
        <v>17.7</v>
      </c>
      <c r="J1364" s="1">
        <v>32</v>
      </c>
      <c r="K1364" s="1">
        <v>10</v>
      </c>
      <c r="L1364" s="1">
        <v>80940</v>
      </c>
      <c r="M1364" s="1">
        <v>261074</v>
      </c>
      <c r="N1364" s="1">
        <v>1</v>
      </c>
      <c r="O1364" s="8"/>
      <c r="P1364" s="8"/>
      <c r="Q1364" s="8">
        <v>106062</v>
      </c>
    </row>
    <row r="1365" spans="1:17" x14ac:dyDescent="0.35">
      <c r="A1365" s="1">
        <v>151</v>
      </c>
      <c r="B1365" s="1" t="s">
        <v>1875</v>
      </c>
      <c r="C1365" s="1" t="s">
        <v>4</v>
      </c>
      <c r="D1365" s="1" t="s">
        <v>11</v>
      </c>
      <c r="E1365" s="1" t="s">
        <v>38</v>
      </c>
      <c r="F1365" s="1" t="s">
        <v>1</v>
      </c>
      <c r="G1365" s="1" t="s">
        <v>15</v>
      </c>
      <c r="H1365" s="1">
        <v>16756.48</v>
      </c>
      <c r="I1365" s="1">
        <v>13.6</v>
      </c>
      <c r="J1365" s="1"/>
      <c r="K1365" s="1">
        <v>11</v>
      </c>
      <c r="L1365" s="1">
        <v>105450</v>
      </c>
      <c r="M1365" s="1">
        <v>260898</v>
      </c>
      <c r="N1365" s="1">
        <v>0</v>
      </c>
      <c r="O1365" s="8">
        <v>725</v>
      </c>
      <c r="P1365" s="8">
        <v>1386734</v>
      </c>
      <c r="Q1365" s="8">
        <v>133804</v>
      </c>
    </row>
    <row r="1366" spans="1:17" x14ac:dyDescent="0.35">
      <c r="A1366" s="1">
        <v>511</v>
      </c>
      <c r="B1366" s="1" t="s">
        <v>1519</v>
      </c>
      <c r="C1366" s="1" t="s">
        <v>4</v>
      </c>
      <c r="D1366" s="1" t="s">
        <v>11</v>
      </c>
      <c r="E1366" s="1" t="s">
        <v>18</v>
      </c>
      <c r="F1366" s="1" t="s">
        <v>6</v>
      </c>
      <c r="G1366" s="1" t="s">
        <v>0</v>
      </c>
      <c r="H1366" s="1">
        <v>18904.810000000001</v>
      </c>
      <c r="I1366" s="1">
        <v>15.8</v>
      </c>
      <c r="J1366" s="1">
        <v>4</v>
      </c>
      <c r="K1366" s="1">
        <v>14</v>
      </c>
      <c r="L1366" s="1">
        <v>50996</v>
      </c>
      <c r="M1366" s="1">
        <v>260128</v>
      </c>
      <c r="N1366" s="1">
        <v>1</v>
      </c>
      <c r="O1366" s="8"/>
      <c r="P1366" s="8"/>
      <c r="Q1366" s="8">
        <v>88374</v>
      </c>
    </row>
    <row r="1367" spans="1:17" x14ac:dyDescent="0.35">
      <c r="A1367" s="1">
        <v>1742</v>
      </c>
      <c r="B1367" s="1" t="s">
        <v>286</v>
      </c>
      <c r="C1367" s="1" t="s">
        <v>16</v>
      </c>
      <c r="D1367" s="1" t="s">
        <v>11</v>
      </c>
      <c r="E1367" s="1" t="s">
        <v>13</v>
      </c>
      <c r="F1367" s="1" t="s">
        <v>31</v>
      </c>
      <c r="G1367" s="1" t="s">
        <v>9</v>
      </c>
      <c r="H1367" s="1">
        <v>9725.5300000000007</v>
      </c>
      <c r="I1367" s="1">
        <v>10.9</v>
      </c>
      <c r="J1367" s="1"/>
      <c r="K1367" s="1">
        <v>10</v>
      </c>
      <c r="L1367" s="1">
        <v>106001</v>
      </c>
      <c r="M1367" s="1">
        <v>259490</v>
      </c>
      <c r="N1367" s="1">
        <v>0</v>
      </c>
      <c r="O1367" s="8">
        <v>685</v>
      </c>
      <c r="P1367" s="8">
        <v>452352</v>
      </c>
      <c r="Q1367" s="8">
        <v>174592</v>
      </c>
    </row>
    <row r="1368" spans="1:17" x14ac:dyDescent="0.35">
      <c r="A1368" s="1">
        <v>394</v>
      </c>
      <c r="B1368" s="1" t="s">
        <v>1635</v>
      </c>
      <c r="C1368" s="1" t="s">
        <v>4</v>
      </c>
      <c r="D1368" s="1" t="s">
        <v>11</v>
      </c>
      <c r="E1368" s="1" t="s">
        <v>10</v>
      </c>
      <c r="F1368" s="1" t="s">
        <v>6</v>
      </c>
      <c r="G1368" s="1" t="s">
        <v>0</v>
      </c>
      <c r="H1368" s="1">
        <v>4013.37</v>
      </c>
      <c r="I1368" s="1">
        <v>8.1999999999999993</v>
      </c>
      <c r="J1368" s="1"/>
      <c r="K1368" s="1">
        <v>8</v>
      </c>
      <c r="L1368" s="1">
        <v>101042</v>
      </c>
      <c r="M1368" s="1">
        <v>259424</v>
      </c>
      <c r="N1368" s="1">
        <v>0</v>
      </c>
      <c r="O1368" s="8">
        <v>719</v>
      </c>
      <c r="P1368" s="8">
        <v>753692</v>
      </c>
      <c r="Q1368" s="8">
        <v>87274</v>
      </c>
    </row>
    <row r="1369" spans="1:17" x14ac:dyDescent="0.35">
      <c r="A1369" s="1">
        <v>259</v>
      </c>
      <c r="B1369" s="1" t="s">
        <v>1769</v>
      </c>
      <c r="C1369" s="1" t="s">
        <v>4</v>
      </c>
      <c r="D1369" s="1" t="s">
        <v>11</v>
      </c>
      <c r="E1369" s="1" t="s">
        <v>10</v>
      </c>
      <c r="F1369" s="1" t="s">
        <v>1</v>
      </c>
      <c r="G1369" s="1" t="s">
        <v>0</v>
      </c>
      <c r="H1369" s="1">
        <v>11397.34</v>
      </c>
      <c r="I1369" s="1">
        <v>18.8</v>
      </c>
      <c r="J1369" s="1">
        <v>29</v>
      </c>
      <c r="K1369" s="1">
        <v>11</v>
      </c>
      <c r="L1369" s="1">
        <v>185478</v>
      </c>
      <c r="M1369" s="1">
        <v>259402</v>
      </c>
      <c r="N1369" s="1">
        <v>1</v>
      </c>
      <c r="O1369" s="8">
        <v>715</v>
      </c>
      <c r="P1369" s="8">
        <v>865602</v>
      </c>
      <c r="Q1369" s="8">
        <v>196108</v>
      </c>
    </row>
    <row r="1370" spans="1:17" x14ac:dyDescent="0.35">
      <c r="A1370" s="1">
        <v>1483</v>
      </c>
      <c r="B1370" s="1" t="s">
        <v>545</v>
      </c>
      <c r="C1370" s="1" t="s">
        <v>4</v>
      </c>
      <c r="D1370" s="1" t="s">
        <v>11</v>
      </c>
      <c r="E1370" s="1" t="s">
        <v>10</v>
      </c>
      <c r="F1370" s="1" t="s">
        <v>6</v>
      </c>
      <c r="G1370" s="1" t="s">
        <v>0</v>
      </c>
      <c r="H1370" s="1">
        <v>18532.98</v>
      </c>
      <c r="I1370" s="1">
        <v>21.3</v>
      </c>
      <c r="J1370" s="1">
        <v>65</v>
      </c>
      <c r="K1370" s="1">
        <v>6</v>
      </c>
      <c r="L1370" s="1">
        <v>31312</v>
      </c>
      <c r="M1370" s="1">
        <v>258918</v>
      </c>
      <c r="N1370" s="1">
        <v>1</v>
      </c>
      <c r="O1370" s="8">
        <v>723</v>
      </c>
      <c r="P1370" s="8">
        <v>1152312</v>
      </c>
      <c r="Q1370" s="8">
        <v>166232</v>
      </c>
    </row>
    <row r="1371" spans="1:17" x14ac:dyDescent="0.35">
      <c r="A1371" s="1">
        <v>406</v>
      </c>
      <c r="B1371" s="1" t="s">
        <v>1623</v>
      </c>
      <c r="C1371" s="1" t="s">
        <v>4</v>
      </c>
      <c r="D1371" s="1" t="s">
        <v>11</v>
      </c>
      <c r="E1371" s="1" t="s">
        <v>18</v>
      </c>
      <c r="F1371" s="1" t="s">
        <v>1</v>
      </c>
      <c r="G1371" s="1" t="s">
        <v>0</v>
      </c>
      <c r="H1371" s="1">
        <v>13076.56</v>
      </c>
      <c r="I1371" s="1">
        <v>19</v>
      </c>
      <c r="J1371" s="1"/>
      <c r="K1371" s="1">
        <v>11</v>
      </c>
      <c r="L1371" s="1">
        <v>180329</v>
      </c>
      <c r="M1371" s="1">
        <v>258742</v>
      </c>
      <c r="N1371" s="1">
        <v>1</v>
      </c>
      <c r="O1371" s="8"/>
      <c r="P1371" s="8"/>
      <c r="Q1371" s="8">
        <v>260810</v>
      </c>
    </row>
    <row r="1372" spans="1:17" x14ac:dyDescent="0.35">
      <c r="A1372" s="1">
        <v>1988</v>
      </c>
      <c r="B1372" s="1" t="s">
        <v>28</v>
      </c>
      <c r="C1372" s="1" t="s">
        <v>4</v>
      </c>
      <c r="D1372" s="1" t="s">
        <v>11</v>
      </c>
      <c r="E1372" s="1" t="s">
        <v>21</v>
      </c>
      <c r="F1372" s="1" t="s">
        <v>6</v>
      </c>
      <c r="G1372" s="1" t="s">
        <v>0</v>
      </c>
      <c r="H1372" s="1">
        <v>8711.1200000000008</v>
      </c>
      <c r="I1372" s="1">
        <v>10.4</v>
      </c>
      <c r="J1372" s="1"/>
      <c r="K1372" s="1">
        <v>5</v>
      </c>
      <c r="L1372" s="1">
        <v>94620</v>
      </c>
      <c r="M1372" s="1">
        <v>258412</v>
      </c>
      <c r="N1372" s="1">
        <v>0</v>
      </c>
      <c r="O1372" s="8">
        <v>747</v>
      </c>
      <c r="P1372" s="8">
        <v>600761</v>
      </c>
      <c r="Q1372" s="8">
        <v>108702</v>
      </c>
    </row>
    <row r="1373" spans="1:17" x14ac:dyDescent="0.35">
      <c r="A1373" s="1">
        <v>1130</v>
      </c>
      <c r="B1373" s="1" t="s">
        <v>901</v>
      </c>
      <c r="C1373" s="1" t="s">
        <v>4</v>
      </c>
      <c r="D1373" s="1" t="s">
        <v>11</v>
      </c>
      <c r="E1373" s="1" t="s">
        <v>7</v>
      </c>
      <c r="F1373" s="1" t="s">
        <v>6</v>
      </c>
      <c r="G1373" s="1" t="s">
        <v>0</v>
      </c>
      <c r="H1373" s="1">
        <v>19931.38</v>
      </c>
      <c r="I1373" s="1">
        <v>19</v>
      </c>
      <c r="J1373" s="1">
        <v>42</v>
      </c>
      <c r="K1373" s="1">
        <v>20</v>
      </c>
      <c r="L1373" s="1">
        <v>200944</v>
      </c>
      <c r="M1373" s="1">
        <v>257928</v>
      </c>
      <c r="N1373" s="1">
        <v>0</v>
      </c>
      <c r="O1373" s="8">
        <v>712</v>
      </c>
      <c r="P1373" s="8">
        <v>872917</v>
      </c>
      <c r="Q1373" s="8">
        <v>212366</v>
      </c>
    </row>
    <row r="1374" spans="1:17" x14ac:dyDescent="0.35">
      <c r="A1374" s="1">
        <v>742</v>
      </c>
      <c r="B1374" s="1" t="s">
        <v>1289</v>
      </c>
      <c r="C1374" s="1" t="s">
        <v>4</v>
      </c>
      <c r="D1374" s="1" t="s">
        <v>11</v>
      </c>
      <c r="E1374" s="1" t="s">
        <v>21</v>
      </c>
      <c r="F1374" s="1" t="s">
        <v>6</v>
      </c>
      <c r="G1374" s="1" t="s">
        <v>0</v>
      </c>
      <c r="H1374" s="1">
        <v>20251.150000000001</v>
      </c>
      <c r="I1374" s="1">
        <v>5</v>
      </c>
      <c r="J1374" s="1"/>
      <c r="K1374" s="1">
        <v>5</v>
      </c>
      <c r="L1374" s="1">
        <v>134045</v>
      </c>
      <c r="M1374" s="1">
        <v>257818</v>
      </c>
      <c r="N1374" s="1">
        <v>0</v>
      </c>
      <c r="O1374" s="8">
        <v>723</v>
      </c>
      <c r="P1374" s="8">
        <v>655025</v>
      </c>
      <c r="Q1374" s="8">
        <v>182028</v>
      </c>
    </row>
    <row r="1375" spans="1:17" x14ac:dyDescent="0.35">
      <c r="A1375" s="1">
        <v>1590</v>
      </c>
      <c r="B1375" s="1" t="s">
        <v>438</v>
      </c>
      <c r="C1375" s="1" t="s">
        <v>4</v>
      </c>
      <c r="D1375" s="1" t="s">
        <v>11</v>
      </c>
      <c r="E1375" s="1"/>
      <c r="F1375" s="1" t="s">
        <v>6</v>
      </c>
      <c r="G1375" s="1" t="s">
        <v>0</v>
      </c>
      <c r="H1375" s="1">
        <v>5421.08</v>
      </c>
      <c r="I1375" s="1">
        <v>24.5</v>
      </c>
      <c r="J1375" s="1"/>
      <c r="K1375" s="1">
        <v>7</v>
      </c>
      <c r="L1375" s="1">
        <v>180481</v>
      </c>
      <c r="M1375" s="1">
        <v>257048</v>
      </c>
      <c r="N1375" s="1">
        <v>0</v>
      </c>
      <c r="O1375" s="8">
        <v>718</v>
      </c>
      <c r="P1375" s="8">
        <v>361399</v>
      </c>
      <c r="Q1375" s="8">
        <v>116138</v>
      </c>
    </row>
    <row r="1376" spans="1:17" x14ac:dyDescent="0.35">
      <c r="A1376" s="1">
        <v>959</v>
      </c>
      <c r="B1376" s="1" t="s">
        <v>1071</v>
      </c>
      <c r="C1376" s="1" t="s">
        <v>16</v>
      </c>
      <c r="D1376" s="1" t="s">
        <v>11</v>
      </c>
      <c r="E1376" s="1" t="s">
        <v>21</v>
      </c>
      <c r="F1376" s="1" t="s">
        <v>6</v>
      </c>
      <c r="G1376" s="1" t="s">
        <v>0</v>
      </c>
      <c r="H1376" s="1">
        <v>5679.29</v>
      </c>
      <c r="I1376" s="1">
        <v>17.399999999999999</v>
      </c>
      <c r="J1376" s="1">
        <v>71</v>
      </c>
      <c r="K1376" s="1">
        <v>9</v>
      </c>
      <c r="L1376" s="1">
        <v>99180</v>
      </c>
      <c r="M1376" s="1">
        <v>256916</v>
      </c>
      <c r="N1376" s="1">
        <v>0</v>
      </c>
      <c r="O1376" s="8">
        <v>735</v>
      </c>
      <c r="P1376" s="8">
        <v>625252</v>
      </c>
      <c r="Q1376" s="8">
        <v>109692</v>
      </c>
    </row>
    <row r="1377" spans="1:17" x14ac:dyDescent="0.35">
      <c r="A1377" s="1">
        <v>1453</v>
      </c>
      <c r="B1377" s="1" t="s">
        <v>575</v>
      </c>
      <c r="C1377" s="1" t="s">
        <v>16</v>
      </c>
      <c r="D1377" s="1" t="s">
        <v>11</v>
      </c>
      <c r="E1377" s="1" t="s">
        <v>21</v>
      </c>
      <c r="F1377" s="1" t="s">
        <v>31</v>
      </c>
      <c r="G1377" s="1" t="s">
        <v>0</v>
      </c>
      <c r="H1377" s="1">
        <v>9437.49</v>
      </c>
      <c r="I1377" s="1">
        <v>6.7</v>
      </c>
      <c r="J1377" s="1"/>
      <c r="K1377" s="1">
        <v>6</v>
      </c>
      <c r="L1377" s="1">
        <v>155268</v>
      </c>
      <c r="M1377" s="1">
        <v>256828</v>
      </c>
      <c r="N1377" s="1">
        <v>0</v>
      </c>
      <c r="O1377" s="8"/>
      <c r="P1377" s="8"/>
      <c r="Q1377" s="8">
        <v>177144</v>
      </c>
    </row>
    <row r="1378" spans="1:17" x14ac:dyDescent="0.35">
      <c r="A1378" s="1">
        <v>1112</v>
      </c>
      <c r="B1378" s="1" t="s">
        <v>919</v>
      </c>
      <c r="C1378" s="1" t="s">
        <v>4</v>
      </c>
      <c r="D1378" s="1" t="s">
        <v>11</v>
      </c>
      <c r="E1378" s="1" t="s">
        <v>21</v>
      </c>
      <c r="F1378" s="1" t="s">
        <v>6</v>
      </c>
      <c r="G1378" s="1" t="s">
        <v>35</v>
      </c>
      <c r="H1378" s="1">
        <v>16039.8</v>
      </c>
      <c r="I1378" s="1">
        <v>15.3</v>
      </c>
      <c r="J1378" s="1"/>
      <c r="K1378" s="1">
        <v>10</v>
      </c>
      <c r="L1378" s="1">
        <v>135166</v>
      </c>
      <c r="M1378" s="1">
        <v>256586</v>
      </c>
      <c r="N1378" s="1">
        <v>0</v>
      </c>
      <c r="O1378" s="8">
        <v>702</v>
      </c>
      <c r="P1378" s="8">
        <v>729087</v>
      </c>
      <c r="Q1378" s="8">
        <v>21934</v>
      </c>
    </row>
    <row r="1379" spans="1:17" x14ac:dyDescent="0.35">
      <c r="A1379" s="1">
        <v>400</v>
      </c>
      <c r="B1379" s="1" t="s">
        <v>1629</v>
      </c>
      <c r="C1379" s="1" t="s">
        <v>4</v>
      </c>
      <c r="D1379" s="1" t="s">
        <v>3</v>
      </c>
      <c r="E1379" s="1" t="s">
        <v>7</v>
      </c>
      <c r="F1379" s="1" t="s">
        <v>1</v>
      </c>
      <c r="G1379" s="1" t="s">
        <v>0</v>
      </c>
      <c r="H1379" s="1">
        <v>15457.07</v>
      </c>
      <c r="I1379" s="1">
        <v>11</v>
      </c>
      <c r="J1379" s="1"/>
      <c r="K1379" s="1">
        <v>15</v>
      </c>
      <c r="L1379" s="1">
        <v>179208</v>
      </c>
      <c r="M1379" s="1">
        <v>256190</v>
      </c>
      <c r="N1379" s="1">
        <v>0</v>
      </c>
      <c r="O1379" s="8">
        <v>712</v>
      </c>
      <c r="P1379" s="8">
        <v>1261809</v>
      </c>
      <c r="Q1379" s="8">
        <v>516978</v>
      </c>
    </row>
    <row r="1380" spans="1:17" x14ac:dyDescent="0.35">
      <c r="A1380" s="1">
        <v>245</v>
      </c>
      <c r="B1380" s="1" t="s">
        <v>1783</v>
      </c>
      <c r="C1380" s="1" t="s">
        <v>4</v>
      </c>
      <c r="D1380" s="1" t="s">
        <v>11</v>
      </c>
      <c r="E1380" s="1" t="s">
        <v>43</v>
      </c>
      <c r="F1380" s="1" t="s">
        <v>1</v>
      </c>
      <c r="G1380" s="1" t="s">
        <v>0</v>
      </c>
      <c r="H1380" s="1">
        <v>2696.86</v>
      </c>
      <c r="I1380" s="1">
        <v>9.9</v>
      </c>
      <c r="J1380" s="1">
        <v>31</v>
      </c>
      <c r="K1380" s="1">
        <v>8</v>
      </c>
      <c r="L1380" s="1">
        <v>77520</v>
      </c>
      <c r="M1380" s="1">
        <v>255684</v>
      </c>
      <c r="N1380" s="1">
        <v>0</v>
      </c>
      <c r="O1380" s="8"/>
      <c r="P1380" s="8"/>
      <c r="Q1380" s="8">
        <v>131032</v>
      </c>
    </row>
    <row r="1381" spans="1:17" x14ac:dyDescent="0.35">
      <c r="A1381" s="1">
        <v>1607</v>
      </c>
      <c r="B1381" s="1" t="s">
        <v>421</v>
      </c>
      <c r="C1381" s="1" t="s">
        <v>4</v>
      </c>
      <c r="D1381" s="1" t="s">
        <v>11</v>
      </c>
      <c r="E1381" s="1" t="s">
        <v>10</v>
      </c>
      <c r="F1381" s="1" t="s">
        <v>6</v>
      </c>
      <c r="G1381" s="1" t="s">
        <v>0</v>
      </c>
      <c r="H1381" s="1">
        <v>3504.55</v>
      </c>
      <c r="I1381" s="1">
        <v>9.8000000000000007</v>
      </c>
      <c r="J1381" s="1"/>
      <c r="K1381" s="1">
        <v>4</v>
      </c>
      <c r="L1381" s="1">
        <v>102866</v>
      </c>
      <c r="M1381" s="1">
        <v>255618</v>
      </c>
      <c r="N1381" s="1">
        <v>0</v>
      </c>
      <c r="O1381" s="8">
        <v>714</v>
      </c>
      <c r="P1381" s="8">
        <v>556263</v>
      </c>
      <c r="Q1381" s="8"/>
    </row>
    <row r="1382" spans="1:17" x14ac:dyDescent="0.35">
      <c r="A1382" s="1">
        <v>473</v>
      </c>
      <c r="B1382" s="1" t="s">
        <v>1557</v>
      </c>
      <c r="C1382" s="1" t="s">
        <v>4</v>
      </c>
      <c r="D1382" s="1" t="s">
        <v>11</v>
      </c>
      <c r="E1382" s="1" t="s">
        <v>38</v>
      </c>
      <c r="F1382" s="1" t="s">
        <v>6</v>
      </c>
      <c r="G1382" s="1" t="s">
        <v>0</v>
      </c>
      <c r="H1382" s="1">
        <v>19115.14</v>
      </c>
      <c r="I1382" s="1">
        <v>15.9</v>
      </c>
      <c r="J1382" s="1"/>
      <c r="K1382" s="1">
        <v>8</v>
      </c>
      <c r="L1382" s="1">
        <v>120460</v>
      </c>
      <c r="M1382" s="1">
        <v>255464</v>
      </c>
      <c r="N1382" s="1">
        <v>0</v>
      </c>
      <c r="O1382" s="8"/>
      <c r="P1382" s="8"/>
      <c r="Q1382" s="8">
        <v>311608</v>
      </c>
    </row>
    <row r="1383" spans="1:17" x14ac:dyDescent="0.35">
      <c r="A1383" s="1">
        <v>1244</v>
      </c>
      <c r="B1383" s="1" t="s">
        <v>785</v>
      </c>
      <c r="C1383" s="1" t="s">
        <v>4</v>
      </c>
      <c r="D1383" s="1" t="s">
        <v>11</v>
      </c>
      <c r="E1383" s="1" t="s">
        <v>10</v>
      </c>
      <c r="F1383" s="1" t="s">
        <v>31</v>
      </c>
      <c r="G1383" s="1" t="s">
        <v>0</v>
      </c>
      <c r="H1383" s="1">
        <v>10075.51</v>
      </c>
      <c r="I1383" s="1">
        <v>12.7</v>
      </c>
      <c r="J1383" s="1"/>
      <c r="K1383" s="1">
        <v>7</v>
      </c>
      <c r="L1383" s="1">
        <v>97280</v>
      </c>
      <c r="M1383" s="1">
        <v>255420</v>
      </c>
      <c r="N1383" s="1">
        <v>0</v>
      </c>
      <c r="O1383" s="8"/>
      <c r="P1383" s="8"/>
      <c r="Q1383" s="8">
        <v>154594</v>
      </c>
    </row>
    <row r="1384" spans="1:17" x14ac:dyDescent="0.35">
      <c r="A1384" s="1">
        <v>1794</v>
      </c>
      <c r="B1384" s="1" t="s">
        <v>233</v>
      </c>
      <c r="C1384" s="1" t="s">
        <v>16</v>
      </c>
      <c r="D1384" s="1" t="s">
        <v>3</v>
      </c>
      <c r="E1384" s="1" t="s">
        <v>41</v>
      </c>
      <c r="F1384" s="1" t="s">
        <v>1</v>
      </c>
      <c r="G1384" s="1" t="s">
        <v>0</v>
      </c>
      <c r="H1384" s="1">
        <v>11155.47</v>
      </c>
      <c r="I1384" s="1">
        <v>15.5</v>
      </c>
      <c r="J1384" s="1"/>
      <c r="K1384" s="1">
        <v>10</v>
      </c>
      <c r="L1384" s="1">
        <v>26904</v>
      </c>
      <c r="M1384" s="1">
        <v>255288</v>
      </c>
      <c r="N1384" s="1">
        <v>1</v>
      </c>
      <c r="O1384" s="8">
        <v>680</v>
      </c>
      <c r="P1384" s="8">
        <v>999001</v>
      </c>
      <c r="Q1384" s="8">
        <v>370282</v>
      </c>
    </row>
    <row r="1385" spans="1:17" x14ac:dyDescent="0.35">
      <c r="A1385" s="1">
        <v>722</v>
      </c>
      <c r="B1385" s="1" t="s">
        <v>1309</v>
      </c>
      <c r="C1385" s="1" t="s">
        <v>4</v>
      </c>
      <c r="D1385" s="1" t="s">
        <v>11</v>
      </c>
      <c r="E1385" s="1" t="s">
        <v>21</v>
      </c>
      <c r="F1385" s="1" t="s">
        <v>1</v>
      </c>
      <c r="G1385" s="1" t="s">
        <v>0</v>
      </c>
      <c r="H1385" s="1">
        <v>15483.1</v>
      </c>
      <c r="I1385" s="1">
        <v>32.299999999999997</v>
      </c>
      <c r="J1385" s="1"/>
      <c r="K1385" s="1">
        <v>12</v>
      </c>
      <c r="L1385" s="1">
        <v>137332</v>
      </c>
      <c r="M1385" s="1">
        <v>255222</v>
      </c>
      <c r="N1385" s="1">
        <v>2</v>
      </c>
      <c r="O1385" s="8">
        <v>715</v>
      </c>
      <c r="P1385" s="8">
        <v>1175929</v>
      </c>
      <c r="Q1385" s="8">
        <v>216128</v>
      </c>
    </row>
    <row r="1386" spans="1:17" x14ac:dyDescent="0.35">
      <c r="A1386" s="1">
        <v>1436</v>
      </c>
      <c r="B1386" s="1" t="s">
        <v>593</v>
      </c>
      <c r="C1386" s="1" t="s">
        <v>4</v>
      </c>
      <c r="D1386" s="1" t="s">
        <v>11</v>
      </c>
      <c r="E1386" s="1" t="s">
        <v>10</v>
      </c>
      <c r="F1386" s="1" t="s">
        <v>6</v>
      </c>
      <c r="G1386" s="1" t="s">
        <v>0</v>
      </c>
      <c r="H1386" s="1">
        <v>3407.46</v>
      </c>
      <c r="I1386" s="1">
        <v>13.9</v>
      </c>
      <c r="J1386" s="1"/>
      <c r="K1386" s="1">
        <v>5</v>
      </c>
      <c r="L1386" s="1">
        <v>107293</v>
      </c>
      <c r="M1386" s="1">
        <v>255090</v>
      </c>
      <c r="N1386" s="1">
        <v>0</v>
      </c>
      <c r="O1386" s="8">
        <v>742</v>
      </c>
      <c r="P1386" s="8">
        <v>765700</v>
      </c>
      <c r="Q1386" s="8">
        <v>110836</v>
      </c>
    </row>
    <row r="1387" spans="1:17" x14ac:dyDescent="0.35">
      <c r="A1387" s="1">
        <v>432</v>
      </c>
      <c r="B1387" s="1" t="s">
        <v>1598</v>
      </c>
      <c r="C1387" s="1" t="s">
        <v>16</v>
      </c>
      <c r="D1387" s="1" t="s">
        <v>11</v>
      </c>
      <c r="E1387" s="1" t="s">
        <v>10</v>
      </c>
      <c r="F1387" s="1" t="s">
        <v>1</v>
      </c>
      <c r="G1387" s="1" t="s">
        <v>0</v>
      </c>
      <c r="H1387" s="1">
        <v>15330.53</v>
      </c>
      <c r="I1387" s="1">
        <v>19.7</v>
      </c>
      <c r="J1387" s="1">
        <v>8</v>
      </c>
      <c r="K1387" s="1">
        <v>9</v>
      </c>
      <c r="L1387" s="1">
        <v>184281</v>
      </c>
      <c r="M1387" s="1">
        <v>254936</v>
      </c>
      <c r="N1387" s="1">
        <v>0</v>
      </c>
      <c r="O1387" s="8"/>
      <c r="P1387" s="8"/>
      <c r="Q1387" s="8">
        <v>207636</v>
      </c>
    </row>
    <row r="1388" spans="1:17" x14ac:dyDescent="0.35">
      <c r="A1388" s="1">
        <v>1678</v>
      </c>
      <c r="B1388" s="1" t="s">
        <v>350</v>
      </c>
      <c r="C1388" s="1" t="s">
        <v>4</v>
      </c>
      <c r="D1388" s="1" t="s">
        <v>3</v>
      </c>
      <c r="E1388" s="1" t="s">
        <v>10</v>
      </c>
      <c r="F1388" s="1" t="s">
        <v>1</v>
      </c>
      <c r="G1388" s="1" t="s">
        <v>0</v>
      </c>
      <c r="H1388" s="1">
        <v>11618.88</v>
      </c>
      <c r="I1388" s="1">
        <v>22.8</v>
      </c>
      <c r="J1388" s="1">
        <v>39</v>
      </c>
      <c r="K1388" s="1">
        <v>10</v>
      </c>
      <c r="L1388" s="1">
        <v>207974</v>
      </c>
      <c r="M1388" s="1">
        <v>254540</v>
      </c>
      <c r="N1388" s="1">
        <v>0</v>
      </c>
      <c r="O1388" s="8">
        <v>696</v>
      </c>
      <c r="P1388" s="8">
        <v>1327872</v>
      </c>
      <c r="Q1388" s="8">
        <v>482944</v>
      </c>
    </row>
    <row r="1389" spans="1:17" x14ac:dyDescent="0.35">
      <c r="A1389" s="1">
        <v>1380</v>
      </c>
      <c r="B1389" s="1" t="s">
        <v>649</v>
      </c>
      <c r="C1389" s="1" t="s">
        <v>4</v>
      </c>
      <c r="D1389" s="1" t="s">
        <v>11</v>
      </c>
      <c r="E1389" s="1" t="s">
        <v>38</v>
      </c>
      <c r="F1389" s="1" t="s">
        <v>6</v>
      </c>
      <c r="G1389" s="1" t="s">
        <v>35</v>
      </c>
      <c r="H1389" s="1">
        <v>14294.27</v>
      </c>
      <c r="I1389" s="1">
        <v>22.6</v>
      </c>
      <c r="J1389" s="1"/>
      <c r="K1389" s="1">
        <v>9</v>
      </c>
      <c r="L1389" s="1">
        <v>137446</v>
      </c>
      <c r="M1389" s="1">
        <v>254232</v>
      </c>
      <c r="N1389" s="1">
        <v>1</v>
      </c>
      <c r="O1389" s="8">
        <v>720</v>
      </c>
      <c r="P1389" s="8">
        <v>2003854</v>
      </c>
      <c r="Q1389" s="8"/>
    </row>
    <row r="1390" spans="1:17" x14ac:dyDescent="0.35">
      <c r="A1390" s="1">
        <v>1804</v>
      </c>
      <c r="B1390" s="1" t="s">
        <v>223</v>
      </c>
      <c r="C1390" s="1" t="s">
        <v>16</v>
      </c>
      <c r="D1390" s="1" t="s">
        <v>11</v>
      </c>
      <c r="E1390" s="1" t="s">
        <v>10</v>
      </c>
      <c r="F1390" s="1" t="s">
        <v>6</v>
      </c>
      <c r="G1390" s="1" t="s">
        <v>0</v>
      </c>
      <c r="H1390" s="1">
        <v>18534.12</v>
      </c>
      <c r="I1390" s="1">
        <v>13.4</v>
      </c>
      <c r="J1390" s="1"/>
      <c r="K1390" s="1">
        <v>13</v>
      </c>
      <c r="L1390" s="1">
        <v>159847</v>
      </c>
      <c r="M1390" s="1">
        <v>253902</v>
      </c>
      <c r="N1390" s="1">
        <v>0</v>
      </c>
      <c r="O1390" s="8"/>
      <c r="P1390" s="8"/>
      <c r="Q1390" s="8">
        <v>232540</v>
      </c>
    </row>
    <row r="1391" spans="1:17" x14ac:dyDescent="0.35">
      <c r="A1391" s="1">
        <v>892</v>
      </c>
      <c r="B1391" s="1" t="s">
        <v>1138</v>
      </c>
      <c r="C1391" s="1" t="s">
        <v>16</v>
      </c>
      <c r="D1391" s="1" t="s">
        <v>3</v>
      </c>
      <c r="E1391" s="1" t="s">
        <v>7</v>
      </c>
      <c r="F1391" s="1" t="s">
        <v>6</v>
      </c>
      <c r="G1391" s="1" t="s">
        <v>0</v>
      </c>
      <c r="H1391" s="1">
        <v>17924.22</v>
      </c>
      <c r="I1391" s="1">
        <v>28.9</v>
      </c>
      <c r="J1391" s="1">
        <v>51</v>
      </c>
      <c r="K1391" s="1">
        <v>12</v>
      </c>
      <c r="L1391" s="1">
        <v>208506</v>
      </c>
      <c r="M1391" s="1">
        <v>253858</v>
      </c>
      <c r="N1391" s="1">
        <v>0</v>
      </c>
      <c r="O1391" s="8">
        <v>641</v>
      </c>
      <c r="P1391" s="8">
        <v>1525472</v>
      </c>
      <c r="Q1391" s="8">
        <v>331188</v>
      </c>
    </row>
    <row r="1392" spans="1:17" x14ac:dyDescent="0.35">
      <c r="A1392" s="1">
        <v>638</v>
      </c>
      <c r="B1392" s="1" t="s">
        <v>1392</v>
      </c>
      <c r="C1392" s="1" t="s">
        <v>4</v>
      </c>
      <c r="D1392" s="1" t="s">
        <v>11</v>
      </c>
      <c r="E1392" s="1" t="s">
        <v>10</v>
      </c>
      <c r="F1392" s="1" t="s">
        <v>31</v>
      </c>
      <c r="G1392" s="1" t="s">
        <v>68</v>
      </c>
      <c r="H1392" s="1">
        <v>19048.259999999998</v>
      </c>
      <c r="I1392" s="1">
        <v>21.5</v>
      </c>
      <c r="J1392" s="1">
        <v>27</v>
      </c>
      <c r="K1392" s="1">
        <v>9</v>
      </c>
      <c r="L1392" s="1">
        <v>134615</v>
      </c>
      <c r="M1392" s="1">
        <v>251812</v>
      </c>
      <c r="N1392" s="1">
        <v>0</v>
      </c>
      <c r="O1392" s="8">
        <v>726</v>
      </c>
      <c r="P1392" s="8">
        <v>756884</v>
      </c>
      <c r="Q1392" s="8">
        <v>61358</v>
      </c>
    </row>
    <row r="1393" spans="1:17" x14ac:dyDescent="0.35">
      <c r="A1393" s="1">
        <v>94</v>
      </c>
      <c r="B1393" s="1" t="s">
        <v>1932</v>
      </c>
      <c r="C1393" s="1" t="s">
        <v>4</v>
      </c>
      <c r="D1393" s="1" t="s">
        <v>11</v>
      </c>
      <c r="E1393" s="1" t="s">
        <v>13</v>
      </c>
      <c r="F1393" s="1" t="s">
        <v>1</v>
      </c>
      <c r="G1393" s="1" t="s">
        <v>9</v>
      </c>
      <c r="H1393" s="1">
        <v>22591.38</v>
      </c>
      <c r="I1393" s="1">
        <v>18</v>
      </c>
      <c r="J1393" s="1">
        <v>73</v>
      </c>
      <c r="K1393" s="1">
        <v>10</v>
      </c>
      <c r="L1393" s="1">
        <v>38456</v>
      </c>
      <c r="M1393" s="1">
        <v>251548</v>
      </c>
      <c r="N1393" s="1">
        <v>0</v>
      </c>
      <c r="O1393" s="8">
        <v>748</v>
      </c>
      <c r="P1393" s="8">
        <v>1411966</v>
      </c>
      <c r="Q1393" s="8">
        <v>156772</v>
      </c>
    </row>
    <row r="1394" spans="1:17" x14ac:dyDescent="0.35">
      <c r="A1394" s="1">
        <v>213</v>
      </c>
      <c r="B1394" s="1" t="s">
        <v>1815</v>
      </c>
      <c r="C1394" s="1" t="s">
        <v>4</v>
      </c>
      <c r="D1394" s="1" t="s">
        <v>11</v>
      </c>
      <c r="E1394" s="1" t="s">
        <v>10</v>
      </c>
      <c r="F1394" s="1" t="s">
        <v>1</v>
      </c>
      <c r="G1394" s="1" t="s">
        <v>0</v>
      </c>
      <c r="H1394" s="1">
        <v>31647.73</v>
      </c>
      <c r="I1394" s="1">
        <v>22.3</v>
      </c>
      <c r="J1394" s="1">
        <v>15</v>
      </c>
      <c r="K1394" s="1">
        <v>6</v>
      </c>
      <c r="L1394" s="1">
        <v>195738</v>
      </c>
      <c r="M1394" s="1">
        <v>251284</v>
      </c>
      <c r="N1394" s="1">
        <v>0</v>
      </c>
      <c r="O1394" s="8">
        <v>717</v>
      </c>
      <c r="P1394" s="8">
        <v>1898860</v>
      </c>
      <c r="Q1394" s="8">
        <v>205854</v>
      </c>
    </row>
    <row r="1395" spans="1:17" x14ac:dyDescent="0.35">
      <c r="A1395" s="1">
        <v>647</v>
      </c>
      <c r="B1395" s="1" t="s">
        <v>1383</v>
      </c>
      <c r="C1395" s="1" t="s">
        <v>4</v>
      </c>
      <c r="D1395" s="1" t="s">
        <v>11</v>
      </c>
      <c r="E1395" s="1" t="s">
        <v>21</v>
      </c>
      <c r="F1395" s="1" t="s">
        <v>6</v>
      </c>
      <c r="G1395" s="1" t="s">
        <v>0</v>
      </c>
      <c r="H1395" s="1">
        <v>25070.69</v>
      </c>
      <c r="I1395" s="1">
        <v>14.7</v>
      </c>
      <c r="J1395" s="1">
        <v>23</v>
      </c>
      <c r="K1395" s="1">
        <v>18</v>
      </c>
      <c r="L1395" s="1">
        <v>154850</v>
      </c>
      <c r="M1395" s="1">
        <v>251130</v>
      </c>
      <c r="N1395" s="1">
        <v>0</v>
      </c>
      <c r="O1395" s="8"/>
      <c r="P1395" s="8"/>
      <c r="Q1395" s="8">
        <v>195712</v>
      </c>
    </row>
    <row r="1396" spans="1:17" x14ac:dyDescent="0.35">
      <c r="A1396" s="1">
        <v>289</v>
      </c>
      <c r="B1396" s="1" t="s">
        <v>1739</v>
      </c>
      <c r="C1396" s="1" t="s">
        <v>4</v>
      </c>
      <c r="D1396" s="1" t="s">
        <v>11</v>
      </c>
      <c r="E1396" s="1" t="s">
        <v>29</v>
      </c>
      <c r="F1396" s="1" t="s">
        <v>6</v>
      </c>
      <c r="G1396" s="1" t="s">
        <v>0</v>
      </c>
      <c r="H1396" s="1">
        <v>14180.08</v>
      </c>
      <c r="I1396" s="1">
        <v>17.600000000000001</v>
      </c>
      <c r="J1396" s="1">
        <v>55</v>
      </c>
      <c r="K1396" s="1">
        <v>10</v>
      </c>
      <c r="L1396" s="1">
        <v>130131</v>
      </c>
      <c r="M1396" s="1">
        <v>251108</v>
      </c>
      <c r="N1396" s="1">
        <v>0</v>
      </c>
      <c r="O1396" s="8">
        <v>727</v>
      </c>
      <c r="P1396" s="8">
        <v>855095</v>
      </c>
      <c r="Q1396" s="8">
        <v>132022</v>
      </c>
    </row>
    <row r="1397" spans="1:17" x14ac:dyDescent="0.35">
      <c r="A1397" s="1">
        <v>386</v>
      </c>
      <c r="B1397" s="1" t="s">
        <v>1643</v>
      </c>
      <c r="C1397" s="1" t="s">
        <v>16</v>
      </c>
      <c r="D1397" s="1" t="s">
        <v>11</v>
      </c>
      <c r="E1397" s="1" t="s">
        <v>10</v>
      </c>
      <c r="F1397" s="1" t="s">
        <v>1</v>
      </c>
      <c r="G1397" s="1" t="s">
        <v>0</v>
      </c>
      <c r="H1397" s="1">
        <v>14118.71</v>
      </c>
      <c r="I1397" s="1">
        <v>16.8</v>
      </c>
      <c r="J1397" s="1"/>
      <c r="K1397" s="1">
        <v>6</v>
      </c>
      <c r="L1397" s="1">
        <v>167371</v>
      </c>
      <c r="M1397" s="1">
        <v>250074</v>
      </c>
      <c r="N1397" s="1">
        <v>0</v>
      </c>
      <c r="O1397" s="8">
        <v>731</v>
      </c>
      <c r="P1397" s="8">
        <v>1629098</v>
      </c>
      <c r="Q1397" s="8">
        <v>767690</v>
      </c>
    </row>
    <row r="1398" spans="1:17" x14ac:dyDescent="0.35">
      <c r="A1398" s="1">
        <v>1760</v>
      </c>
      <c r="B1398" s="1" t="s">
        <v>268</v>
      </c>
      <c r="C1398" s="1" t="s">
        <v>16</v>
      </c>
      <c r="D1398" s="1" t="s">
        <v>11</v>
      </c>
      <c r="E1398" s="1" t="s">
        <v>10</v>
      </c>
      <c r="F1398" s="1" t="s">
        <v>6</v>
      </c>
      <c r="G1398" s="1" t="s">
        <v>0</v>
      </c>
      <c r="H1398" s="1">
        <v>20716.84</v>
      </c>
      <c r="I1398" s="1">
        <v>37.1</v>
      </c>
      <c r="J1398" s="1">
        <v>70</v>
      </c>
      <c r="K1398" s="1">
        <v>10</v>
      </c>
      <c r="L1398" s="1">
        <v>163001</v>
      </c>
      <c r="M1398" s="1">
        <v>249986</v>
      </c>
      <c r="N1398" s="1">
        <v>0</v>
      </c>
      <c r="O1398" s="8">
        <v>721</v>
      </c>
      <c r="P1398" s="8">
        <v>1031548</v>
      </c>
      <c r="Q1398" s="8">
        <v>199078</v>
      </c>
    </row>
    <row r="1399" spans="1:17" x14ac:dyDescent="0.35">
      <c r="A1399" s="1">
        <v>806</v>
      </c>
      <c r="B1399" s="1" t="s">
        <v>1225</v>
      </c>
      <c r="C1399" s="1" t="s">
        <v>4</v>
      </c>
      <c r="D1399" s="1" t="s">
        <v>11</v>
      </c>
      <c r="E1399" s="1" t="s">
        <v>18</v>
      </c>
      <c r="F1399" s="1" t="s">
        <v>6</v>
      </c>
      <c r="G1399" s="1" t="s">
        <v>0</v>
      </c>
      <c r="H1399" s="1">
        <v>12297.94</v>
      </c>
      <c r="I1399" s="1">
        <v>20</v>
      </c>
      <c r="J1399" s="1">
        <v>36</v>
      </c>
      <c r="K1399" s="1">
        <v>6</v>
      </c>
      <c r="L1399" s="1">
        <v>132924</v>
      </c>
      <c r="M1399" s="1">
        <v>249480</v>
      </c>
      <c r="N1399" s="1">
        <v>0</v>
      </c>
      <c r="O1399" s="8"/>
      <c r="P1399" s="8"/>
      <c r="Q1399" s="8">
        <v>264924</v>
      </c>
    </row>
    <row r="1400" spans="1:17" x14ac:dyDescent="0.35">
      <c r="A1400" s="1">
        <v>1778</v>
      </c>
      <c r="B1400" s="1" t="s">
        <v>250</v>
      </c>
      <c r="C1400" s="1" t="s">
        <v>4</v>
      </c>
      <c r="D1400" s="1" t="s">
        <v>11</v>
      </c>
      <c r="E1400" s="1" t="s">
        <v>41</v>
      </c>
      <c r="F1400" s="1" t="s">
        <v>1</v>
      </c>
      <c r="G1400" s="1" t="s">
        <v>0</v>
      </c>
      <c r="H1400" s="1">
        <v>15721.17</v>
      </c>
      <c r="I1400" s="1">
        <v>18.5</v>
      </c>
      <c r="J1400" s="1"/>
      <c r="K1400" s="1">
        <v>10</v>
      </c>
      <c r="L1400" s="1">
        <v>55138</v>
      </c>
      <c r="M1400" s="1">
        <v>249392</v>
      </c>
      <c r="N1400" s="1">
        <v>1</v>
      </c>
      <c r="O1400" s="8"/>
      <c r="P1400" s="8"/>
      <c r="Q1400" s="8">
        <v>184536</v>
      </c>
    </row>
    <row r="1401" spans="1:17" x14ac:dyDescent="0.35">
      <c r="A1401" s="1">
        <v>528</v>
      </c>
      <c r="B1401" s="1" t="s">
        <v>1502</v>
      </c>
      <c r="C1401" s="1" t="s">
        <v>4</v>
      </c>
      <c r="D1401" s="1" t="s">
        <v>3</v>
      </c>
      <c r="E1401" s="1" t="s">
        <v>33</v>
      </c>
      <c r="F1401" s="1" t="s">
        <v>1</v>
      </c>
      <c r="G1401" s="1" t="s">
        <v>128</v>
      </c>
      <c r="H1401" s="1">
        <v>14473.44</v>
      </c>
      <c r="I1401" s="1">
        <v>17.2</v>
      </c>
      <c r="J1401" s="1"/>
      <c r="K1401" s="1">
        <v>7</v>
      </c>
      <c r="L1401" s="1">
        <v>40280</v>
      </c>
      <c r="M1401" s="1">
        <v>249370</v>
      </c>
      <c r="N1401" s="1">
        <v>0</v>
      </c>
      <c r="O1401" s="8">
        <v>703</v>
      </c>
      <c r="P1401" s="8">
        <v>1277066</v>
      </c>
      <c r="Q1401" s="8">
        <v>264836</v>
      </c>
    </row>
    <row r="1402" spans="1:17" x14ac:dyDescent="0.35">
      <c r="A1402" s="1">
        <v>1880</v>
      </c>
      <c r="B1402" s="1" t="s">
        <v>147</v>
      </c>
      <c r="C1402" s="1" t="s">
        <v>4</v>
      </c>
      <c r="D1402" s="1" t="s">
        <v>11</v>
      </c>
      <c r="E1402" s="1" t="s">
        <v>18</v>
      </c>
      <c r="F1402" s="1" t="s">
        <v>6</v>
      </c>
      <c r="G1402" s="1" t="s">
        <v>0</v>
      </c>
      <c r="H1402" s="1">
        <v>13355.29</v>
      </c>
      <c r="I1402" s="1">
        <v>12.5</v>
      </c>
      <c r="J1402" s="1">
        <v>25</v>
      </c>
      <c r="K1402" s="1">
        <v>10</v>
      </c>
      <c r="L1402" s="1">
        <v>123253</v>
      </c>
      <c r="M1402" s="1">
        <v>248622</v>
      </c>
      <c r="N1402" s="1">
        <v>0</v>
      </c>
      <c r="O1402" s="8">
        <v>724</v>
      </c>
      <c r="P1402" s="8">
        <v>759544</v>
      </c>
      <c r="Q1402" s="8">
        <v>263846</v>
      </c>
    </row>
    <row r="1403" spans="1:17" x14ac:dyDescent="0.35">
      <c r="A1403" s="1">
        <v>357</v>
      </c>
      <c r="B1403" s="1" t="s">
        <v>1672</v>
      </c>
      <c r="C1403" s="1" t="s">
        <v>4</v>
      </c>
      <c r="D1403" s="1" t="s">
        <v>11</v>
      </c>
      <c r="E1403" s="1" t="s">
        <v>10</v>
      </c>
      <c r="F1403" s="1" t="s">
        <v>6</v>
      </c>
      <c r="G1403" s="1" t="s">
        <v>0</v>
      </c>
      <c r="H1403" s="1">
        <v>10640.95</v>
      </c>
      <c r="I1403" s="1">
        <v>16.7</v>
      </c>
      <c r="J1403" s="1">
        <v>47</v>
      </c>
      <c r="K1403" s="1">
        <v>7</v>
      </c>
      <c r="L1403" s="1">
        <v>136154</v>
      </c>
      <c r="M1403" s="1">
        <v>248270</v>
      </c>
      <c r="N1403" s="1">
        <v>0</v>
      </c>
      <c r="O1403" s="8"/>
      <c r="P1403" s="8"/>
      <c r="Q1403" s="8">
        <v>131934</v>
      </c>
    </row>
    <row r="1404" spans="1:17" x14ac:dyDescent="0.35">
      <c r="A1404" s="1">
        <v>1859</v>
      </c>
      <c r="B1404" s="1" t="s">
        <v>168</v>
      </c>
      <c r="C1404" s="1" t="s">
        <v>4</v>
      </c>
      <c r="D1404" s="1" t="s">
        <v>11</v>
      </c>
      <c r="E1404" s="1" t="s">
        <v>10</v>
      </c>
      <c r="F1404" s="1" t="s">
        <v>6</v>
      </c>
      <c r="G1404" s="1" t="s">
        <v>0</v>
      </c>
      <c r="H1404" s="1">
        <v>4160.05</v>
      </c>
      <c r="I1404" s="1">
        <v>12.4</v>
      </c>
      <c r="J1404" s="1">
        <v>66</v>
      </c>
      <c r="K1404" s="1">
        <v>11</v>
      </c>
      <c r="L1404" s="1">
        <v>63460</v>
      </c>
      <c r="M1404" s="1">
        <v>247390</v>
      </c>
      <c r="N1404" s="1">
        <v>1</v>
      </c>
      <c r="O1404" s="8">
        <v>739</v>
      </c>
      <c r="P1404" s="8">
        <v>405859</v>
      </c>
      <c r="Q1404" s="8">
        <v>163548</v>
      </c>
    </row>
    <row r="1405" spans="1:17" x14ac:dyDescent="0.35">
      <c r="A1405" s="1">
        <v>1434</v>
      </c>
      <c r="B1405" s="1" t="s">
        <v>595</v>
      </c>
      <c r="C1405" s="1" t="s">
        <v>4</v>
      </c>
      <c r="D1405" s="1" t="s">
        <v>11</v>
      </c>
      <c r="E1405" s="1" t="s">
        <v>10</v>
      </c>
      <c r="F1405" s="1" t="s">
        <v>1</v>
      </c>
      <c r="G1405" s="1" t="s">
        <v>0</v>
      </c>
      <c r="H1405" s="1">
        <v>18310.490000000002</v>
      </c>
      <c r="I1405" s="1">
        <v>13.3</v>
      </c>
      <c r="J1405" s="1"/>
      <c r="K1405" s="1">
        <v>6</v>
      </c>
      <c r="L1405" s="1">
        <v>31445</v>
      </c>
      <c r="M1405" s="1">
        <v>246026</v>
      </c>
      <c r="N1405" s="1">
        <v>0</v>
      </c>
      <c r="O1405" s="8">
        <v>724</v>
      </c>
      <c r="P1405" s="8">
        <v>697547</v>
      </c>
      <c r="Q1405" s="8">
        <v>24684</v>
      </c>
    </row>
    <row r="1406" spans="1:17" x14ac:dyDescent="0.35">
      <c r="A1406" s="1">
        <v>631</v>
      </c>
      <c r="B1406" s="1" t="s">
        <v>1399</v>
      </c>
      <c r="C1406" s="1" t="s">
        <v>4</v>
      </c>
      <c r="D1406" s="1" t="s">
        <v>11</v>
      </c>
      <c r="E1406" s="1" t="s">
        <v>13</v>
      </c>
      <c r="F1406" s="1" t="s">
        <v>6</v>
      </c>
      <c r="G1406" s="1" t="s">
        <v>0</v>
      </c>
      <c r="H1406" s="1">
        <v>1991.96</v>
      </c>
      <c r="I1406" s="1">
        <v>10.199999999999999</v>
      </c>
      <c r="J1406" s="1"/>
      <c r="K1406" s="1">
        <v>5</v>
      </c>
      <c r="L1406" s="1">
        <v>80294</v>
      </c>
      <c r="M1406" s="1">
        <v>245982</v>
      </c>
      <c r="N1406" s="1">
        <v>0</v>
      </c>
      <c r="O1406" s="8"/>
      <c r="P1406" s="8"/>
      <c r="Q1406" s="8">
        <v>86988</v>
      </c>
    </row>
    <row r="1407" spans="1:17" x14ac:dyDescent="0.35">
      <c r="A1407" s="1">
        <v>1924</v>
      </c>
      <c r="B1407" s="1" t="s">
        <v>102</v>
      </c>
      <c r="C1407" s="1" t="s">
        <v>4</v>
      </c>
      <c r="D1407" s="1" t="s">
        <v>11</v>
      </c>
      <c r="E1407" s="1" t="s">
        <v>7</v>
      </c>
      <c r="F1407" s="1" t="s">
        <v>1</v>
      </c>
      <c r="G1407" s="1" t="s">
        <v>0</v>
      </c>
      <c r="H1407" s="1">
        <v>13720.28</v>
      </c>
      <c r="I1407" s="1">
        <v>42.7</v>
      </c>
      <c r="J1407" s="1">
        <v>19</v>
      </c>
      <c r="K1407" s="1">
        <v>8</v>
      </c>
      <c r="L1407" s="1">
        <v>147307</v>
      </c>
      <c r="M1407" s="1">
        <v>245784</v>
      </c>
      <c r="N1407" s="1">
        <v>0</v>
      </c>
      <c r="O1407" s="8"/>
      <c r="P1407" s="8"/>
      <c r="Q1407" s="8">
        <v>261140</v>
      </c>
    </row>
    <row r="1408" spans="1:17" x14ac:dyDescent="0.35">
      <c r="A1408" s="1">
        <v>1045</v>
      </c>
      <c r="B1408" s="3" t="s">
        <v>986</v>
      </c>
      <c r="C1408" s="1" t="s">
        <v>4</v>
      </c>
      <c r="D1408" s="1" t="s">
        <v>3</v>
      </c>
      <c r="E1408" s="1" t="s">
        <v>18</v>
      </c>
      <c r="F1408" s="1" t="s">
        <v>31</v>
      </c>
      <c r="G1408" s="1" t="s">
        <v>0</v>
      </c>
      <c r="H1408" s="1">
        <v>13120.83</v>
      </c>
      <c r="I1408" s="1">
        <v>20</v>
      </c>
      <c r="J1408" s="1">
        <v>16</v>
      </c>
      <c r="K1408" s="1">
        <v>2</v>
      </c>
      <c r="L1408" s="1">
        <v>200355</v>
      </c>
      <c r="M1408" s="1">
        <v>245498</v>
      </c>
      <c r="N1408" s="1">
        <v>0</v>
      </c>
      <c r="O1408" s="8"/>
      <c r="P1408" s="8"/>
      <c r="Q1408" s="8">
        <v>353826</v>
      </c>
    </row>
    <row r="1409" spans="1:17" x14ac:dyDescent="0.35">
      <c r="A1409" s="1">
        <v>561</v>
      </c>
      <c r="B1409" s="1" t="s">
        <v>1469</v>
      </c>
      <c r="C1409" s="1" t="s">
        <v>4</v>
      </c>
      <c r="D1409" s="1" t="s">
        <v>11</v>
      </c>
      <c r="E1409" s="1" t="s">
        <v>21</v>
      </c>
      <c r="F1409" s="1" t="s">
        <v>6</v>
      </c>
      <c r="G1409" s="1" t="s">
        <v>0</v>
      </c>
      <c r="H1409" s="1">
        <v>5075.28</v>
      </c>
      <c r="I1409" s="1">
        <v>23.4</v>
      </c>
      <c r="J1409" s="1">
        <v>69</v>
      </c>
      <c r="K1409" s="1">
        <v>6</v>
      </c>
      <c r="L1409" s="1">
        <v>175864</v>
      </c>
      <c r="M1409" s="1">
        <v>245344</v>
      </c>
      <c r="N1409" s="1">
        <v>0</v>
      </c>
      <c r="O1409" s="8">
        <v>738</v>
      </c>
      <c r="P1409" s="8">
        <v>1526384</v>
      </c>
      <c r="Q1409" s="8">
        <v>110462</v>
      </c>
    </row>
    <row r="1410" spans="1:17" x14ac:dyDescent="0.35">
      <c r="A1410" s="1">
        <v>25</v>
      </c>
      <c r="B1410" s="1" t="s">
        <v>2001</v>
      </c>
      <c r="C1410" s="1" t="s">
        <v>4</v>
      </c>
      <c r="D1410" s="1" t="s">
        <v>3</v>
      </c>
      <c r="E1410" s="1" t="s">
        <v>38</v>
      </c>
      <c r="F1410" s="1" t="s">
        <v>1</v>
      </c>
      <c r="G1410" s="1" t="s">
        <v>0</v>
      </c>
      <c r="H1410" s="1">
        <v>6812.26</v>
      </c>
      <c r="I1410" s="1">
        <v>14.4</v>
      </c>
      <c r="J1410" s="1"/>
      <c r="K1410" s="1">
        <v>6</v>
      </c>
      <c r="L1410" s="1">
        <v>143051</v>
      </c>
      <c r="M1410" s="1">
        <v>245014</v>
      </c>
      <c r="N1410" s="1">
        <v>1</v>
      </c>
      <c r="O1410" s="8">
        <v>704</v>
      </c>
      <c r="P1410" s="8">
        <v>1249953</v>
      </c>
      <c r="Q1410" s="8">
        <v>244926</v>
      </c>
    </row>
    <row r="1411" spans="1:17" x14ac:dyDescent="0.35">
      <c r="A1411" s="1">
        <v>1080</v>
      </c>
      <c r="B1411" s="1" t="s">
        <v>951</v>
      </c>
      <c r="C1411" s="1" t="s">
        <v>16</v>
      </c>
      <c r="D1411" s="1" t="s">
        <v>11</v>
      </c>
      <c r="E1411" s="1" t="s">
        <v>41</v>
      </c>
      <c r="F1411" s="1" t="s">
        <v>6</v>
      </c>
      <c r="G1411" s="1" t="s">
        <v>0</v>
      </c>
      <c r="H1411" s="1">
        <v>4742.3999999999996</v>
      </c>
      <c r="I1411" s="1">
        <v>17.399999999999999</v>
      </c>
      <c r="J1411" s="1"/>
      <c r="K1411" s="1">
        <v>8</v>
      </c>
      <c r="L1411" s="1">
        <v>153121</v>
      </c>
      <c r="M1411" s="1">
        <v>244882</v>
      </c>
      <c r="N1411" s="1">
        <v>0</v>
      </c>
      <c r="O1411" s="8">
        <v>684</v>
      </c>
      <c r="P1411" s="8">
        <v>660953</v>
      </c>
      <c r="Q1411" s="8">
        <v>98406</v>
      </c>
    </row>
    <row r="1412" spans="1:17" x14ac:dyDescent="0.35">
      <c r="A1412" s="1">
        <v>1951</v>
      </c>
      <c r="B1412" s="1" t="s">
        <v>75</v>
      </c>
      <c r="C1412" s="1" t="s">
        <v>16</v>
      </c>
      <c r="D1412" s="1" t="s">
        <v>11</v>
      </c>
      <c r="E1412" s="1" t="s">
        <v>10</v>
      </c>
      <c r="F1412" s="1" t="s">
        <v>6</v>
      </c>
      <c r="G1412" s="1" t="s">
        <v>0</v>
      </c>
      <c r="H1412" s="1">
        <v>13069.34</v>
      </c>
      <c r="I1412" s="1">
        <v>16.2</v>
      </c>
      <c r="J1412" s="1"/>
      <c r="K1412" s="1">
        <v>11</v>
      </c>
      <c r="L1412" s="1">
        <v>201970</v>
      </c>
      <c r="M1412" s="1">
        <v>244882</v>
      </c>
      <c r="N1412" s="1">
        <v>0</v>
      </c>
      <c r="O1412" s="8">
        <v>704</v>
      </c>
      <c r="P1412" s="8">
        <v>1038616</v>
      </c>
      <c r="Q1412" s="8">
        <v>273922</v>
      </c>
    </row>
    <row r="1413" spans="1:17" x14ac:dyDescent="0.35">
      <c r="A1413" s="1">
        <v>494</v>
      </c>
      <c r="B1413" s="1" t="s">
        <v>1536</v>
      </c>
      <c r="C1413" s="1" t="s">
        <v>4</v>
      </c>
      <c r="D1413" s="1" t="s">
        <v>11</v>
      </c>
      <c r="E1413" s="1" t="s">
        <v>21</v>
      </c>
      <c r="F1413" s="1" t="s">
        <v>6</v>
      </c>
      <c r="G1413" s="1" t="s">
        <v>60</v>
      </c>
      <c r="H1413" s="1">
        <v>14688.71</v>
      </c>
      <c r="I1413" s="1">
        <v>26.5</v>
      </c>
      <c r="J1413" s="1"/>
      <c r="K1413" s="1">
        <v>6</v>
      </c>
      <c r="L1413" s="1">
        <v>3173</v>
      </c>
      <c r="M1413" s="1">
        <v>244750</v>
      </c>
      <c r="N1413" s="1">
        <v>0</v>
      </c>
      <c r="O1413" s="8">
        <v>748</v>
      </c>
      <c r="P1413" s="8">
        <v>902538</v>
      </c>
      <c r="Q1413" s="8"/>
    </row>
    <row r="1414" spans="1:17" x14ac:dyDescent="0.35">
      <c r="A1414" s="1">
        <v>127</v>
      </c>
      <c r="B1414" s="1" t="s">
        <v>1899</v>
      </c>
      <c r="C1414" s="1" t="s">
        <v>4</v>
      </c>
      <c r="D1414" s="1" t="s">
        <v>11</v>
      </c>
      <c r="E1414" s="1" t="s">
        <v>7</v>
      </c>
      <c r="F1414" s="1" t="s">
        <v>6</v>
      </c>
      <c r="G1414" s="1" t="s">
        <v>0</v>
      </c>
      <c r="H1414" s="1">
        <v>9117.34</v>
      </c>
      <c r="I1414" s="1">
        <v>12.5</v>
      </c>
      <c r="J1414" s="1"/>
      <c r="K1414" s="1">
        <v>10</v>
      </c>
      <c r="L1414" s="1">
        <v>111568</v>
      </c>
      <c r="M1414" s="1">
        <v>243760</v>
      </c>
      <c r="N1414" s="1">
        <v>0</v>
      </c>
      <c r="O1414" s="8">
        <v>709</v>
      </c>
      <c r="P1414" s="8">
        <v>804460</v>
      </c>
      <c r="Q1414" s="8">
        <v>133078</v>
      </c>
    </row>
    <row r="1415" spans="1:17" x14ac:dyDescent="0.35">
      <c r="A1415" s="1">
        <v>1623</v>
      </c>
      <c r="B1415" s="1" t="s">
        <v>405</v>
      </c>
      <c r="C1415" s="1" t="s">
        <v>4</v>
      </c>
      <c r="D1415" s="1" t="s">
        <v>11</v>
      </c>
      <c r="E1415" s="1" t="s">
        <v>10</v>
      </c>
      <c r="F1415" s="1" t="s">
        <v>6</v>
      </c>
      <c r="G1415" s="1" t="s">
        <v>68</v>
      </c>
      <c r="H1415" s="1">
        <v>5686.7</v>
      </c>
      <c r="I1415" s="1">
        <v>18.2</v>
      </c>
      <c r="J1415" s="1"/>
      <c r="K1415" s="1">
        <v>7</v>
      </c>
      <c r="L1415" s="1">
        <v>36347</v>
      </c>
      <c r="M1415" s="1">
        <v>243298</v>
      </c>
      <c r="N1415" s="1">
        <v>0</v>
      </c>
      <c r="O1415" s="8">
        <v>741</v>
      </c>
      <c r="P1415" s="8">
        <v>1107776</v>
      </c>
      <c r="Q1415" s="8">
        <v>65230</v>
      </c>
    </row>
    <row r="1416" spans="1:17" x14ac:dyDescent="0.35">
      <c r="A1416" s="1">
        <v>772</v>
      </c>
      <c r="B1416" s="1" t="s">
        <v>1259</v>
      </c>
      <c r="C1416" s="1" t="s">
        <v>4</v>
      </c>
      <c r="D1416" s="1" t="s">
        <v>11</v>
      </c>
      <c r="E1416" s="1" t="s">
        <v>10</v>
      </c>
      <c r="F1416" s="1" t="s">
        <v>1</v>
      </c>
      <c r="G1416" s="1" t="s">
        <v>0</v>
      </c>
      <c r="H1416" s="1">
        <v>2813.71</v>
      </c>
      <c r="I1416" s="1">
        <v>21.2</v>
      </c>
      <c r="J1416" s="1">
        <v>52</v>
      </c>
      <c r="K1416" s="1">
        <v>10</v>
      </c>
      <c r="L1416" s="1">
        <v>76627</v>
      </c>
      <c r="M1416" s="1">
        <v>243078</v>
      </c>
      <c r="N1416" s="1">
        <v>0</v>
      </c>
      <c r="O1416" s="8">
        <v>732</v>
      </c>
      <c r="P1416" s="8">
        <v>1395227</v>
      </c>
      <c r="Q1416" s="8">
        <v>137852</v>
      </c>
    </row>
    <row r="1417" spans="1:17" x14ac:dyDescent="0.35">
      <c r="A1417" s="1">
        <v>373</v>
      </c>
      <c r="B1417" s="1" t="s">
        <v>1656</v>
      </c>
      <c r="C1417" s="1" t="s">
        <v>4</v>
      </c>
      <c r="D1417" s="1" t="s">
        <v>11</v>
      </c>
      <c r="E1417" s="1" t="s">
        <v>10</v>
      </c>
      <c r="F1417" s="1" t="s">
        <v>1</v>
      </c>
      <c r="G1417" s="1" t="s">
        <v>0</v>
      </c>
      <c r="H1417" s="1">
        <v>13659.67</v>
      </c>
      <c r="I1417" s="1">
        <v>9.8000000000000007</v>
      </c>
      <c r="J1417" s="1">
        <v>41</v>
      </c>
      <c r="K1417" s="1">
        <v>9</v>
      </c>
      <c r="L1417" s="1">
        <v>117496</v>
      </c>
      <c r="M1417" s="1">
        <v>242968</v>
      </c>
      <c r="N1417" s="1">
        <v>0</v>
      </c>
      <c r="O1417" s="8">
        <v>712</v>
      </c>
      <c r="P1417" s="8">
        <v>823707</v>
      </c>
      <c r="Q1417" s="8">
        <v>353232</v>
      </c>
    </row>
    <row r="1418" spans="1:17" x14ac:dyDescent="0.35">
      <c r="A1418" s="1">
        <v>83</v>
      </c>
      <c r="B1418" s="1" t="s">
        <v>1943</v>
      </c>
      <c r="C1418" s="1" t="s">
        <v>4</v>
      </c>
      <c r="D1418" s="1" t="s">
        <v>3</v>
      </c>
      <c r="E1418" s="1" t="s">
        <v>43</v>
      </c>
      <c r="F1418" s="1" t="s">
        <v>1</v>
      </c>
      <c r="G1418" s="1" t="s">
        <v>0</v>
      </c>
      <c r="H1418" s="1">
        <v>10396.42</v>
      </c>
      <c r="I1418" s="1">
        <v>12</v>
      </c>
      <c r="J1418" s="1">
        <v>10</v>
      </c>
      <c r="K1418" s="1">
        <v>11</v>
      </c>
      <c r="L1418" s="1">
        <v>35663</v>
      </c>
      <c r="M1418" s="1">
        <v>242946</v>
      </c>
      <c r="N1418" s="1">
        <v>0</v>
      </c>
      <c r="O1418" s="8">
        <v>688</v>
      </c>
      <c r="P1418" s="8">
        <v>974662</v>
      </c>
      <c r="Q1418" s="8">
        <v>392282</v>
      </c>
    </row>
    <row r="1419" spans="1:17" x14ac:dyDescent="0.35">
      <c r="A1419" s="1">
        <v>1622</v>
      </c>
      <c r="B1419" s="1" t="s">
        <v>406</v>
      </c>
      <c r="C1419" s="1" t="s">
        <v>16</v>
      </c>
      <c r="D1419" s="1" t="s">
        <v>3</v>
      </c>
      <c r="E1419" s="1" t="s">
        <v>10</v>
      </c>
      <c r="F1419" s="1" t="s">
        <v>1</v>
      </c>
      <c r="G1419" s="1" t="s">
        <v>0</v>
      </c>
      <c r="H1419" s="1">
        <v>8887.44</v>
      </c>
      <c r="I1419" s="1">
        <v>11.3</v>
      </c>
      <c r="J1419" s="1">
        <v>28</v>
      </c>
      <c r="K1419" s="1">
        <v>6</v>
      </c>
      <c r="L1419" s="1">
        <v>111169</v>
      </c>
      <c r="M1419" s="1">
        <v>242880</v>
      </c>
      <c r="N1419" s="1">
        <v>1</v>
      </c>
      <c r="O1419" s="8">
        <v>680</v>
      </c>
      <c r="P1419" s="8">
        <v>795910</v>
      </c>
      <c r="Q1419" s="8">
        <v>242748</v>
      </c>
    </row>
    <row r="1420" spans="1:17" x14ac:dyDescent="0.35">
      <c r="A1420" s="1">
        <v>384</v>
      </c>
      <c r="B1420" s="1" t="s">
        <v>1645</v>
      </c>
      <c r="C1420" s="1" t="s">
        <v>16</v>
      </c>
      <c r="D1420" s="1" t="s">
        <v>11</v>
      </c>
      <c r="E1420" s="1"/>
      <c r="F1420" s="1" t="s">
        <v>6</v>
      </c>
      <c r="G1420" s="1" t="s">
        <v>0</v>
      </c>
      <c r="H1420" s="1">
        <v>4372.66</v>
      </c>
      <c r="I1420" s="1">
        <v>8.9</v>
      </c>
      <c r="J1420" s="1"/>
      <c r="K1420" s="1">
        <v>11</v>
      </c>
      <c r="L1420" s="1">
        <v>110086</v>
      </c>
      <c r="M1420" s="1">
        <v>242792</v>
      </c>
      <c r="N1420" s="1">
        <v>0</v>
      </c>
      <c r="O1420" s="8">
        <v>741</v>
      </c>
      <c r="P1420" s="8">
        <v>230147</v>
      </c>
      <c r="Q1420" s="8">
        <v>79948</v>
      </c>
    </row>
    <row r="1421" spans="1:17" x14ac:dyDescent="0.35">
      <c r="A1421" s="1">
        <v>1200</v>
      </c>
      <c r="B1421" s="1" t="s">
        <v>831</v>
      </c>
      <c r="C1421" s="1" t="s">
        <v>4</v>
      </c>
      <c r="D1421" s="1" t="s">
        <v>11</v>
      </c>
      <c r="E1421" s="1" t="s">
        <v>13</v>
      </c>
      <c r="F1421" s="1" t="s">
        <v>1</v>
      </c>
      <c r="G1421" s="1" t="s">
        <v>0</v>
      </c>
      <c r="H1421" s="1">
        <v>12334.23</v>
      </c>
      <c r="I1421" s="1">
        <v>18</v>
      </c>
      <c r="J1421" s="1">
        <v>41</v>
      </c>
      <c r="K1421" s="1">
        <v>7</v>
      </c>
      <c r="L1421" s="1">
        <v>160550</v>
      </c>
      <c r="M1421" s="1">
        <v>242704</v>
      </c>
      <c r="N1421" s="1">
        <v>0</v>
      </c>
      <c r="O1421" s="8"/>
      <c r="P1421" s="8"/>
      <c r="Q1421" s="8">
        <v>343552</v>
      </c>
    </row>
    <row r="1422" spans="1:17" x14ac:dyDescent="0.35">
      <c r="A1422" s="1">
        <v>1501</v>
      </c>
      <c r="B1422" s="1" t="s">
        <v>527</v>
      </c>
      <c r="C1422" s="1" t="s">
        <v>16</v>
      </c>
      <c r="D1422" s="1" t="s">
        <v>11</v>
      </c>
      <c r="E1422" s="1" t="s">
        <v>7</v>
      </c>
      <c r="F1422" s="1" t="s">
        <v>6</v>
      </c>
      <c r="G1422" s="1" t="s">
        <v>35</v>
      </c>
      <c r="H1422" s="1">
        <v>4804.53</v>
      </c>
      <c r="I1422" s="1">
        <v>17.399999999999999</v>
      </c>
      <c r="J1422" s="1"/>
      <c r="K1422" s="1">
        <v>4</v>
      </c>
      <c r="L1422" s="1">
        <v>131404</v>
      </c>
      <c r="M1422" s="1">
        <v>242660</v>
      </c>
      <c r="N1422" s="1">
        <v>0</v>
      </c>
      <c r="O1422" s="8">
        <v>692</v>
      </c>
      <c r="P1422" s="8">
        <v>668059</v>
      </c>
      <c r="Q1422" s="8">
        <v>107448</v>
      </c>
    </row>
    <row r="1423" spans="1:17" x14ac:dyDescent="0.35">
      <c r="A1423" s="1">
        <v>1320</v>
      </c>
      <c r="B1423" s="1" t="s">
        <v>709</v>
      </c>
      <c r="C1423" s="1" t="s">
        <v>4</v>
      </c>
      <c r="D1423" s="1" t="s">
        <v>11</v>
      </c>
      <c r="E1423" s="1" t="s">
        <v>10</v>
      </c>
      <c r="F1423" s="1" t="s">
        <v>6</v>
      </c>
      <c r="G1423" s="1" t="s">
        <v>0</v>
      </c>
      <c r="H1423" s="1">
        <v>15044.77</v>
      </c>
      <c r="I1423" s="1">
        <v>12.2</v>
      </c>
      <c r="J1423" s="1">
        <v>20</v>
      </c>
      <c r="K1423" s="1">
        <v>6</v>
      </c>
      <c r="L1423" s="1">
        <v>161025</v>
      </c>
      <c r="M1423" s="1">
        <v>242462</v>
      </c>
      <c r="N1423" s="1">
        <v>0</v>
      </c>
      <c r="O1423" s="8">
        <v>713</v>
      </c>
      <c r="P1423" s="8">
        <v>930601</v>
      </c>
      <c r="Q1423" s="8">
        <v>325512</v>
      </c>
    </row>
    <row r="1424" spans="1:17" x14ac:dyDescent="0.35">
      <c r="A1424" s="1">
        <v>1063</v>
      </c>
      <c r="B1424" s="1" t="s">
        <v>968</v>
      </c>
      <c r="C1424" s="1" t="s">
        <v>4</v>
      </c>
      <c r="D1424" s="1" t="s">
        <v>11</v>
      </c>
      <c r="E1424" s="1" t="s">
        <v>10</v>
      </c>
      <c r="F1424" s="1" t="s">
        <v>1</v>
      </c>
      <c r="G1424" s="1" t="s">
        <v>0</v>
      </c>
      <c r="H1424" s="1">
        <v>23384.82</v>
      </c>
      <c r="I1424" s="1">
        <v>19.7</v>
      </c>
      <c r="J1424" s="1">
        <v>69</v>
      </c>
      <c r="K1424" s="1">
        <v>7</v>
      </c>
      <c r="L1424" s="1">
        <v>186352</v>
      </c>
      <c r="M1424" s="1">
        <v>242198</v>
      </c>
      <c r="N1424" s="1">
        <v>0</v>
      </c>
      <c r="O1424" s="8">
        <v>732</v>
      </c>
      <c r="P1424" s="8">
        <v>1375581</v>
      </c>
      <c r="Q1424" s="8">
        <v>455400</v>
      </c>
    </row>
    <row r="1425" spans="1:17" x14ac:dyDescent="0.35">
      <c r="A1425" s="1">
        <v>1027</v>
      </c>
      <c r="B1425" s="1" t="s">
        <v>1004</v>
      </c>
      <c r="C1425" s="1" t="s">
        <v>4</v>
      </c>
      <c r="D1425" s="1" t="s">
        <v>11</v>
      </c>
      <c r="E1425" s="1" t="s">
        <v>2</v>
      </c>
      <c r="F1425" s="1" t="s">
        <v>6</v>
      </c>
      <c r="G1425" s="1" t="s">
        <v>0</v>
      </c>
      <c r="H1425" s="1">
        <v>23180.38</v>
      </c>
      <c r="I1425" s="1">
        <v>24</v>
      </c>
      <c r="J1425" s="1"/>
      <c r="K1425" s="1">
        <v>8</v>
      </c>
      <c r="L1425" s="1">
        <v>157016</v>
      </c>
      <c r="M1425" s="1">
        <v>242088</v>
      </c>
      <c r="N1425" s="1">
        <v>0</v>
      </c>
      <c r="O1425" s="8">
        <v>717</v>
      </c>
      <c r="P1425" s="8">
        <v>2015672</v>
      </c>
      <c r="Q1425" s="8">
        <v>82126</v>
      </c>
    </row>
    <row r="1426" spans="1:17" x14ac:dyDescent="0.35">
      <c r="A1426" s="1">
        <v>604</v>
      </c>
      <c r="B1426" s="1" t="s">
        <v>1426</v>
      </c>
      <c r="C1426" s="1" t="s">
        <v>4</v>
      </c>
      <c r="D1426" s="1" t="s">
        <v>11</v>
      </c>
      <c r="E1426" s="1" t="s">
        <v>41</v>
      </c>
      <c r="F1426" s="1" t="s">
        <v>1</v>
      </c>
      <c r="G1426" s="1" t="s">
        <v>9</v>
      </c>
      <c r="H1426" s="1">
        <v>2970.46</v>
      </c>
      <c r="I1426" s="1">
        <v>20.7</v>
      </c>
      <c r="J1426" s="1">
        <v>52</v>
      </c>
      <c r="K1426" s="1">
        <v>13</v>
      </c>
      <c r="L1426" s="1">
        <v>97717</v>
      </c>
      <c r="M1426" s="1">
        <v>241758</v>
      </c>
      <c r="N1426" s="1">
        <v>2</v>
      </c>
      <c r="O1426" s="8"/>
      <c r="P1426" s="8"/>
      <c r="Q1426" s="8">
        <v>266068</v>
      </c>
    </row>
    <row r="1427" spans="1:17" x14ac:dyDescent="0.35">
      <c r="A1427" s="1">
        <v>1789</v>
      </c>
      <c r="B1427" s="1" t="s">
        <v>238</v>
      </c>
      <c r="C1427" s="1" t="s">
        <v>4</v>
      </c>
      <c r="D1427" s="1" t="s">
        <v>11</v>
      </c>
      <c r="E1427" s="1" t="s">
        <v>43</v>
      </c>
      <c r="F1427" s="1" t="s">
        <v>1</v>
      </c>
      <c r="G1427" s="1" t="s">
        <v>0</v>
      </c>
      <c r="H1427" s="1">
        <v>43296.63</v>
      </c>
      <c r="I1427" s="1">
        <v>18.5</v>
      </c>
      <c r="J1427" s="1">
        <v>7</v>
      </c>
      <c r="K1427" s="1">
        <v>15</v>
      </c>
      <c r="L1427" s="1">
        <v>125780</v>
      </c>
      <c r="M1427" s="1">
        <v>241538</v>
      </c>
      <c r="N1427" s="1">
        <v>0</v>
      </c>
      <c r="O1427" s="8"/>
      <c r="P1427" s="8"/>
      <c r="Q1427" s="8">
        <v>766920</v>
      </c>
    </row>
    <row r="1428" spans="1:17" x14ac:dyDescent="0.35">
      <c r="A1428" s="1">
        <v>284</v>
      </c>
      <c r="B1428" s="1" t="s">
        <v>1744</v>
      </c>
      <c r="C1428" s="1" t="s">
        <v>16</v>
      </c>
      <c r="D1428" s="1" t="s">
        <v>11</v>
      </c>
      <c r="E1428" s="1" t="s">
        <v>18</v>
      </c>
      <c r="F1428" s="1" t="s">
        <v>6</v>
      </c>
      <c r="G1428" s="1" t="s">
        <v>0</v>
      </c>
      <c r="H1428" s="1">
        <v>2550.94</v>
      </c>
      <c r="I1428" s="1">
        <v>20.8</v>
      </c>
      <c r="J1428" s="1">
        <v>35</v>
      </c>
      <c r="K1428" s="1">
        <v>11</v>
      </c>
      <c r="L1428" s="1">
        <v>38532</v>
      </c>
      <c r="M1428" s="1">
        <v>241142</v>
      </c>
      <c r="N1428" s="1">
        <v>0</v>
      </c>
      <c r="O1428" s="8">
        <v>696</v>
      </c>
      <c r="P1428" s="8">
        <v>993833</v>
      </c>
      <c r="Q1428" s="8">
        <v>88528</v>
      </c>
    </row>
    <row r="1429" spans="1:17" x14ac:dyDescent="0.35">
      <c r="A1429" s="1">
        <v>509</v>
      </c>
      <c r="B1429" s="1" t="s">
        <v>1521</v>
      </c>
      <c r="C1429" s="1" t="s">
        <v>4</v>
      </c>
      <c r="D1429" s="1" t="s">
        <v>11</v>
      </c>
      <c r="E1429" s="1" t="s">
        <v>18</v>
      </c>
      <c r="F1429" s="1" t="s">
        <v>6</v>
      </c>
      <c r="G1429" s="1" t="s">
        <v>0</v>
      </c>
      <c r="H1429" s="1">
        <v>8346.32</v>
      </c>
      <c r="I1429" s="1">
        <v>21.7</v>
      </c>
      <c r="J1429" s="1">
        <v>81</v>
      </c>
      <c r="K1429" s="1">
        <v>10</v>
      </c>
      <c r="L1429" s="1">
        <v>75962</v>
      </c>
      <c r="M1429" s="1">
        <v>240988</v>
      </c>
      <c r="N1429" s="1">
        <v>0</v>
      </c>
      <c r="O1429" s="8">
        <v>747</v>
      </c>
      <c r="P1429" s="8">
        <v>490713</v>
      </c>
      <c r="Q1429" s="8">
        <v>43054</v>
      </c>
    </row>
    <row r="1430" spans="1:17" x14ac:dyDescent="0.35">
      <c r="A1430" s="1">
        <v>318</v>
      </c>
      <c r="B1430" s="1" t="s">
        <v>1711</v>
      </c>
      <c r="C1430" s="1" t="s">
        <v>4</v>
      </c>
      <c r="D1430" s="1" t="s">
        <v>11</v>
      </c>
      <c r="E1430" s="1" t="s">
        <v>43</v>
      </c>
      <c r="F1430" s="1" t="s">
        <v>6</v>
      </c>
      <c r="G1430" s="1" t="s">
        <v>35</v>
      </c>
      <c r="H1430" s="1">
        <v>7983.8</v>
      </c>
      <c r="I1430" s="1">
        <v>36.4</v>
      </c>
      <c r="J1430" s="1"/>
      <c r="K1430" s="1">
        <v>7</v>
      </c>
      <c r="L1430" s="1">
        <v>184490</v>
      </c>
      <c r="M1430" s="1">
        <v>240856</v>
      </c>
      <c r="N1430" s="1">
        <v>0</v>
      </c>
      <c r="O1430" s="8">
        <v>742</v>
      </c>
      <c r="P1430" s="8">
        <v>748486</v>
      </c>
      <c r="Q1430" s="8">
        <v>175076</v>
      </c>
    </row>
    <row r="1431" spans="1:17" x14ac:dyDescent="0.35">
      <c r="A1431" s="1">
        <v>1361</v>
      </c>
      <c r="B1431" s="1" t="s">
        <v>668</v>
      </c>
      <c r="C1431" s="1" t="s">
        <v>4</v>
      </c>
      <c r="D1431" s="1" t="s">
        <v>3</v>
      </c>
      <c r="E1431" s="1" t="s">
        <v>2</v>
      </c>
      <c r="F1431" s="1" t="s">
        <v>1</v>
      </c>
      <c r="G1431" s="1" t="s">
        <v>9</v>
      </c>
      <c r="H1431" s="1">
        <v>16457.8</v>
      </c>
      <c r="I1431" s="1">
        <v>16.7</v>
      </c>
      <c r="J1431" s="1">
        <v>48</v>
      </c>
      <c r="K1431" s="1">
        <v>14</v>
      </c>
      <c r="L1431" s="1">
        <v>72542</v>
      </c>
      <c r="M1431" s="1">
        <v>240680</v>
      </c>
      <c r="N1431" s="1">
        <v>0</v>
      </c>
      <c r="O1431" s="8"/>
      <c r="P1431" s="8"/>
      <c r="Q1431" s="8">
        <v>278740</v>
      </c>
    </row>
    <row r="1432" spans="1:17" x14ac:dyDescent="0.35">
      <c r="A1432" s="1">
        <v>252</v>
      </c>
      <c r="B1432" s="1" t="s">
        <v>1776</v>
      </c>
      <c r="C1432" s="1" t="s">
        <v>16</v>
      </c>
      <c r="D1432" s="1" t="s">
        <v>11</v>
      </c>
      <c r="E1432" s="1" t="s">
        <v>21</v>
      </c>
      <c r="F1432" s="1" t="s">
        <v>1</v>
      </c>
      <c r="G1432" s="1" t="s">
        <v>0</v>
      </c>
      <c r="H1432" s="1">
        <v>9142.7999999999993</v>
      </c>
      <c r="I1432" s="1">
        <v>17.600000000000001</v>
      </c>
      <c r="J1432" s="1">
        <v>26</v>
      </c>
      <c r="K1432" s="1">
        <v>10</v>
      </c>
      <c r="L1432" s="1">
        <v>202616</v>
      </c>
      <c r="M1432" s="1">
        <v>239888</v>
      </c>
      <c r="N1432" s="1">
        <v>0</v>
      </c>
      <c r="O1432" s="8">
        <v>728</v>
      </c>
      <c r="P1432" s="8">
        <v>602832</v>
      </c>
      <c r="Q1432" s="8">
        <v>218130</v>
      </c>
    </row>
    <row r="1433" spans="1:17" x14ac:dyDescent="0.35">
      <c r="A1433" s="1">
        <v>952</v>
      </c>
      <c r="B1433" s="1" t="s">
        <v>1078</v>
      </c>
      <c r="C1433" s="1" t="s">
        <v>4</v>
      </c>
      <c r="D1433" s="1" t="s">
        <v>3</v>
      </c>
      <c r="E1433" s="1" t="s">
        <v>43</v>
      </c>
      <c r="F1433" s="1" t="s">
        <v>6</v>
      </c>
      <c r="G1433" s="1" t="s">
        <v>35</v>
      </c>
      <c r="H1433" s="1">
        <v>11168.58</v>
      </c>
      <c r="I1433" s="1">
        <v>11</v>
      </c>
      <c r="J1433" s="1">
        <v>31</v>
      </c>
      <c r="K1433" s="1">
        <v>4</v>
      </c>
      <c r="L1433" s="1">
        <v>48868</v>
      </c>
      <c r="M1433" s="1">
        <v>239778</v>
      </c>
      <c r="N1433" s="1">
        <v>0</v>
      </c>
      <c r="O1433" s="8">
        <v>704</v>
      </c>
      <c r="P1433" s="8">
        <v>1447344</v>
      </c>
      <c r="Q1433" s="8">
        <v>108834</v>
      </c>
    </row>
    <row r="1434" spans="1:17" x14ac:dyDescent="0.35">
      <c r="A1434" s="1">
        <v>1370</v>
      </c>
      <c r="B1434" s="1" t="s">
        <v>659</v>
      </c>
      <c r="C1434" s="1" t="s">
        <v>4</v>
      </c>
      <c r="D1434" s="1" t="s">
        <v>11</v>
      </c>
      <c r="E1434" s="1" t="s">
        <v>43</v>
      </c>
      <c r="F1434" s="1" t="s">
        <v>6</v>
      </c>
      <c r="G1434" s="1" t="s">
        <v>0</v>
      </c>
      <c r="H1434" s="1">
        <v>18704.55</v>
      </c>
      <c r="I1434" s="1">
        <v>14.4</v>
      </c>
      <c r="J1434" s="1"/>
      <c r="K1434" s="1">
        <v>24</v>
      </c>
      <c r="L1434" s="1">
        <v>137731</v>
      </c>
      <c r="M1434" s="1">
        <v>239470</v>
      </c>
      <c r="N1434" s="1">
        <v>0</v>
      </c>
      <c r="O1434" s="8">
        <v>733</v>
      </c>
      <c r="P1434" s="8">
        <v>1127916</v>
      </c>
      <c r="Q1434" s="8">
        <v>189376</v>
      </c>
    </row>
    <row r="1435" spans="1:17" x14ac:dyDescent="0.35">
      <c r="A1435" s="1">
        <v>656</v>
      </c>
      <c r="B1435" s="1" t="s">
        <v>1374</v>
      </c>
      <c r="C1435" s="1" t="s">
        <v>4</v>
      </c>
      <c r="D1435" s="1" t="s">
        <v>11</v>
      </c>
      <c r="E1435" s="1" t="s">
        <v>13</v>
      </c>
      <c r="F1435" s="1" t="s">
        <v>6</v>
      </c>
      <c r="G1435" s="1" t="s">
        <v>0</v>
      </c>
      <c r="H1435" s="1">
        <v>10853.94</v>
      </c>
      <c r="I1435" s="1">
        <v>12.4</v>
      </c>
      <c r="J1435" s="1"/>
      <c r="K1435" s="1">
        <v>7</v>
      </c>
      <c r="L1435" s="1">
        <v>107274</v>
      </c>
      <c r="M1435" s="1">
        <v>239338</v>
      </c>
      <c r="N1435" s="1">
        <v>0</v>
      </c>
      <c r="O1435" s="8"/>
      <c r="P1435" s="8"/>
      <c r="Q1435" s="8">
        <v>217624</v>
      </c>
    </row>
    <row r="1436" spans="1:17" x14ac:dyDescent="0.35">
      <c r="A1436" s="1">
        <v>732</v>
      </c>
      <c r="B1436" s="1" t="s">
        <v>1299</v>
      </c>
      <c r="C1436" s="1" t="s">
        <v>4</v>
      </c>
      <c r="D1436" s="1" t="s">
        <v>11</v>
      </c>
      <c r="E1436" s="1" t="s">
        <v>10</v>
      </c>
      <c r="F1436" s="1" t="s">
        <v>6</v>
      </c>
      <c r="G1436" s="1" t="s">
        <v>0</v>
      </c>
      <c r="H1436" s="1">
        <v>29257.91</v>
      </c>
      <c r="I1436" s="1">
        <v>18.600000000000001</v>
      </c>
      <c r="J1436" s="1">
        <v>10</v>
      </c>
      <c r="K1436" s="1">
        <v>7</v>
      </c>
      <c r="L1436" s="1">
        <v>160493</v>
      </c>
      <c r="M1436" s="1">
        <v>239162</v>
      </c>
      <c r="N1436" s="1">
        <v>1</v>
      </c>
      <c r="O1436" s="8">
        <v>704</v>
      </c>
      <c r="P1436" s="8">
        <v>2721674</v>
      </c>
      <c r="Q1436" s="8">
        <v>217338</v>
      </c>
    </row>
    <row r="1437" spans="1:17" x14ac:dyDescent="0.35">
      <c r="A1437" s="1">
        <v>1721</v>
      </c>
      <c r="B1437" s="1" t="s">
        <v>307</v>
      </c>
      <c r="C1437" s="1" t="s">
        <v>16</v>
      </c>
      <c r="D1437" s="1" t="s">
        <v>11</v>
      </c>
      <c r="E1437" s="1" t="s">
        <v>7</v>
      </c>
      <c r="F1437" s="1" t="s">
        <v>6</v>
      </c>
      <c r="G1437" s="1" t="s">
        <v>128</v>
      </c>
      <c r="H1437" s="1">
        <v>2898.83</v>
      </c>
      <c r="I1437" s="1">
        <v>23</v>
      </c>
      <c r="J1437" s="1"/>
      <c r="K1437" s="1">
        <v>4</v>
      </c>
      <c r="L1437" s="1">
        <v>109212</v>
      </c>
      <c r="M1437" s="1">
        <v>239030</v>
      </c>
      <c r="N1437" s="1">
        <v>0</v>
      </c>
      <c r="O1437" s="8">
        <v>747</v>
      </c>
      <c r="P1437" s="8">
        <v>1437407</v>
      </c>
      <c r="Q1437" s="8">
        <v>22198</v>
      </c>
    </row>
    <row r="1438" spans="1:17" x14ac:dyDescent="0.35">
      <c r="A1438" s="1">
        <v>1764</v>
      </c>
      <c r="B1438" s="1" t="s">
        <v>264</v>
      </c>
      <c r="C1438" s="1" t="s">
        <v>16</v>
      </c>
      <c r="D1438" s="1" t="s">
        <v>11</v>
      </c>
      <c r="E1438" s="1" t="s">
        <v>29</v>
      </c>
      <c r="F1438" s="1" t="s">
        <v>1</v>
      </c>
      <c r="G1438" s="1" t="s">
        <v>9</v>
      </c>
      <c r="H1438" s="1">
        <v>16333.16</v>
      </c>
      <c r="I1438" s="1">
        <v>25.6</v>
      </c>
      <c r="J1438" s="1"/>
      <c r="K1438" s="1">
        <v>12</v>
      </c>
      <c r="L1438" s="1">
        <v>130663</v>
      </c>
      <c r="M1438" s="1">
        <v>239008</v>
      </c>
      <c r="N1438" s="1">
        <v>0</v>
      </c>
      <c r="O1438" s="8">
        <v>710</v>
      </c>
      <c r="P1438" s="8">
        <v>1606526</v>
      </c>
      <c r="Q1438" s="8">
        <v>110726</v>
      </c>
    </row>
    <row r="1439" spans="1:17" x14ac:dyDescent="0.35">
      <c r="A1439" s="1">
        <v>344</v>
      </c>
      <c r="B1439" s="1" t="s">
        <v>1685</v>
      </c>
      <c r="C1439" s="1" t="s">
        <v>4</v>
      </c>
      <c r="D1439" s="1" t="s">
        <v>3</v>
      </c>
      <c r="E1439" s="1" t="s">
        <v>29</v>
      </c>
      <c r="F1439" s="1" t="s">
        <v>1</v>
      </c>
      <c r="G1439" s="1" t="s">
        <v>0</v>
      </c>
      <c r="H1439" s="1">
        <v>7573.59</v>
      </c>
      <c r="I1439" s="1">
        <v>15.9</v>
      </c>
      <c r="J1439" s="1">
        <v>36</v>
      </c>
      <c r="K1439" s="1">
        <v>4</v>
      </c>
      <c r="L1439" s="1">
        <v>148960</v>
      </c>
      <c r="M1439" s="1">
        <v>238898</v>
      </c>
      <c r="N1439" s="1">
        <v>1</v>
      </c>
      <c r="O1439" s="8">
        <v>683</v>
      </c>
      <c r="P1439" s="8">
        <v>1117865</v>
      </c>
      <c r="Q1439" s="8">
        <v>446336</v>
      </c>
    </row>
    <row r="1440" spans="1:17" x14ac:dyDescent="0.35">
      <c r="A1440" s="1">
        <v>572</v>
      </c>
      <c r="B1440" s="1" t="s">
        <v>1458</v>
      </c>
      <c r="C1440" s="1" t="s">
        <v>16</v>
      </c>
      <c r="D1440" s="1" t="s">
        <v>11</v>
      </c>
      <c r="E1440" s="1" t="s">
        <v>18</v>
      </c>
      <c r="F1440" s="1" t="s">
        <v>6</v>
      </c>
      <c r="G1440" s="1" t="s">
        <v>15</v>
      </c>
      <c r="H1440" s="1">
        <v>24796.71</v>
      </c>
      <c r="I1440" s="1">
        <v>19.7</v>
      </c>
      <c r="J1440" s="1"/>
      <c r="K1440" s="1">
        <v>8</v>
      </c>
      <c r="L1440" s="1">
        <v>113487</v>
      </c>
      <c r="M1440" s="1">
        <v>238898</v>
      </c>
      <c r="N1440" s="1">
        <v>0</v>
      </c>
      <c r="O1440" s="8"/>
      <c r="P1440" s="8"/>
      <c r="Q1440" s="8">
        <v>225192</v>
      </c>
    </row>
    <row r="1441" spans="1:17" x14ac:dyDescent="0.35">
      <c r="A1441" s="1">
        <v>1176</v>
      </c>
      <c r="B1441" s="1" t="s">
        <v>855</v>
      </c>
      <c r="C1441" s="1" t="s">
        <v>4</v>
      </c>
      <c r="D1441" s="1" t="s">
        <v>11</v>
      </c>
      <c r="E1441" s="1" t="s">
        <v>33</v>
      </c>
      <c r="F1441" s="1" t="s">
        <v>6</v>
      </c>
      <c r="G1441" s="1" t="s">
        <v>0</v>
      </c>
      <c r="H1441" s="1">
        <v>7188.46</v>
      </c>
      <c r="I1441" s="1">
        <v>19.399999999999999</v>
      </c>
      <c r="J1441" s="1">
        <v>15</v>
      </c>
      <c r="K1441" s="1">
        <v>10</v>
      </c>
      <c r="L1441" s="1">
        <v>200013</v>
      </c>
      <c r="M1441" s="1">
        <v>238744</v>
      </c>
      <c r="N1441" s="1">
        <v>1</v>
      </c>
      <c r="O1441" s="8">
        <v>720</v>
      </c>
      <c r="P1441" s="8">
        <v>731044</v>
      </c>
      <c r="Q1441" s="8">
        <v>225126</v>
      </c>
    </row>
    <row r="1442" spans="1:17" x14ac:dyDescent="0.35">
      <c r="A1442" s="1">
        <v>131</v>
      </c>
      <c r="B1442" s="1" t="s">
        <v>1895</v>
      </c>
      <c r="C1442" s="1" t="s">
        <v>4</v>
      </c>
      <c r="D1442" s="1" t="s">
        <v>11</v>
      </c>
      <c r="E1442" s="1" t="s">
        <v>13</v>
      </c>
      <c r="F1442" s="1" t="s">
        <v>31</v>
      </c>
      <c r="G1442" s="1" t="s">
        <v>0</v>
      </c>
      <c r="H1442" s="1">
        <v>8046.88</v>
      </c>
      <c r="I1442" s="1">
        <v>10.7</v>
      </c>
      <c r="J1442" s="1">
        <v>75</v>
      </c>
      <c r="K1442" s="1">
        <v>15</v>
      </c>
      <c r="L1442" s="1">
        <v>69179</v>
      </c>
      <c r="M1442" s="1">
        <v>238370</v>
      </c>
      <c r="N1442" s="1">
        <v>0</v>
      </c>
      <c r="O1442" s="8">
        <v>734</v>
      </c>
      <c r="P1442" s="8">
        <v>622991</v>
      </c>
      <c r="Q1442" s="8"/>
    </row>
    <row r="1443" spans="1:17" x14ac:dyDescent="0.35">
      <c r="A1443" s="1">
        <v>1037</v>
      </c>
      <c r="B1443" s="1" t="s">
        <v>994</v>
      </c>
      <c r="C1443" s="1" t="s">
        <v>16</v>
      </c>
      <c r="D1443" s="1" t="s">
        <v>11</v>
      </c>
      <c r="E1443" s="1" t="s">
        <v>10</v>
      </c>
      <c r="F1443" s="1" t="s">
        <v>1</v>
      </c>
      <c r="G1443" s="1" t="s">
        <v>0</v>
      </c>
      <c r="H1443" s="1">
        <v>5168.38</v>
      </c>
      <c r="I1443" s="1">
        <v>31.7</v>
      </c>
      <c r="J1443" s="1"/>
      <c r="K1443" s="1">
        <v>2</v>
      </c>
      <c r="L1443" s="1">
        <v>155629</v>
      </c>
      <c r="M1443" s="1">
        <v>237710</v>
      </c>
      <c r="N1443" s="1">
        <v>0</v>
      </c>
      <c r="O1443" s="8"/>
      <c r="P1443" s="8"/>
      <c r="Q1443" s="8">
        <v>216238</v>
      </c>
    </row>
    <row r="1444" spans="1:17" x14ac:dyDescent="0.35">
      <c r="A1444" s="1">
        <v>1097</v>
      </c>
      <c r="B1444" s="1" t="s">
        <v>934</v>
      </c>
      <c r="C1444" s="1" t="s">
        <v>4</v>
      </c>
      <c r="D1444" s="1" t="s">
        <v>11</v>
      </c>
      <c r="E1444" s="1" t="s">
        <v>13</v>
      </c>
      <c r="F1444" s="1" t="s">
        <v>6</v>
      </c>
      <c r="G1444" s="1" t="s">
        <v>0</v>
      </c>
      <c r="H1444" s="1">
        <v>13723.32</v>
      </c>
      <c r="I1444" s="1">
        <v>11.4</v>
      </c>
      <c r="J1444" s="1">
        <v>54</v>
      </c>
      <c r="K1444" s="1">
        <v>10</v>
      </c>
      <c r="L1444" s="1">
        <v>184243</v>
      </c>
      <c r="M1444" s="1">
        <v>237578</v>
      </c>
      <c r="N1444" s="1">
        <v>0</v>
      </c>
      <c r="O1444" s="8">
        <v>737</v>
      </c>
      <c r="P1444" s="8">
        <v>569829</v>
      </c>
      <c r="Q1444" s="8">
        <v>131956</v>
      </c>
    </row>
    <row r="1445" spans="1:17" x14ac:dyDescent="0.35">
      <c r="A1445" s="1">
        <v>265</v>
      </c>
      <c r="B1445" s="1" t="s">
        <v>1763</v>
      </c>
      <c r="C1445" s="1" t="s">
        <v>4</v>
      </c>
      <c r="D1445" s="1" t="s">
        <v>11</v>
      </c>
      <c r="E1445" s="1" t="s">
        <v>29</v>
      </c>
      <c r="F1445" s="1" t="s">
        <v>6</v>
      </c>
      <c r="G1445" s="1" t="s">
        <v>0</v>
      </c>
      <c r="H1445" s="1">
        <v>24111</v>
      </c>
      <c r="I1445" s="1">
        <v>17.399999999999999</v>
      </c>
      <c r="J1445" s="1"/>
      <c r="K1445" s="1">
        <v>8</v>
      </c>
      <c r="L1445" s="1">
        <v>100624</v>
      </c>
      <c r="M1445" s="1">
        <v>236830</v>
      </c>
      <c r="N1445" s="1">
        <v>0</v>
      </c>
      <c r="O1445" s="8">
        <v>719</v>
      </c>
      <c r="P1445" s="8">
        <v>1157328</v>
      </c>
      <c r="Q1445" s="8">
        <v>223344</v>
      </c>
    </row>
    <row r="1446" spans="1:17" x14ac:dyDescent="0.35">
      <c r="A1446" s="1">
        <v>643</v>
      </c>
      <c r="B1446" s="1" t="s">
        <v>1387</v>
      </c>
      <c r="C1446" s="1" t="s">
        <v>16</v>
      </c>
      <c r="D1446" s="1" t="s">
        <v>11</v>
      </c>
      <c r="E1446" s="1" t="s">
        <v>41</v>
      </c>
      <c r="F1446" s="1" t="s">
        <v>6</v>
      </c>
      <c r="G1446" s="1" t="s">
        <v>0</v>
      </c>
      <c r="H1446" s="1">
        <v>18949.84</v>
      </c>
      <c r="I1446" s="1">
        <v>6.6</v>
      </c>
      <c r="J1446" s="1"/>
      <c r="K1446" s="1">
        <v>10</v>
      </c>
      <c r="L1446" s="1">
        <v>132734</v>
      </c>
      <c r="M1446" s="1">
        <v>236456</v>
      </c>
      <c r="N1446" s="1">
        <v>0</v>
      </c>
      <c r="O1446" s="8"/>
      <c r="P1446" s="8"/>
      <c r="Q1446" s="8">
        <v>129074</v>
      </c>
    </row>
    <row r="1447" spans="1:17" x14ac:dyDescent="0.35">
      <c r="A1447" s="1">
        <v>1826</v>
      </c>
      <c r="B1447" s="1" t="s">
        <v>201</v>
      </c>
      <c r="C1447" s="1" t="s">
        <v>16</v>
      </c>
      <c r="D1447" s="1" t="s">
        <v>3</v>
      </c>
      <c r="E1447" s="1" t="s">
        <v>2</v>
      </c>
      <c r="F1447" s="1" t="s">
        <v>6</v>
      </c>
      <c r="G1447" s="1" t="s">
        <v>0</v>
      </c>
      <c r="H1447" s="1">
        <v>12324.35</v>
      </c>
      <c r="I1447" s="1">
        <v>13.4</v>
      </c>
      <c r="J1447" s="1"/>
      <c r="K1447" s="1">
        <v>7</v>
      </c>
      <c r="L1447" s="1">
        <v>119852</v>
      </c>
      <c r="M1447" s="1">
        <v>236390</v>
      </c>
      <c r="N1447" s="1">
        <v>1</v>
      </c>
      <c r="O1447" s="8"/>
      <c r="P1447" s="8"/>
      <c r="Q1447" s="8">
        <v>240570</v>
      </c>
    </row>
    <row r="1448" spans="1:17" x14ac:dyDescent="0.35">
      <c r="A1448" s="1">
        <v>1821</v>
      </c>
      <c r="B1448" s="1" t="s">
        <v>206</v>
      </c>
      <c r="C1448" s="1" t="s">
        <v>4</v>
      </c>
      <c r="D1448" s="1" t="s">
        <v>3</v>
      </c>
      <c r="E1448" s="1" t="s">
        <v>10</v>
      </c>
      <c r="F1448" s="1" t="s">
        <v>1</v>
      </c>
      <c r="G1448" s="1" t="s">
        <v>0</v>
      </c>
      <c r="H1448" s="1">
        <v>21782.36</v>
      </c>
      <c r="I1448" s="1">
        <v>25.6</v>
      </c>
      <c r="J1448" s="1">
        <v>39</v>
      </c>
      <c r="K1448" s="1">
        <v>19</v>
      </c>
      <c r="L1448" s="1">
        <v>203034</v>
      </c>
      <c r="M1448" s="1">
        <v>236038</v>
      </c>
      <c r="N1448" s="1">
        <v>0</v>
      </c>
      <c r="O1448" s="8"/>
      <c r="P1448" s="8"/>
      <c r="Q1448" s="8">
        <v>433180</v>
      </c>
    </row>
    <row r="1449" spans="1:17" x14ac:dyDescent="0.35">
      <c r="A1449" s="1">
        <v>1601</v>
      </c>
      <c r="B1449" s="1" t="s">
        <v>427</v>
      </c>
      <c r="C1449" s="1" t="s">
        <v>4</v>
      </c>
      <c r="D1449" s="1" t="s">
        <v>11</v>
      </c>
      <c r="E1449" s="1" t="s">
        <v>21</v>
      </c>
      <c r="F1449" s="1" t="s">
        <v>6</v>
      </c>
      <c r="G1449" s="1" t="s">
        <v>0</v>
      </c>
      <c r="H1449" s="1">
        <v>7138.49</v>
      </c>
      <c r="I1449" s="1">
        <v>12.5</v>
      </c>
      <c r="J1449" s="1">
        <v>33</v>
      </c>
      <c r="K1449" s="1">
        <v>12</v>
      </c>
      <c r="L1449" s="1">
        <v>197809</v>
      </c>
      <c r="M1449" s="1">
        <v>235862</v>
      </c>
      <c r="N1449" s="1">
        <v>0</v>
      </c>
      <c r="O1449" s="8">
        <v>689</v>
      </c>
      <c r="P1449" s="8">
        <v>228437</v>
      </c>
      <c r="Q1449" s="8">
        <v>105798</v>
      </c>
    </row>
    <row r="1450" spans="1:17" x14ac:dyDescent="0.35">
      <c r="A1450" s="1">
        <v>59</v>
      </c>
      <c r="B1450" s="1" t="s">
        <v>1967</v>
      </c>
      <c r="C1450" s="1" t="s">
        <v>4</v>
      </c>
      <c r="D1450" s="1" t="s">
        <v>11</v>
      </c>
      <c r="E1450" s="1" t="s">
        <v>18</v>
      </c>
      <c r="F1450" s="1" t="s">
        <v>6</v>
      </c>
      <c r="G1450" s="1" t="s">
        <v>0</v>
      </c>
      <c r="H1450" s="1">
        <v>9761.25</v>
      </c>
      <c r="I1450" s="1">
        <v>16.100000000000001</v>
      </c>
      <c r="J1450" s="1">
        <v>30</v>
      </c>
      <c r="K1450" s="1">
        <v>6</v>
      </c>
      <c r="L1450" s="1">
        <v>110428</v>
      </c>
      <c r="M1450" s="1">
        <v>235488</v>
      </c>
      <c r="N1450" s="1">
        <v>0</v>
      </c>
      <c r="O1450" s="8">
        <v>747</v>
      </c>
      <c r="P1450" s="8">
        <v>2261304</v>
      </c>
      <c r="Q1450" s="8">
        <v>130922</v>
      </c>
    </row>
    <row r="1451" spans="1:17" x14ac:dyDescent="0.35">
      <c r="A1451" s="1">
        <v>369</v>
      </c>
      <c r="B1451" s="1" t="s">
        <v>1660</v>
      </c>
      <c r="C1451" s="1" t="s">
        <v>4</v>
      </c>
      <c r="D1451" s="1" t="s">
        <v>3</v>
      </c>
      <c r="E1451" s="1" t="s">
        <v>10</v>
      </c>
      <c r="F1451" s="1" t="s">
        <v>6</v>
      </c>
      <c r="G1451" s="1" t="s">
        <v>0</v>
      </c>
      <c r="H1451" s="1">
        <v>8766.2199999999993</v>
      </c>
      <c r="I1451" s="1">
        <v>16.399999999999999</v>
      </c>
      <c r="J1451" s="1"/>
      <c r="K1451" s="1">
        <v>4</v>
      </c>
      <c r="L1451" s="1">
        <v>146262</v>
      </c>
      <c r="M1451" s="1">
        <v>234586</v>
      </c>
      <c r="N1451" s="1">
        <v>0</v>
      </c>
      <c r="O1451" s="8">
        <v>614</v>
      </c>
      <c r="P1451" s="8">
        <v>821826</v>
      </c>
      <c r="Q1451" s="8">
        <v>273856</v>
      </c>
    </row>
    <row r="1452" spans="1:17" x14ac:dyDescent="0.35">
      <c r="A1452" s="1">
        <v>593</v>
      </c>
      <c r="B1452" s="1" t="s">
        <v>1437</v>
      </c>
      <c r="C1452" s="1" t="s">
        <v>4</v>
      </c>
      <c r="D1452" s="1" t="s">
        <v>11</v>
      </c>
      <c r="E1452" s="1" t="s">
        <v>10</v>
      </c>
      <c r="F1452" s="1" t="s">
        <v>1</v>
      </c>
      <c r="G1452" s="1" t="s">
        <v>0</v>
      </c>
      <c r="H1452" s="1">
        <v>9890.26</v>
      </c>
      <c r="I1452" s="1">
        <v>12.1</v>
      </c>
      <c r="J1452" s="1"/>
      <c r="K1452" s="1">
        <v>5</v>
      </c>
      <c r="L1452" s="1">
        <v>182115</v>
      </c>
      <c r="M1452" s="1">
        <v>234036</v>
      </c>
      <c r="N1452" s="1">
        <v>0</v>
      </c>
      <c r="O1452" s="8">
        <v>703</v>
      </c>
      <c r="P1452" s="8">
        <v>785973</v>
      </c>
      <c r="Q1452" s="8">
        <v>175010</v>
      </c>
    </row>
    <row r="1453" spans="1:17" x14ac:dyDescent="0.35">
      <c r="A1453" s="1">
        <v>1781</v>
      </c>
      <c r="B1453" s="1" t="s">
        <v>247</v>
      </c>
      <c r="C1453" s="1" t="s">
        <v>4</v>
      </c>
      <c r="D1453" s="1" t="s">
        <v>3</v>
      </c>
      <c r="E1453" s="1" t="s">
        <v>10</v>
      </c>
      <c r="F1453" s="1" t="s">
        <v>1</v>
      </c>
      <c r="G1453" s="1" t="s">
        <v>0</v>
      </c>
      <c r="H1453" s="1">
        <v>35051.01</v>
      </c>
      <c r="I1453" s="1">
        <v>14.2</v>
      </c>
      <c r="J1453" s="1">
        <v>7</v>
      </c>
      <c r="K1453" s="1">
        <v>7</v>
      </c>
      <c r="L1453" s="1">
        <v>141987</v>
      </c>
      <c r="M1453" s="1">
        <v>233508</v>
      </c>
      <c r="N1453" s="1">
        <v>0</v>
      </c>
      <c r="O1453" s="8"/>
      <c r="P1453" s="8"/>
      <c r="Q1453" s="8">
        <v>620488</v>
      </c>
    </row>
    <row r="1454" spans="1:17" x14ac:dyDescent="0.35">
      <c r="A1454" s="1">
        <v>992</v>
      </c>
      <c r="B1454" s="1" t="s">
        <v>1038</v>
      </c>
      <c r="C1454" s="1" t="s">
        <v>4</v>
      </c>
      <c r="D1454" s="1" t="s">
        <v>11</v>
      </c>
      <c r="E1454" s="1" t="s">
        <v>21</v>
      </c>
      <c r="F1454" s="1" t="s">
        <v>1</v>
      </c>
      <c r="G1454" s="1" t="s">
        <v>0</v>
      </c>
      <c r="H1454" s="1">
        <v>12000.59</v>
      </c>
      <c r="I1454" s="1">
        <v>14</v>
      </c>
      <c r="J1454" s="1">
        <v>27</v>
      </c>
      <c r="K1454" s="1">
        <v>16</v>
      </c>
      <c r="L1454" s="1">
        <v>137864</v>
      </c>
      <c r="M1454" s="1">
        <v>232364</v>
      </c>
      <c r="N1454" s="1">
        <v>0</v>
      </c>
      <c r="O1454" s="8">
        <v>735</v>
      </c>
      <c r="P1454" s="8">
        <v>1575575</v>
      </c>
      <c r="Q1454" s="8"/>
    </row>
    <row r="1455" spans="1:17" x14ac:dyDescent="0.35">
      <c r="A1455" s="1">
        <v>1985</v>
      </c>
      <c r="B1455" s="1" t="s">
        <v>34</v>
      </c>
      <c r="C1455" s="1" t="s">
        <v>4</v>
      </c>
      <c r="D1455" s="1" t="s">
        <v>11</v>
      </c>
      <c r="E1455" s="1" t="s">
        <v>33</v>
      </c>
      <c r="F1455" s="1" t="s">
        <v>31</v>
      </c>
      <c r="G1455" s="1" t="s">
        <v>0</v>
      </c>
      <c r="H1455" s="1">
        <v>15638.52</v>
      </c>
      <c r="I1455" s="1">
        <v>12</v>
      </c>
      <c r="J1455" s="1"/>
      <c r="K1455" s="1">
        <v>12</v>
      </c>
      <c r="L1455" s="1">
        <v>86412</v>
      </c>
      <c r="M1455" s="1">
        <v>232144</v>
      </c>
      <c r="N1455" s="1">
        <v>0</v>
      </c>
      <c r="O1455" s="8">
        <v>706</v>
      </c>
      <c r="P1455" s="8">
        <v>856900</v>
      </c>
      <c r="Q1455" s="8">
        <v>175890</v>
      </c>
    </row>
    <row r="1456" spans="1:17" x14ac:dyDescent="0.35">
      <c r="A1456" s="1">
        <v>483</v>
      </c>
      <c r="B1456" s="1" t="s">
        <v>1547</v>
      </c>
      <c r="C1456" s="1" t="s">
        <v>16</v>
      </c>
      <c r="D1456" s="1" t="s">
        <v>11</v>
      </c>
      <c r="E1456" s="1" t="s">
        <v>41</v>
      </c>
      <c r="F1456" s="1" t="s">
        <v>6</v>
      </c>
      <c r="G1456" s="1" t="s">
        <v>9</v>
      </c>
      <c r="H1456" s="1">
        <v>11770.12</v>
      </c>
      <c r="I1456" s="1">
        <v>8.1999999999999993</v>
      </c>
      <c r="J1456" s="1">
        <v>34</v>
      </c>
      <c r="K1456" s="1">
        <v>11</v>
      </c>
      <c r="L1456" s="1">
        <v>129656</v>
      </c>
      <c r="M1456" s="1">
        <v>231308</v>
      </c>
      <c r="N1456" s="1">
        <v>0</v>
      </c>
      <c r="O1456" s="8">
        <v>711</v>
      </c>
      <c r="P1456" s="8">
        <v>653904</v>
      </c>
      <c r="Q1456" s="8">
        <v>32450</v>
      </c>
    </row>
    <row r="1457" spans="1:17" x14ac:dyDescent="0.35">
      <c r="A1457" s="1">
        <v>24</v>
      </c>
      <c r="B1457" s="1" t="s">
        <v>2002</v>
      </c>
      <c r="C1457" s="1" t="s">
        <v>4</v>
      </c>
      <c r="D1457" s="1" t="s">
        <v>11</v>
      </c>
      <c r="E1457" s="1" t="s">
        <v>10</v>
      </c>
      <c r="F1457" s="1" t="s">
        <v>1</v>
      </c>
      <c r="G1457" s="1" t="s">
        <v>0</v>
      </c>
      <c r="H1457" s="1">
        <v>5860.74</v>
      </c>
      <c r="I1457" s="1">
        <v>17.5</v>
      </c>
      <c r="J1457" s="1"/>
      <c r="K1457" s="1">
        <v>7</v>
      </c>
      <c r="L1457" s="1">
        <v>95608</v>
      </c>
      <c r="M1457" s="1">
        <v>230626</v>
      </c>
      <c r="N1457" s="1">
        <v>0</v>
      </c>
      <c r="O1457" s="8">
        <v>724</v>
      </c>
      <c r="P1457" s="8">
        <v>850383</v>
      </c>
      <c r="Q1457" s="8">
        <v>91894</v>
      </c>
    </row>
    <row r="1458" spans="1:17" x14ac:dyDescent="0.35">
      <c r="A1458" s="1">
        <v>249</v>
      </c>
      <c r="B1458" s="1" t="s">
        <v>1779</v>
      </c>
      <c r="C1458" s="1" t="s">
        <v>4</v>
      </c>
      <c r="D1458" s="1" t="s">
        <v>11</v>
      </c>
      <c r="E1458" s="1" t="s">
        <v>13</v>
      </c>
      <c r="F1458" s="1" t="s">
        <v>6</v>
      </c>
      <c r="G1458" s="1" t="s">
        <v>0</v>
      </c>
      <c r="H1458" s="1">
        <v>6331.56</v>
      </c>
      <c r="I1458" s="1">
        <v>17</v>
      </c>
      <c r="J1458" s="1"/>
      <c r="K1458" s="1">
        <v>5</v>
      </c>
      <c r="L1458" s="1">
        <v>79192</v>
      </c>
      <c r="M1458" s="1">
        <v>230428</v>
      </c>
      <c r="N1458" s="1">
        <v>4</v>
      </c>
      <c r="O1458" s="8">
        <v>724</v>
      </c>
      <c r="P1458" s="8">
        <v>1409610</v>
      </c>
      <c r="Q1458" s="8">
        <v>226336</v>
      </c>
    </row>
    <row r="1459" spans="1:17" x14ac:dyDescent="0.35">
      <c r="A1459" s="1">
        <v>1306</v>
      </c>
      <c r="B1459" s="1" t="s">
        <v>723</v>
      </c>
      <c r="C1459" s="1" t="s">
        <v>4</v>
      </c>
      <c r="D1459" s="1" t="s">
        <v>11</v>
      </c>
      <c r="E1459" s="1" t="s">
        <v>38</v>
      </c>
      <c r="F1459" s="1" t="s">
        <v>6</v>
      </c>
      <c r="G1459" s="1" t="s">
        <v>0</v>
      </c>
      <c r="H1459" s="1">
        <v>9391.89</v>
      </c>
      <c r="I1459" s="1">
        <v>13</v>
      </c>
      <c r="J1459" s="1">
        <v>16</v>
      </c>
      <c r="K1459" s="1">
        <v>12</v>
      </c>
      <c r="L1459" s="1">
        <v>26809</v>
      </c>
      <c r="M1459" s="1">
        <v>229900</v>
      </c>
      <c r="N1459" s="1">
        <v>0</v>
      </c>
      <c r="O1459" s="8">
        <v>715</v>
      </c>
      <c r="P1459" s="8">
        <v>704387</v>
      </c>
      <c r="Q1459" s="8">
        <v>429264</v>
      </c>
    </row>
    <row r="1460" spans="1:17" x14ac:dyDescent="0.35">
      <c r="A1460" s="1">
        <v>1408</v>
      </c>
      <c r="B1460" s="1" t="s">
        <v>621</v>
      </c>
      <c r="C1460" s="1" t="s">
        <v>4</v>
      </c>
      <c r="D1460" s="1" t="s">
        <v>11</v>
      </c>
      <c r="E1460" s="1" t="s">
        <v>21</v>
      </c>
      <c r="F1460" s="1" t="s">
        <v>6</v>
      </c>
      <c r="G1460" s="1" t="s">
        <v>0</v>
      </c>
      <c r="H1460" s="1">
        <v>6224.59</v>
      </c>
      <c r="I1460" s="1">
        <v>15</v>
      </c>
      <c r="J1460" s="1"/>
      <c r="K1460" s="1">
        <v>7</v>
      </c>
      <c r="L1460" s="1">
        <v>161500</v>
      </c>
      <c r="M1460" s="1">
        <v>229724</v>
      </c>
      <c r="N1460" s="1">
        <v>0</v>
      </c>
      <c r="O1460" s="8"/>
      <c r="P1460" s="8"/>
      <c r="Q1460" s="8">
        <v>178486</v>
      </c>
    </row>
    <row r="1461" spans="1:17" x14ac:dyDescent="0.35">
      <c r="A1461" s="1">
        <v>375</v>
      </c>
      <c r="B1461" s="1" t="s">
        <v>1654</v>
      </c>
      <c r="C1461" s="1" t="s">
        <v>4</v>
      </c>
      <c r="D1461" s="1" t="s">
        <v>11</v>
      </c>
      <c r="E1461" s="1" t="s">
        <v>10</v>
      </c>
      <c r="F1461" s="1" t="s">
        <v>6</v>
      </c>
      <c r="G1461" s="1" t="s">
        <v>0</v>
      </c>
      <c r="H1461" s="1">
        <v>9386.57</v>
      </c>
      <c r="I1461" s="1">
        <v>12</v>
      </c>
      <c r="J1461" s="1">
        <v>13</v>
      </c>
      <c r="K1461" s="1">
        <v>19</v>
      </c>
      <c r="L1461" s="1">
        <v>117420</v>
      </c>
      <c r="M1461" s="1">
        <v>229658</v>
      </c>
      <c r="N1461" s="1">
        <v>0</v>
      </c>
      <c r="O1461" s="8">
        <v>741</v>
      </c>
      <c r="P1461" s="8">
        <v>954560</v>
      </c>
      <c r="Q1461" s="8">
        <v>221056</v>
      </c>
    </row>
    <row r="1462" spans="1:17" x14ac:dyDescent="0.35">
      <c r="A1462" s="1">
        <v>221</v>
      </c>
      <c r="B1462" s="1" t="s">
        <v>1807</v>
      </c>
      <c r="C1462" s="1" t="s">
        <v>4</v>
      </c>
      <c r="D1462" s="1" t="s">
        <v>11</v>
      </c>
      <c r="E1462" s="1" t="s">
        <v>10</v>
      </c>
      <c r="F1462" s="1" t="s">
        <v>6</v>
      </c>
      <c r="G1462" s="1" t="s">
        <v>0</v>
      </c>
      <c r="H1462" s="1">
        <v>4450.9399999999996</v>
      </c>
      <c r="I1462" s="1">
        <v>14</v>
      </c>
      <c r="J1462" s="1">
        <v>8</v>
      </c>
      <c r="K1462" s="1">
        <v>5</v>
      </c>
      <c r="L1462" s="1">
        <v>119510</v>
      </c>
      <c r="M1462" s="1">
        <v>229086</v>
      </c>
      <c r="N1462" s="1">
        <v>1</v>
      </c>
      <c r="O1462" s="8">
        <v>743</v>
      </c>
      <c r="P1462" s="8">
        <v>678661</v>
      </c>
      <c r="Q1462" s="8">
        <v>152790</v>
      </c>
    </row>
    <row r="1463" spans="1:17" x14ac:dyDescent="0.35">
      <c r="A1463" s="1">
        <v>174</v>
      </c>
      <c r="B1463" s="1" t="s">
        <v>1852</v>
      </c>
      <c r="C1463" s="1" t="s">
        <v>4</v>
      </c>
      <c r="D1463" s="1" t="s">
        <v>11</v>
      </c>
      <c r="E1463" s="1" t="s">
        <v>33</v>
      </c>
      <c r="F1463" s="1" t="s">
        <v>1</v>
      </c>
      <c r="G1463" s="1" t="s">
        <v>9</v>
      </c>
      <c r="H1463" s="1">
        <v>31765.72</v>
      </c>
      <c r="I1463" s="1">
        <v>10</v>
      </c>
      <c r="J1463" s="1">
        <v>24</v>
      </c>
      <c r="K1463" s="1">
        <v>9</v>
      </c>
      <c r="L1463" s="1">
        <v>168815</v>
      </c>
      <c r="M1463" s="1">
        <v>228624</v>
      </c>
      <c r="N1463" s="1">
        <v>0</v>
      </c>
      <c r="O1463" s="8">
        <v>718</v>
      </c>
      <c r="P1463" s="8">
        <v>1934960</v>
      </c>
      <c r="Q1463" s="8">
        <v>716958</v>
      </c>
    </row>
    <row r="1464" spans="1:17" x14ac:dyDescent="0.35">
      <c r="A1464" s="1">
        <v>1051</v>
      </c>
      <c r="B1464" s="1" t="s">
        <v>980</v>
      </c>
      <c r="C1464" s="1" t="s">
        <v>16</v>
      </c>
      <c r="D1464" s="1" t="s">
        <v>11</v>
      </c>
      <c r="E1464" s="1" t="s">
        <v>10</v>
      </c>
      <c r="F1464" s="1" t="s">
        <v>1</v>
      </c>
      <c r="G1464" s="1" t="s">
        <v>0</v>
      </c>
      <c r="H1464" s="1">
        <v>15434.08</v>
      </c>
      <c r="I1464" s="1">
        <v>22.5</v>
      </c>
      <c r="J1464" s="1">
        <v>4</v>
      </c>
      <c r="K1464" s="1">
        <v>14</v>
      </c>
      <c r="L1464" s="1">
        <v>72257</v>
      </c>
      <c r="M1464" s="1">
        <v>228624</v>
      </c>
      <c r="N1464" s="1">
        <v>1</v>
      </c>
      <c r="O1464" s="8">
        <v>693</v>
      </c>
      <c r="P1464" s="8">
        <v>562932</v>
      </c>
      <c r="Q1464" s="8">
        <v>181984</v>
      </c>
    </row>
    <row r="1465" spans="1:17" x14ac:dyDescent="0.35">
      <c r="A1465" s="1">
        <v>626</v>
      </c>
      <c r="B1465" s="1" t="s">
        <v>1404</v>
      </c>
      <c r="C1465" s="1" t="s">
        <v>4</v>
      </c>
      <c r="D1465" s="1" t="s">
        <v>3</v>
      </c>
      <c r="E1465" s="1" t="s">
        <v>2</v>
      </c>
      <c r="F1465" s="1" t="s">
        <v>31</v>
      </c>
      <c r="G1465" s="1" t="s">
        <v>0</v>
      </c>
      <c r="H1465" s="1">
        <v>3932.81</v>
      </c>
      <c r="I1465" s="1">
        <v>11</v>
      </c>
      <c r="J1465" s="1"/>
      <c r="K1465" s="1">
        <v>7</v>
      </c>
      <c r="L1465" s="1">
        <v>164578</v>
      </c>
      <c r="M1465" s="1">
        <v>227678</v>
      </c>
      <c r="N1465" s="1">
        <v>0</v>
      </c>
      <c r="O1465" s="8">
        <v>700</v>
      </c>
      <c r="P1465" s="8">
        <v>686945</v>
      </c>
      <c r="Q1465" s="8">
        <v>347996</v>
      </c>
    </row>
    <row r="1466" spans="1:17" x14ac:dyDescent="0.35">
      <c r="A1466" s="1">
        <v>459</v>
      </c>
      <c r="B1466" s="1" t="s">
        <v>1571</v>
      </c>
      <c r="C1466" s="1" t="s">
        <v>4</v>
      </c>
      <c r="D1466" s="1" t="s">
        <v>11</v>
      </c>
      <c r="E1466" s="1" t="s">
        <v>10</v>
      </c>
      <c r="F1466" s="1" t="s">
        <v>1</v>
      </c>
      <c r="G1466" s="1" t="s">
        <v>0</v>
      </c>
      <c r="H1466" s="1">
        <v>21511.99</v>
      </c>
      <c r="I1466" s="1">
        <v>25.6</v>
      </c>
      <c r="J1466" s="1">
        <v>27</v>
      </c>
      <c r="K1466" s="1">
        <v>10</v>
      </c>
      <c r="L1466" s="1">
        <v>163153</v>
      </c>
      <c r="M1466" s="1">
        <v>227612</v>
      </c>
      <c r="N1466" s="1">
        <v>0</v>
      </c>
      <c r="O1466" s="8">
        <v>738</v>
      </c>
      <c r="P1466" s="8">
        <v>2081792</v>
      </c>
      <c r="Q1466" s="8"/>
    </row>
    <row r="1467" spans="1:17" x14ac:dyDescent="0.35">
      <c r="A1467" s="1">
        <v>1639</v>
      </c>
      <c r="B1467" s="1" t="s">
        <v>389</v>
      </c>
      <c r="C1467" s="1" t="s">
        <v>4</v>
      </c>
      <c r="D1467" s="1" t="s">
        <v>11</v>
      </c>
      <c r="E1467" s="1" t="s">
        <v>7</v>
      </c>
      <c r="F1467" s="1" t="s">
        <v>6</v>
      </c>
      <c r="G1467" s="1" t="s">
        <v>0</v>
      </c>
      <c r="H1467" s="1">
        <v>22034.87</v>
      </c>
      <c r="I1467" s="1">
        <v>11.9</v>
      </c>
      <c r="J1467" s="1">
        <v>6</v>
      </c>
      <c r="K1467" s="1">
        <v>10</v>
      </c>
      <c r="L1467" s="1">
        <v>82346</v>
      </c>
      <c r="M1467" s="1">
        <v>226996</v>
      </c>
      <c r="N1467" s="1">
        <v>0</v>
      </c>
      <c r="O1467" s="8">
        <v>728</v>
      </c>
      <c r="P1467" s="8">
        <v>1786608</v>
      </c>
      <c r="Q1467" s="8">
        <v>106766</v>
      </c>
    </row>
    <row r="1468" spans="1:17" x14ac:dyDescent="0.35">
      <c r="A1468" s="1">
        <v>880</v>
      </c>
      <c r="B1468" s="1" t="s">
        <v>1150</v>
      </c>
      <c r="C1468" s="1" t="s">
        <v>4</v>
      </c>
      <c r="D1468" s="1" t="s">
        <v>11</v>
      </c>
      <c r="E1468" s="1" t="s">
        <v>7</v>
      </c>
      <c r="F1468" s="1" t="s">
        <v>6</v>
      </c>
      <c r="G1468" s="1" t="s">
        <v>0</v>
      </c>
      <c r="H1468" s="1">
        <v>9075.73</v>
      </c>
      <c r="I1468" s="1">
        <v>20.399999999999999</v>
      </c>
      <c r="J1468" s="1">
        <v>17</v>
      </c>
      <c r="K1468" s="1">
        <v>11</v>
      </c>
      <c r="L1468" s="1">
        <v>85101</v>
      </c>
      <c r="M1468" s="1">
        <v>226534</v>
      </c>
      <c r="N1468" s="1">
        <v>1</v>
      </c>
      <c r="O1468" s="8">
        <v>712</v>
      </c>
      <c r="P1468" s="8">
        <v>652137</v>
      </c>
      <c r="Q1468" s="8"/>
    </row>
    <row r="1469" spans="1:17" x14ac:dyDescent="0.35">
      <c r="A1469" s="1">
        <v>1776</v>
      </c>
      <c r="B1469" s="1" t="s">
        <v>252</v>
      </c>
      <c r="C1469" s="1" t="s">
        <v>16</v>
      </c>
      <c r="D1469" s="1" t="s">
        <v>11</v>
      </c>
      <c r="E1469" s="1" t="s">
        <v>18</v>
      </c>
      <c r="F1469" s="1" t="s">
        <v>1</v>
      </c>
      <c r="G1469" s="1" t="s">
        <v>0</v>
      </c>
      <c r="H1469" s="1">
        <v>3740.53</v>
      </c>
      <c r="I1469" s="1">
        <v>14.8</v>
      </c>
      <c r="J1469" s="1">
        <v>26</v>
      </c>
      <c r="K1469" s="1">
        <v>9</v>
      </c>
      <c r="L1469" s="1">
        <v>99636</v>
      </c>
      <c r="M1469" s="1">
        <v>226226</v>
      </c>
      <c r="N1469" s="1">
        <v>0</v>
      </c>
      <c r="O1469" s="8">
        <v>705</v>
      </c>
      <c r="P1469" s="8">
        <v>451117</v>
      </c>
      <c r="Q1469" s="8">
        <v>76186</v>
      </c>
    </row>
    <row r="1470" spans="1:17" x14ac:dyDescent="0.35">
      <c r="A1470" s="1">
        <v>1425</v>
      </c>
      <c r="B1470" s="1" t="s">
        <v>604</v>
      </c>
      <c r="C1470" s="1" t="s">
        <v>4</v>
      </c>
      <c r="D1470" s="1" t="s">
        <v>11</v>
      </c>
      <c r="E1470" s="1" t="s">
        <v>10</v>
      </c>
      <c r="F1470" s="1" t="s">
        <v>31</v>
      </c>
      <c r="G1470" s="1" t="s">
        <v>9</v>
      </c>
      <c r="H1470" s="1">
        <v>1797.97</v>
      </c>
      <c r="I1470" s="1">
        <v>13</v>
      </c>
      <c r="J1470" s="1">
        <v>51</v>
      </c>
      <c r="K1470" s="1">
        <v>4</v>
      </c>
      <c r="L1470" s="1">
        <v>42370</v>
      </c>
      <c r="M1470" s="1">
        <v>225038</v>
      </c>
      <c r="N1470" s="1">
        <v>1</v>
      </c>
      <c r="O1470" s="8">
        <v>744</v>
      </c>
      <c r="P1470" s="8">
        <v>1239940</v>
      </c>
      <c r="Q1470" s="8">
        <v>220880</v>
      </c>
    </row>
    <row r="1471" spans="1:17" x14ac:dyDescent="0.35">
      <c r="A1471" s="1">
        <v>563</v>
      </c>
      <c r="B1471" s="1" t="s">
        <v>1467</v>
      </c>
      <c r="C1471" s="1" t="s">
        <v>16</v>
      </c>
      <c r="D1471" s="1" t="s">
        <v>11</v>
      </c>
      <c r="E1471" s="1" t="s">
        <v>33</v>
      </c>
      <c r="F1471" s="1" t="s">
        <v>6</v>
      </c>
      <c r="G1471" s="1" t="s">
        <v>35</v>
      </c>
      <c r="H1471" s="1">
        <v>7996.72</v>
      </c>
      <c r="I1471" s="1">
        <v>13.8</v>
      </c>
      <c r="J1471" s="1">
        <v>24</v>
      </c>
      <c r="K1471" s="1">
        <v>11</v>
      </c>
      <c r="L1471" s="1">
        <v>157472</v>
      </c>
      <c r="M1471" s="1">
        <v>224554</v>
      </c>
      <c r="N1471" s="1">
        <v>0</v>
      </c>
      <c r="O1471" s="8"/>
      <c r="P1471" s="8"/>
      <c r="Q1471" s="8">
        <v>48884</v>
      </c>
    </row>
    <row r="1472" spans="1:17" x14ac:dyDescent="0.35">
      <c r="A1472" s="1">
        <v>1806</v>
      </c>
      <c r="B1472" s="1" t="s">
        <v>221</v>
      </c>
      <c r="C1472" s="1" t="s">
        <v>4</v>
      </c>
      <c r="D1472" s="1" t="s">
        <v>3</v>
      </c>
      <c r="E1472" s="1" t="s">
        <v>10</v>
      </c>
      <c r="F1472" s="1" t="s">
        <v>1</v>
      </c>
      <c r="G1472" s="1" t="s">
        <v>0</v>
      </c>
      <c r="H1472" s="1">
        <v>9391.1299999999992</v>
      </c>
      <c r="I1472" s="1">
        <v>23.6</v>
      </c>
      <c r="J1472" s="1"/>
      <c r="K1472" s="1">
        <v>6</v>
      </c>
      <c r="L1472" s="1">
        <v>103550</v>
      </c>
      <c r="M1472" s="1">
        <v>224510</v>
      </c>
      <c r="N1472" s="1">
        <v>0</v>
      </c>
      <c r="O1472" s="8">
        <v>724</v>
      </c>
      <c r="P1472" s="8">
        <v>1260574</v>
      </c>
      <c r="Q1472" s="8">
        <v>467082</v>
      </c>
    </row>
    <row r="1473" spans="1:17" x14ac:dyDescent="0.35">
      <c r="A1473" s="1">
        <v>1673</v>
      </c>
      <c r="B1473" s="1" t="s">
        <v>355</v>
      </c>
      <c r="C1473" s="1" t="s">
        <v>16</v>
      </c>
      <c r="D1473" s="1" t="s">
        <v>11</v>
      </c>
      <c r="E1473" s="1" t="s">
        <v>13</v>
      </c>
      <c r="F1473" s="1" t="s">
        <v>1</v>
      </c>
      <c r="G1473" s="1" t="s">
        <v>0</v>
      </c>
      <c r="H1473" s="1">
        <v>6306.1</v>
      </c>
      <c r="I1473" s="1">
        <v>10</v>
      </c>
      <c r="J1473" s="1">
        <v>18</v>
      </c>
      <c r="K1473" s="1">
        <v>12</v>
      </c>
      <c r="L1473" s="1">
        <v>118617</v>
      </c>
      <c r="M1473" s="1">
        <v>224422</v>
      </c>
      <c r="N1473" s="1">
        <v>0</v>
      </c>
      <c r="O1473" s="8">
        <v>729</v>
      </c>
      <c r="P1473" s="8">
        <v>799083</v>
      </c>
      <c r="Q1473" s="8">
        <v>213356</v>
      </c>
    </row>
    <row r="1474" spans="1:17" x14ac:dyDescent="0.35">
      <c r="A1474" s="1">
        <v>300</v>
      </c>
      <c r="B1474" s="1" t="s">
        <v>1728</v>
      </c>
      <c r="C1474" s="1" t="s">
        <v>4</v>
      </c>
      <c r="D1474" s="1" t="s">
        <v>11</v>
      </c>
      <c r="E1474" s="1" t="s">
        <v>7</v>
      </c>
      <c r="F1474" s="1" t="s">
        <v>6</v>
      </c>
      <c r="G1474" s="1" t="s">
        <v>0</v>
      </c>
      <c r="H1474" s="1">
        <v>14656.6</v>
      </c>
      <c r="I1474" s="1">
        <v>19.899999999999999</v>
      </c>
      <c r="J1474" s="1">
        <v>8</v>
      </c>
      <c r="K1474" s="1">
        <v>6</v>
      </c>
      <c r="L1474" s="1">
        <v>125742</v>
      </c>
      <c r="M1474" s="1">
        <v>224334</v>
      </c>
      <c r="N1474" s="1">
        <v>0</v>
      </c>
      <c r="O1474" s="8">
        <v>725</v>
      </c>
      <c r="P1474" s="8">
        <v>2229137</v>
      </c>
      <c r="Q1474" s="8"/>
    </row>
    <row r="1475" spans="1:17" x14ac:dyDescent="0.35">
      <c r="A1475" s="1">
        <v>99</v>
      </c>
      <c r="B1475" s="1" t="s">
        <v>1927</v>
      </c>
      <c r="C1475" s="1" t="s">
        <v>4</v>
      </c>
      <c r="D1475" s="1" t="s">
        <v>11</v>
      </c>
      <c r="E1475" s="1" t="s">
        <v>41</v>
      </c>
      <c r="F1475" s="1" t="s">
        <v>6</v>
      </c>
      <c r="G1475" s="1" t="s">
        <v>0</v>
      </c>
      <c r="H1475" s="1">
        <v>17007.849999999999</v>
      </c>
      <c r="I1475" s="1">
        <v>14.2</v>
      </c>
      <c r="J1475" s="1">
        <v>77</v>
      </c>
      <c r="K1475" s="1">
        <v>12</v>
      </c>
      <c r="L1475" s="1">
        <v>137845</v>
      </c>
      <c r="M1475" s="1">
        <v>222926</v>
      </c>
      <c r="N1475" s="1">
        <v>1</v>
      </c>
      <c r="O1475" s="8">
        <v>712</v>
      </c>
      <c r="P1475" s="8">
        <v>895147</v>
      </c>
      <c r="Q1475" s="8">
        <v>453464</v>
      </c>
    </row>
    <row r="1476" spans="1:17" x14ac:dyDescent="0.35">
      <c r="A1476" s="1">
        <v>325</v>
      </c>
      <c r="B1476" s="1" t="s">
        <v>1704</v>
      </c>
      <c r="C1476" s="1" t="s">
        <v>16</v>
      </c>
      <c r="D1476" s="1" t="s">
        <v>11</v>
      </c>
      <c r="E1476" s="1" t="s">
        <v>13</v>
      </c>
      <c r="F1476" s="1" t="s">
        <v>1</v>
      </c>
      <c r="G1476" s="1" t="s">
        <v>68</v>
      </c>
      <c r="H1476" s="1">
        <v>13480.5</v>
      </c>
      <c r="I1476" s="1">
        <v>9</v>
      </c>
      <c r="J1476" s="1"/>
      <c r="K1476" s="1">
        <v>12</v>
      </c>
      <c r="L1476" s="1">
        <v>138377</v>
      </c>
      <c r="M1476" s="1">
        <v>222838</v>
      </c>
      <c r="N1476" s="1">
        <v>0</v>
      </c>
      <c r="O1476" s="8">
        <v>720</v>
      </c>
      <c r="P1476" s="8">
        <v>1057293</v>
      </c>
      <c r="Q1476" s="8">
        <v>251416</v>
      </c>
    </row>
    <row r="1477" spans="1:17" x14ac:dyDescent="0.35">
      <c r="A1477" s="1">
        <v>1641</v>
      </c>
      <c r="B1477" s="1" t="s">
        <v>387</v>
      </c>
      <c r="C1477" s="1" t="s">
        <v>16</v>
      </c>
      <c r="D1477" s="1" t="s">
        <v>11</v>
      </c>
      <c r="E1477" s="1"/>
      <c r="F1477" s="1" t="s">
        <v>1</v>
      </c>
      <c r="G1477" s="1" t="s">
        <v>0</v>
      </c>
      <c r="H1477" s="1">
        <v>4368.67</v>
      </c>
      <c r="I1477" s="1">
        <v>14.9</v>
      </c>
      <c r="J1477" s="1"/>
      <c r="K1477" s="1">
        <v>8</v>
      </c>
      <c r="L1477" s="1">
        <v>155306</v>
      </c>
      <c r="M1477" s="1">
        <v>222816</v>
      </c>
      <c r="N1477" s="1">
        <v>0</v>
      </c>
      <c r="O1477" s="8"/>
      <c r="P1477" s="8"/>
      <c r="Q1477" s="8">
        <v>356444</v>
      </c>
    </row>
    <row r="1478" spans="1:17" x14ac:dyDescent="0.35">
      <c r="A1478" s="1">
        <v>883</v>
      </c>
      <c r="B1478" s="1" t="s">
        <v>1147</v>
      </c>
      <c r="C1478" s="1" t="s">
        <v>4</v>
      </c>
      <c r="D1478" s="1" t="s">
        <v>3</v>
      </c>
      <c r="E1478" s="1" t="s">
        <v>13</v>
      </c>
      <c r="F1478" s="1" t="s">
        <v>1</v>
      </c>
      <c r="G1478" s="1" t="s">
        <v>0</v>
      </c>
      <c r="H1478" s="1">
        <v>20644.07</v>
      </c>
      <c r="I1478" s="1">
        <v>18</v>
      </c>
      <c r="J1478" s="1">
        <v>77</v>
      </c>
      <c r="K1478" s="1">
        <v>7</v>
      </c>
      <c r="L1478" s="1">
        <v>167200</v>
      </c>
      <c r="M1478" s="1">
        <v>222772</v>
      </c>
      <c r="N1478" s="1">
        <v>1</v>
      </c>
      <c r="O1478" s="8">
        <v>646</v>
      </c>
      <c r="P1478" s="8">
        <v>1538696</v>
      </c>
      <c r="Q1478" s="8">
        <v>747736</v>
      </c>
    </row>
    <row r="1479" spans="1:17" x14ac:dyDescent="0.35">
      <c r="A1479" s="1">
        <v>770</v>
      </c>
      <c r="B1479" s="1" t="s">
        <v>1261</v>
      </c>
      <c r="C1479" s="1" t="s">
        <v>16</v>
      </c>
      <c r="D1479" s="1" t="s">
        <v>11</v>
      </c>
      <c r="E1479" s="1" t="s">
        <v>38</v>
      </c>
      <c r="F1479" s="1" t="s">
        <v>6</v>
      </c>
      <c r="G1479" s="1" t="s">
        <v>35</v>
      </c>
      <c r="H1479" s="1">
        <v>1006.24</v>
      </c>
      <c r="I1479" s="1">
        <v>9.4</v>
      </c>
      <c r="J1479" s="1">
        <v>42</v>
      </c>
      <c r="K1479" s="1">
        <v>13</v>
      </c>
      <c r="L1479" s="1">
        <v>28139</v>
      </c>
      <c r="M1479" s="1">
        <v>221650</v>
      </c>
      <c r="N1479" s="1">
        <v>0</v>
      </c>
      <c r="O1479" s="8">
        <v>738</v>
      </c>
      <c r="P1479" s="8">
        <v>702088</v>
      </c>
      <c r="Q1479" s="8">
        <v>105468</v>
      </c>
    </row>
    <row r="1480" spans="1:17" x14ac:dyDescent="0.35">
      <c r="A1480" s="1">
        <v>1618</v>
      </c>
      <c r="B1480" s="1" t="s">
        <v>410</v>
      </c>
      <c r="C1480" s="1" t="s">
        <v>4</v>
      </c>
      <c r="D1480" s="1" t="s">
        <v>11</v>
      </c>
      <c r="E1480" s="1" t="s">
        <v>41</v>
      </c>
      <c r="F1480" s="1" t="s">
        <v>6</v>
      </c>
      <c r="G1480" s="1" t="s">
        <v>0</v>
      </c>
      <c r="H1480" s="1">
        <v>3763.52</v>
      </c>
      <c r="I1480" s="1">
        <v>13.5</v>
      </c>
      <c r="J1480" s="1">
        <v>12</v>
      </c>
      <c r="K1480" s="1">
        <v>5</v>
      </c>
      <c r="L1480" s="1">
        <v>149055</v>
      </c>
      <c r="M1480" s="1">
        <v>221540</v>
      </c>
      <c r="N1480" s="1">
        <v>0</v>
      </c>
      <c r="O1480" s="8">
        <v>739</v>
      </c>
      <c r="P1480" s="8">
        <v>816677</v>
      </c>
      <c r="Q1480" s="8">
        <v>175934</v>
      </c>
    </row>
    <row r="1481" spans="1:17" x14ac:dyDescent="0.35">
      <c r="A1481" s="1">
        <v>27</v>
      </c>
      <c r="B1481" s="1" t="s">
        <v>1999</v>
      </c>
      <c r="C1481" s="1" t="s">
        <v>4</v>
      </c>
      <c r="D1481" s="1" t="s">
        <v>11</v>
      </c>
      <c r="E1481" s="1" t="s">
        <v>2</v>
      </c>
      <c r="F1481" s="1" t="s">
        <v>6</v>
      </c>
      <c r="G1481" s="1" t="s">
        <v>0</v>
      </c>
      <c r="H1481" s="1">
        <v>13817.18</v>
      </c>
      <c r="I1481" s="1">
        <v>12</v>
      </c>
      <c r="J1481" s="1"/>
      <c r="K1481" s="1">
        <v>6</v>
      </c>
      <c r="L1481" s="1">
        <v>138339</v>
      </c>
      <c r="M1481" s="1">
        <v>221232</v>
      </c>
      <c r="N1481" s="1">
        <v>0</v>
      </c>
      <c r="O1481" s="8">
        <v>724</v>
      </c>
      <c r="P1481" s="8">
        <v>1029857</v>
      </c>
      <c r="Q1481" s="8"/>
    </row>
    <row r="1482" spans="1:17" x14ac:dyDescent="0.35">
      <c r="A1482" s="1">
        <v>599</v>
      </c>
      <c r="B1482" s="1" t="s">
        <v>1431</v>
      </c>
      <c r="C1482" s="1" t="s">
        <v>4</v>
      </c>
      <c r="D1482" s="1" t="s">
        <v>11</v>
      </c>
      <c r="E1482" s="1" t="s">
        <v>21</v>
      </c>
      <c r="F1482" s="1" t="s">
        <v>1</v>
      </c>
      <c r="G1482" s="1" t="s">
        <v>0</v>
      </c>
      <c r="H1482" s="1">
        <v>12521.76</v>
      </c>
      <c r="I1482" s="1">
        <v>19.8</v>
      </c>
      <c r="J1482" s="1"/>
      <c r="K1482" s="1">
        <v>9</v>
      </c>
      <c r="L1482" s="1">
        <v>120118</v>
      </c>
      <c r="M1482" s="1">
        <v>221122</v>
      </c>
      <c r="N1482" s="1">
        <v>1</v>
      </c>
      <c r="O1482" s="8">
        <v>747</v>
      </c>
      <c r="P1482" s="8">
        <v>637241</v>
      </c>
      <c r="Q1482" s="8">
        <v>152416</v>
      </c>
    </row>
    <row r="1483" spans="1:17" x14ac:dyDescent="0.35">
      <c r="A1483" s="1">
        <v>1333</v>
      </c>
      <c r="B1483" s="1" t="s">
        <v>696</v>
      </c>
      <c r="C1483" s="1" t="s">
        <v>4</v>
      </c>
      <c r="D1483" s="1" t="s">
        <v>11</v>
      </c>
      <c r="E1483" s="1" t="s">
        <v>10</v>
      </c>
      <c r="F1483" s="1" t="s">
        <v>1</v>
      </c>
      <c r="G1483" s="1" t="s">
        <v>0</v>
      </c>
      <c r="H1483" s="1">
        <v>7688.92</v>
      </c>
      <c r="I1483" s="1">
        <v>13</v>
      </c>
      <c r="J1483" s="1">
        <v>14</v>
      </c>
      <c r="K1483" s="1">
        <v>9</v>
      </c>
      <c r="L1483" s="1">
        <v>99750</v>
      </c>
      <c r="M1483" s="1">
        <v>220814</v>
      </c>
      <c r="N1483" s="1">
        <v>0</v>
      </c>
      <c r="O1483" s="8">
        <v>744</v>
      </c>
      <c r="P1483" s="8">
        <v>973275</v>
      </c>
      <c r="Q1483" s="8">
        <v>112706</v>
      </c>
    </row>
    <row r="1484" spans="1:17" x14ac:dyDescent="0.35">
      <c r="A1484" s="1">
        <v>13</v>
      </c>
      <c r="B1484" s="1" t="s">
        <v>2013</v>
      </c>
      <c r="C1484" s="1" t="s">
        <v>4</v>
      </c>
      <c r="D1484" s="1" t="s">
        <v>11</v>
      </c>
      <c r="E1484" s="1" t="s">
        <v>7</v>
      </c>
      <c r="F1484" s="1" t="s">
        <v>31</v>
      </c>
      <c r="G1484" s="1" t="s">
        <v>0</v>
      </c>
      <c r="H1484" s="1">
        <v>11578.22</v>
      </c>
      <c r="I1484" s="1">
        <v>8.5</v>
      </c>
      <c r="J1484" s="1">
        <v>25</v>
      </c>
      <c r="K1484" s="1">
        <v>6</v>
      </c>
      <c r="L1484" s="1">
        <v>134083</v>
      </c>
      <c r="M1484" s="1">
        <v>220220</v>
      </c>
      <c r="N1484" s="1">
        <v>0</v>
      </c>
      <c r="O1484" s="8">
        <v>740</v>
      </c>
      <c r="P1484" s="8">
        <v>776188</v>
      </c>
      <c r="Q1484" s="8"/>
    </row>
    <row r="1485" spans="1:17" x14ac:dyDescent="0.35">
      <c r="A1485" s="1">
        <v>309</v>
      </c>
      <c r="B1485" s="1" t="s">
        <v>1719</v>
      </c>
      <c r="C1485" s="1" t="s">
        <v>4</v>
      </c>
      <c r="D1485" s="1" t="s">
        <v>11</v>
      </c>
      <c r="E1485" s="1" t="s">
        <v>38</v>
      </c>
      <c r="F1485" s="1" t="s">
        <v>6</v>
      </c>
      <c r="G1485" s="1" t="s">
        <v>35</v>
      </c>
      <c r="H1485" s="1">
        <v>2498.5</v>
      </c>
      <c r="I1485" s="1">
        <v>15.5</v>
      </c>
      <c r="J1485" s="1"/>
      <c r="K1485" s="1">
        <v>5</v>
      </c>
      <c r="L1485" s="1">
        <v>71459</v>
      </c>
      <c r="M1485" s="1">
        <v>220044</v>
      </c>
      <c r="N1485" s="1">
        <v>0</v>
      </c>
      <c r="O1485" s="8">
        <v>750</v>
      </c>
      <c r="P1485" s="8">
        <v>931095</v>
      </c>
      <c r="Q1485" s="8"/>
    </row>
    <row r="1486" spans="1:17" x14ac:dyDescent="0.35">
      <c r="A1486" s="1">
        <v>338</v>
      </c>
      <c r="B1486" s="1" t="s">
        <v>1691</v>
      </c>
      <c r="C1486" s="1" t="s">
        <v>4</v>
      </c>
      <c r="D1486" s="1" t="s">
        <v>3</v>
      </c>
      <c r="E1486" s="1" t="s">
        <v>13</v>
      </c>
      <c r="F1486" s="1" t="s">
        <v>1</v>
      </c>
      <c r="G1486" s="1" t="s">
        <v>0</v>
      </c>
      <c r="H1486" s="1">
        <v>4157.2</v>
      </c>
      <c r="I1486" s="1">
        <v>15.6</v>
      </c>
      <c r="J1486" s="1">
        <v>69</v>
      </c>
      <c r="K1486" s="1">
        <v>3</v>
      </c>
      <c r="L1486" s="1">
        <v>150822</v>
      </c>
      <c r="M1486" s="1">
        <v>219956</v>
      </c>
      <c r="N1486" s="1">
        <v>0</v>
      </c>
      <c r="O1486" s="8">
        <v>676</v>
      </c>
      <c r="P1486" s="8">
        <v>1292380</v>
      </c>
      <c r="Q1486" s="8">
        <v>440132</v>
      </c>
    </row>
    <row r="1487" spans="1:17" x14ac:dyDescent="0.35">
      <c r="A1487" s="1">
        <v>841</v>
      </c>
      <c r="B1487" s="1" t="s">
        <v>1189</v>
      </c>
      <c r="C1487" s="1" t="s">
        <v>4</v>
      </c>
      <c r="D1487" s="1" t="s">
        <v>11</v>
      </c>
      <c r="E1487" s="1" t="s">
        <v>38</v>
      </c>
      <c r="F1487" s="1" t="s">
        <v>6</v>
      </c>
      <c r="G1487" s="1" t="s">
        <v>0</v>
      </c>
      <c r="H1487" s="1">
        <v>10683.13</v>
      </c>
      <c r="I1487" s="1">
        <v>7.7</v>
      </c>
      <c r="J1487" s="1"/>
      <c r="K1487" s="1">
        <v>7</v>
      </c>
      <c r="L1487" s="1">
        <v>119377</v>
      </c>
      <c r="M1487" s="1">
        <v>219736</v>
      </c>
      <c r="N1487" s="1">
        <v>0</v>
      </c>
      <c r="O1487" s="8">
        <v>721</v>
      </c>
      <c r="P1487" s="8">
        <v>696730</v>
      </c>
      <c r="Q1487" s="8">
        <v>224092</v>
      </c>
    </row>
    <row r="1488" spans="1:17" x14ac:dyDescent="0.35">
      <c r="A1488" s="1">
        <v>158</v>
      </c>
      <c r="B1488" s="1" t="s">
        <v>1868</v>
      </c>
      <c r="C1488" s="1" t="s">
        <v>4</v>
      </c>
      <c r="D1488" s="1" t="s">
        <v>11</v>
      </c>
      <c r="E1488" s="1" t="s">
        <v>29</v>
      </c>
      <c r="F1488" s="1" t="s">
        <v>6</v>
      </c>
      <c r="G1488" s="1" t="s">
        <v>0</v>
      </c>
      <c r="H1488" s="1">
        <v>14341.77</v>
      </c>
      <c r="I1488" s="1">
        <v>12.5</v>
      </c>
      <c r="J1488" s="1"/>
      <c r="K1488" s="1">
        <v>9</v>
      </c>
      <c r="L1488" s="1">
        <v>107692</v>
      </c>
      <c r="M1488" s="1">
        <v>219142</v>
      </c>
      <c r="N1488" s="1">
        <v>1</v>
      </c>
      <c r="O1488" s="8">
        <v>707</v>
      </c>
      <c r="P1488" s="8">
        <v>562419</v>
      </c>
      <c r="Q1488" s="8">
        <v>151954</v>
      </c>
    </row>
    <row r="1489" spans="1:17" x14ac:dyDescent="0.35">
      <c r="A1489" s="1">
        <v>1658</v>
      </c>
      <c r="B1489" s="1" t="s">
        <v>370</v>
      </c>
      <c r="C1489" s="1" t="s">
        <v>4</v>
      </c>
      <c r="D1489" s="1" t="s">
        <v>3</v>
      </c>
      <c r="E1489" s="1" t="s">
        <v>41</v>
      </c>
      <c r="F1489" s="1" t="s">
        <v>6</v>
      </c>
      <c r="G1489" s="1" t="s">
        <v>0</v>
      </c>
      <c r="H1489" s="1">
        <v>11690.13</v>
      </c>
      <c r="I1489" s="1">
        <v>8.5</v>
      </c>
      <c r="J1489" s="1"/>
      <c r="K1489" s="1">
        <v>5</v>
      </c>
      <c r="L1489" s="1">
        <v>155743</v>
      </c>
      <c r="M1489" s="1">
        <v>217536</v>
      </c>
      <c r="N1489" s="1">
        <v>0</v>
      </c>
      <c r="O1489" s="8"/>
      <c r="P1489" s="8"/>
      <c r="Q1489" s="8">
        <v>222002</v>
      </c>
    </row>
    <row r="1490" spans="1:17" x14ac:dyDescent="0.35">
      <c r="A1490" s="1">
        <v>374</v>
      </c>
      <c r="B1490" s="1" t="s">
        <v>1655</v>
      </c>
      <c r="C1490" s="1" t="s">
        <v>4</v>
      </c>
      <c r="D1490" s="1" t="s">
        <v>11</v>
      </c>
      <c r="E1490" s="1" t="s">
        <v>41</v>
      </c>
      <c r="F1490" s="1" t="s">
        <v>1</v>
      </c>
      <c r="G1490" s="1" t="s">
        <v>0</v>
      </c>
      <c r="H1490" s="1">
        <v>17344.72</v>
      </c>
      <c r="I1490" s="1">
        <v>14.2</v>
      </c>
      <c r="J1490" s="1"/>
      <c r="K1490" s="1">
        <v>11</v>
      </c>
      <c r="L1490" s="1">
        <v>139897</v>
      </c>
      <c r="M1490" s="1">
        <v>217448</v>
      </c>
      <c r="N1490" s="1">
        <v>0</v>
      </c>
      <c r="O1490" s="8">
        <v>734</v>
      </c>
      <c r="P1490" s="8">
        <v>950399</v>
      </c>
      <c r="Q1490" s="8"/>
    </row>
    <row r="1491" spans="1:17" x14ac:dyDescent="0.35">
      <c r="A1491" s="1">
        <v>713</v>
      </c>
      <c r="B1491" s="1" t="s">
        <v>1318</v>
      </c>
      <c r="C1491" s="1" t="s">
        <v>4</v>
      </c>
      <c r="D1491" s="1" t="s">
        <v>11</v>
      </c>
      <c r="E1491" s="1"/>
      <c r="F1491" s="1" t="s">
        <v>6</v>
      </c>
      <c r="G1491" s="1" t="s">
        <v>0</v>
      </c>
      <c r="H1491" s="1">
        <v>7767.2</v>
      </c>
      <c r="I1491" s="1">
        <v>22.2</v>
      </c>
      <c r="J1491" s="1"/>
      <c r="K1491" s="1">
        <v>4</v>
      </c>
      <c r="L1491" s="1">
        <v>48108</v>
      </c>
      <c r="M1491" s="1">
        <v>216766</v>
      </c>
      <c r="N1491" s="1">
        <v>0</v>
      </c>
      <c r="O1491" s="8"/>
      <c r="P1491" s="8"/>
      <c r="Q1491" s="8">
        <v>82610</v>
      </c>
    </row>
    <row r="1492" spans="1:17" x14ac:dyDescent="0.35">
      <c r="A1492" s="1">
        <v>1053</v>
      </c>
      <c r="B1492" s="1" t="s">
        <v>978</v>
      </c>
      <c r="C1492" s="1" t="s">
        <v>4</v>
      </c>
      <c r="D1492" s="1" t="s">
        <v>11</v>
      </c>
      <c r="E1492" s="1" t="s">
        <v>2</v>
      </c>
      <c r="F1492" s="1" t="s">
        <v>1</v>
      </c>
      <c r="G1492" s="1" t="s">
        <v>0</v>
      </c>
      <c r="H1492" s="1">
        <v>16464.07</v>
      </c>
      <c r="I1492" s="1">
        <v>28.9</v>
      </c>
      <c r="J1492" s="1">
        <v>62</v>
      </c>
      <c r="K1492" s="1">
        <v>8</v>
      </c>
      <c r="L1492" s="1">
        <v>85291</v>
      </c>
      <c r="M1492" s="1">
        <v>216590</v>
      </c>
      <c r="N1492" s="1">
        <v>1</v>
      </c>
      <c r="O1492" s="8">
        <v>705</v>
      </c>
      <c r="P1492" s="8">
        <v>793459</v>
      </c>
      <c r="Q1492" s="8">
        <v>142186</v>
      </c>
    </row>
    <row r="1493" spans="1:17" x14ac:dyDescent="0.35">
      <c r="A1493" s="1">
        <v>82</v>
      </c>
      <c r="B1493" s="1" t="s">
        <v>1944</v>
      </c>
      <c r="C1493" s="1" t="s">
        <v>4</v>
      </c>
      <c r="D1493" s="1" t="s">
        <v>11</v>
      </c>
      <c r="E1493" s="1" t="s">
        <v>7</v>
      </c>
      <c r="F1493" s="1" t="s">
        <v>1</v>
      </c>
      <c r="G1493" s="1" t="s">
        <v>35</v>
      </c>
      <c r="H1493" s="1">
        <v>13312.92</v>
      </c>
      <c r="I1493" s="1">
        <v>19</v>
      </c>
      <c r="J1493" s="1"/>
      <c r="K1493" s="1">
        <v>6</v>
      </c>
      <c r="L1493" s="1">
        <v>127946</v>
      </c>
      <c r="M1493" s="1">
        <v>216260</v>
      </c>
      <c r="N1493" s="1">
        <v>0</v>
      </c>
      <c r="O1493" s="8">
        <v>748</v>
      </c>
      <c r="P1493" s="8">
        <v>1832075</v>
      </c>
      <c r="Q1493" s="8">
        <v>89320</v>
      </c>
    </row>
    <row r="1494" spans="1:17" x14ac:dyDescent="0.35">
      <c r="A1494" s="1">
        <v>1491</v>
      </c>
      <c r="B1494" s="1" t="s">
        <v>537</v>
      </c>
      <c r="C1494" s="1" t="s">
        <v>4</v>
      </c>
      <c r="D1494" s="1" t="s">
        <v>3</v>
      </c>
      <c r="E1494" s="1" t="s">
        <v>7</v>
      </c>
      <c r="F1494" s="1" t="s">
        <v>1</v>
      </c>
      <c r="G1494" s="1" t="s">
        <v>0</v>
      </c>
      <c r="H1494" s="1">
        <v>17908.07</v>
      </c>
      <c r="I1494" s="1">
        <v>22</v>
      </c>
      <c r="J1494" s="1">
        <v>41</v>
      </c>
      <c r="K1494" s="1">
        <v>7</v>
      </c>
      <c r="L1494" s="1">
        <v>93879</v>
      </c>
      <c r="M1494" s="1">
        <v>216128</v>
      </c>
      <c r="N1494" s="1">
        <v>0</v>
      </c>
      <c r="O1494" s="8">
        <v>738</v>
      </c>
      <c r="P1494" s="8">
        <v>1678878</v>
      </c>
      <c r="Q1494" s="8"/>
    </row>
    <row r="1495" spans="1:17" x14ac:dyDescent="0.35">
      <c r="A1495" s="1">
        <v>359</v>
      </c>
      <c r="B1495" s="1" t="s">
        <v>1670</v>
      </c>
      <c r="C1495" s="1" t="s">
        <v>4</v>
      </c>
      <c r="D1495" s="1" t="s">
        <v>3</v>
      </c>
      <c r="E1495" s="1" t="s">
        <v>10</v>
      </c>
      <c r="F1495" s="1" t="s">
        <v>1</v>
      </c>
      <c r="G1495" s="1" t="s">
        <v>0</v>
      </c>
      <c r="H1495" s="1">
        <v>27881.93</v>
      </c>
      <c r="I1495" s="1">
        <v>18.100000000000001</v>
      </c>
      <c r="J1495" s="1">
        <v>39</v>
      </c>
      <c r="K1495" s="1">
        <v>15</v>
      </c>
      <c r="L1495" s="1">
        <v>163020</v>
      </c>
      <c r="M1495" s="1">
        <v>215974</v>
      </c>
      <c r="N1495" s="1">
        <v>0</v>
      </c>
      <c r="O1495" s="8">
        <v>699</v>
      </c>
      <c r="P1495" s="8">
        <v>3954888</v>
      </c>
      <c r="Q1495" s="8">
        <v>545160</v>
      </c>
    </row>
    <row r="1496" spans="1:17" x14ac:dyDescent="0.35">
      <c r="A1496" s="1">
        <v>419</v>
      </c>
      <c r="B1496" s="1" t="s">
        <v>1609</v>
      </c>
      <c r="C1496" s="1" t="s">
        <v>4</v>
      </c>
      <c r="D1496" s="1" t="s">
        <v>11</v>
      </c>
      <c r="E1496" s="1" t="s">
        <v>7</v>
      </c>
      <c r="F1496" s="1" t="s">
        <v>6</v>
      </c>
      <c r="G1496" s="1" t="s">
        <v>0</v>
      </c>
      <c r="H1496" s="1">
        <v>2876.22</v>
      </c>
      <c r="I1496" s="1">
        <v>8.8000000000000007</v>
      </c>
      <c r="J1496" s="1">
        <v>46</v>
      </c>
      <c r="K1496" s="1">
        <v>10</v>
      </c>
      <c r="L1496" s="1">
        <v>56943</v>
      </c>
      <c r="M1496" s="1">
        <v>215468</v>
      </c>
      <c r="N1496" s="1">
        <v>0</v>
      </c>
      <c r="O1496" s="8">
        <v>697</v>
      </c>
      <c r="P1496" s="8">
        <v>845937</v>
      </c>
      <c r="Q1496" s="8">
        <v>152372</v>
      </c>
    </row>
    <row r="1497" spans="1:17" x14ac:dyDescent="0.35">
      <c r="A1497" s="1">
        <v>421</v>
      </c>
      <c r="B1497" s="1" t="s">
        <v>1609</v>
      </c>
      <c r="C1497" s="1" t="s">
        <v>4</v>
      </c>
      <c r="D1497" s="1" t="s">
        <v>11</v>
      </c>
      <c r="E1497" s="1" t="s">
        <v>7</v>
      </c>
      <c r="F1497" s="1" t="s">
        <v>6</v>
      </c>
      <c r="G1497" s="1" t="s">
        <v>0</v>
      </c>
      <c r="H1497" s="1">
        <v>2876.22</v>
      </c>
      <c r="I1497" s="1">
        <v>8.8000000000000007</v>
      </c>
      <c r="J1497" s="1">
        <v>46</v>
      </c>
      <c r="K1497" s="1">
        <v>10</v>
      </c>
      <c r="L1497" s="1">
        <v>56943</v>
      </c>
      <c r="M1497" s="1">
        <v>215468</v>
      </c>
      <c r="N1497" s="1">
        <v>0</v>
      </c>
      <c r="O1497" s="8">
        <v>697</v>
      </c>
      <c r="P1497" s="8">
        <v>845937</v>
      </c>
      <c r="Q1497" s="8">
        <v>152372</v>
      </c>
    </row>
    <row r="1498" spans="1:17" x14ac:dyDescent="0.35">
      <c r="A1498" s="1">
        <v>709</v>
      </c>
      <c r="B1498" s="1" t="s">
        <v>1322</v>
      </c>
      <c r="C1498" s="1" t="s">
        <v>16</v>
      </c>
      <c r="D1498" s="1" t="s">
        <v>11</v>
      </c>
      <c r="E1498" s="1" t="s">
        <v>18</v>
      </c>
      <c r="F1498" s="1" t="s">
        <v>1</v>
      </c>
      <c r="G1498" s="1" t="s">
        <v>0</v>
      </c>
      <c r="H1498" s="1">
        <v>23772.799999999999</v>
      </c>
      <c r="I1498" s="1">
        <v>22.6</v>
      </c>
      <c r="J1498" s="1">
        <v>11</v>
      </c>
      <c r="K1498" s="1">
        <v>11</v>
      </c>
      <c r="L1498" s="1">
        <v>53827</v>
      </c>
      <c r="M1498" s="1">
        <v>214918</v>
      </c>
      <c r="N1498" s="1">
        <v>0</v>
      </c>
      <c r="O1498" s="8">
        <v>733</v>
      </c>
      <c r="P1498" s="8">
        <v>891480</v>
      </c>
      <c r="Q1498" s="8">
        <v>322300</v>
      </c>
    </row>
    <row r="1499" spans="1:17" x14ac:dyDescent="0.35">
      <c r="A1499" s="1">
        <v>102</v>
      </c>
      <c r="B1499" s="1" t="s">
        <v>1924</v>
      </c>
      <c r="C1499" s="1" t="s">
        <v>4</v>
      </c>
      <c r="D1499" s="1" t="s">
        <v>11</v>
      </c>
      <c r="E1499" s="1" t="s">
        <v>38</v>
      </c>
      <c r="F1499" s="1" t="s">
        <v>6</v>
      </c>
      <c r="G1499" s="1" t="s">
        <v>35</v>
      </c>
      <c r="H1499" s="1">
        <v>6132.25</v>
      </c>
      <c r="I1499" s="1">
        <v>14.7</v>
      </c>
      <c r="J1499" s="1"/>
      <c r="K1499" s="1">
        <v>5</v>
      </c>
      <c r="L1499" s="1">
        <v>61199</v>
      </c>
      <c r="M1499" s="1">
        <v>214742</v>
      </c>
      <c r="N1499" s="1">
        <v>0</v>
      </c>
      <c r="O1499" s="8">
        <v>751</v>
      </c>
      <c r="P1499" s="8">
        <v>668990</v>
      </c>
      <c r="Q1499" s="8">
        <v>132792</v>
      </c>
    </row>
    <row r="1500" spans="1:17" x14ac:dyDescent="0.35">
      <c r="A1500" s="1">
        <v>1537</v>
      </c>
      <c r="B1500" s="1" t="s">
        <v>491</v>
      </c>
      <c r="C1500" s="1" t="s">
        <v>16</v>
      </c>
      <c r="D1500" s="1" t="s">
        <v>3</v>
      </c>
      <c r="E1500" s="1" t="s">
        <v>21</v>
      </c>
      <c r="F1500" s="1" t="s">
        <v>1</v>
      </c>
      <c r="G1500" s="1" t="s">
        <v>0</v>
      </c>
      <c r="H1500" s="1">
        <v>24642.62</v>
      </c>
      <c r="I1500" s="1">
        <v>23.4</v>
      </c>
      <c r="J1500" s="1"/>
      <c r="K1500" s="1">
        <v>13</v>
      </c>
      <c r="L1500" s="1">
        <v>141094</v>
      </c>
      <c r="M1500" s="1">
        <v>214698</v>
      </c>
      <c r="N1500" s="1">
        <v>0</v>
      </c>
      <c r="O1500" s="8"/>
      <c r="P1500" s="8"/>
      <c r="Q1500" s="8">
        <v>546876</v>
      </c>
    </row>
    <row r="1501" spans="1:17" x14ac:dyDescent="0.35">
      <c r="A1501" s="1">
        <v>188</v>
      </c>
      <c r="B1501" s="1" t="s">
        <v>1839</v>
      </c>
      <c r="C1501" s="1" t="s">
        <v>4</v>
      </c>
      <c r="D1501" s="1" t="s">
        <v>11</v>
      </c>
      <c r="E1501" s="1" t="s">
        <v>29</v>
      </c>
      <c r="F1501" s="1" t="s">
        <v>6</v>
      </c>
      <c r="G1501" s="1" t="s">
        <v>0</v>
      </c>
      <c r="H1501" s="1">
        <v>18241.52</v>
      </c>
      <c r="I1501" s="1">
        <v>13.4</v>
      </c>
      <c r="J1501" s="1">
        <v>11</v>
      </c>
      <c r="K1501" s="1">
        <v>6</v>
      </c>
      <c r="L1501" s="1">
        <v>91580</v>
      </c>
      <c r="M1501" s="1">
        <v>214654</v>
      </c>
      <c r="N1501" s="1">
        <v>0</v>
      </c>
      <c r="O1501" s="8">
        <v>707</v>
      </c>
      <c r="P1501" s="8">
        <v>1403207</v>
      </c>
      <c r="Q1501" s="8">
        <v>476586</v>
      </c>
    </row>
    <row r="1502" spans="1:17" x14ac:dyDescent="0.35">
      <c r="A1502" s="1">
        <v>1338</v>
      </c>
      <c r="B1502" s="1" t="s">
        <v>691</v>
      </c>
      <c r="C1502" s="1" t="s">
        <v>4</v>
      </c>
      <c r="D1502" s="1" t="s">
        <v>3</v>
      </c>
      <c r="E1502" s="1" t="s">
        <v>38</v>
      </c>
      <c r="F1502" s="1" t="s">
        <v>6</v>
      </c>
      <c r="G1502" s="1" t="s">
        <v>0</v>
      </c>
      <c r="H1502" s="1">
        <v>6441.19</v>
      </c>
      <c r="I1502" s="1">
        <v>17.600000000000001</v>
      </c>
      <c r="J1502" s="1"/>
      <c r="K1502" s="1">
        <v>7</v>
      </c>
      <c r="L1502" s="1">
        <v>148675</v>
      </c>
      <c r="M1502" s="1">
        <v>214654</v>
      </c>
      <c r="N1502" s="1">
        <v>1</v>
      </c>
      <c r="O1502" s="8">
        <v>723</v>
      </c>
      <c r="P1502" s="8">
        <v>518757</v>
      </c>
      <c r="Q1502" s="8">
        <v>214522</v>
      </c>
    </row>
    <row r="1503" spans="1:17" x14ac:dyDescent="0.35">
      <c r="A1503" s="1">
        <v>813</v>
      </c>
      <c r="B1503" s="1" t="s">
        <v>1218</v>
      </c>
      <c r="C1503" s="1" t="s">
        <v>16</v>
      </c>
      <c r="D1503" s="1" t="s">
        <v>11</v>
      </c>
      <c r="E1503" s="1" t="s">
        <v>2</v>
      </c>
      <c r="F1503" s="1" t="s">
        <v>6</v>
      </c>
      <c r="G1503" s="1" t="s">
        <v>0</v>
      </c>
      <c r="H1503" s="1">
        <v>6427.89</v>
      </c>
      <c r="I1503" s="1">
        <v>16.5</v>
      </c>
      <c r="J1503" s="1"/>
      <c r="K1503" s="1">
        <v>3</v>
      </c>
      <c r="L1503" s="1">
        <v>110903</v>
      </c>
      <c r="M1503" s="1">
        <v>214390</v>
      </c>
      <c r="N1503" s="1">
        <v>0</v>
      </c>
      <c r="O1503" s="8">
        <v>715</v>
      </c>
      <c r="P1503" s="8">
        <v>1254228</v>
      </c>
      <c r="Q1503" s="8">
        <v>446820</v>
      </c>
    </row>
    <row r="1504" spans="1:17" x14ac:dyDescent="0.35">
      <c r="A1504" s="1">
        <v>963</v>
      </c>
      <c r="B1504" s="1" t="s">
        <v>1067</v>
      </c>
      <c r="C1504" s="1" t="s">
        <v>4</v>
      </c>
      <c r="D1504" s="1" t="s">
        <v>11</v>
      </c>
      <c r="E1504" s="1" t="s">
        <v>10</v>
      </c>
      <c r="F1504" s="1" t="s">
        <v>6</v>
      </c>
      <c r="G1504" s="1" t="s">
        <v>0</v>
      </c>
      <c r="H1504" s="1">
        <v>19840.939999999999</v>
      </c>
      <c r="I1504" s="1">
        <v>14.9</v>
      </c>
      <c r="J1504" s="1"/>
      <c r="K1504" s="1">
        <v>12</v>
      </c>
      <c r="L1504" s="1">
        <v>109269</v>
      </c>
      <c r="M1504" s="1">
        <v>213708</v>
      </c>
      <c r="N1504" s="1">
        <v>1</v>
      </c>
      <c r="O1504" s="8">
        <v>723</v>
      </c>
      <c r="P1504" s="8">
        <v>775542</v>
      </c>
      <c r="Q1504" s="8">
        <v>172700</v>
      </c>
    </row>
    <row r="1505" spans="1:17" x14ac:dyDescent="0.35">
      <c r="A1505" s="1">
        <v>891</v>
      </c>
      <c r="B1505" s="1" t="s">
        <v>1139</v>
      </c>
      <c r="C1505" s="1" t="s">
        <v>4</v>
      </c>
      <c r="D1505" s="1" t="s">
        <v>11</v>
      </c>
      <c r="E1505" s="1"/>
      <c r="F1505" s="1" t="s">
        <v>6</v>
      </c>
      <c r="G1505" s="1" t="s">
        <v>35</v>
      </c>
      <c r="H1505" s="1">
        <v>15787.48</v>
      </c>
      <c r="I1505" s="1">
        <v>17.2</v>
      </c>
      <c r="J1505" s="1"/>
      <c r="K1505" s="1">
        <v>7</v>
      </c>
      <c r="L1505" s="1">
        <v>175978</v>
      </c>
      <c r="M1505" s="1">
        <v>213356</v>
      </c>
      <c r="N1505" s="1">
        <v>0</v>
      </c>
      <c r="O1505" s="8">
        <v>699</v>
      </c>
      <c r="P1505" s="8">
        <v>873050</v>
      </c>
      <c r="Q1505" s="8">
        <v>112332</v>
      </c>
    </row>
    <row r="1506" spans="1:17" x14ac:dyDescent="0.35">
      <c r="A1506" s="1">
        <v>1181</v>
      </c>
      <c r="B1506" s="1" t="s">
        <v>850</v>
      </c>
      <c r="C1506" s="1" t="s">
        <v>16</v>
      </c>
      <c r="D1506" s="1" t="s">
        <v>11</v>
      </c>
      <c r="E1506" s="1" t="s">
        <v>18</v>
      </c>
      <c r="F1506" s="1" t="s">
        <v>6</v>
      </c>
      <c r="G1506" s="1" t="s">
        <v>0</v>
      </c>
      <c r="H1506" s="1">
        <v>8655.4500000000007</v>
      </c>
      <c r="I1506" s="1">
        <v>16.8</v>
      </c>
      <c r="J1506" s="1"/>
      <c r="K1506" s="1">
        <v>6</v>
      </c>
      <c r="L1506" s="1">
        <v>40432</v>
      </c>
      <c r="M1506" s="1">
        <v>212828</v>
      </c>
      <c r="N1506" s="1">
        <v>0</v>
      </c>
      <c r="O1506" s="8">
        <v>727</v>
      </c>
      <c r="P1506" s="8">
        <v>501771</v>
      </c>
      <c r="Q1506" s="8">
        <v>55946</v>
      </c>
    </row>
    <row r="1507" spans="1:17" x14ac:dyDescent="0.35">
      <c r="A1507" s="1">
        <v>977</v>
      </c>
      <c r="B1507" s="1" t="s">
        <v>1053</v>
      </c>
      <c r="C1507" s="1" t="s">
        <v>4</v>
      </c>
      <c r="D1507" s="1" t="s">
        <v>3</v>
      </c>
      <c r="E1507" s="1" t="s">
        <v>21</v>
      </c>
      <c r="F1507" s="1" t="s">
        <v>1</v>
      </c>
      <c r="G1507" s="1" t="s">
        <v>0</v>
      </c>
      <c r="H1507" s="1">
        <v>10778.13</v>
      </c>
      <c r="I1507" s="1">
        <v>16</v>
      </c>
      <c r="J1507" s="1"/>
      <c r="K1507" s="1">
        <v>6</v>
      </c>
      <c r="L1507" s="1">
        <v>147269</v>
      </c>
      <c r="M1507" s="1">
        <v>212608</v>
      </c>
      <c r="N1507" s="1">
        <v>0</v>
      </c>
      <c r="O1507" s="8">
        <v>665</v>
      </c>
      <c r="P1507" s="8">
        <v>1243645</v>
      </c>
      <c r="Q1507" s="8">
        <v>372196</v>
      </c>
    </row>
    <row r="1508" spans="1:17" x14ac:dyDescent="0.35">
      <c r="A1508" s="1">
        <v>140</v>
      </c>
      <c r="B1508" s="1" t="s">
        <v>1886</v>
      </c>
      <c r="C1508" s="1" t="s">
        <v>4</v>
      </c>
      <c r="D1508" s="1" t="s">
        <v>11</v>
      </c>
      <c r="E1508" s="1" t="s">
        <v>7</v>
      </c>
      <c r="F1508" s="1" t="s">
        <v>6</v>
      </c>
      <c r="G1508" s="1" t="s">
        <v>0</v>
      </c>
      <c r="H1508" s="1">
        <v>16120.17</v>
      </c>
      <c r="I1508" s="1">
        <v>14.2</v>
      </c>
      <c r="J1508" s="1"/>
      <c r="K1508" s="1">
        <v>10</v>
      </c>
      <c r="L1508" s="1">
        <v>110618</v>
      </c>
      <c r="M1508" s="1">
        <v>212058</v>
      </c>
      <c r="N1508" s="1">
        <v>0</v>
      </c>
      <c r="O1508" s="8"/>
      <c r="P1508" s="8"/>
      <c r="Q1508" s="8">
        <v>129844</v>
      </c>
    </row>
    <row r="1509" spans="1:17" x14ac:dyDescent="0.35">
      <c r="A1509" s="1">
        <v>1448</v>
      </c>
      <c r="B1509" s="1" t="s">
        <v>580</v>
      </c>
      <c r="C1509" s="1" t="s">
        <v>4</v>
      </c>
      <c r="D1509" s="1" t="s">
        <v>11</v>
      </c>
      <c r="E1509" s="1" t="s">
        <v>29</v>
      </c>
      <c r="F1509" s="1" t="s">
        <v>6</v>
      </c>
      <c r="G1509" s="1" t="s">
        <v>0</v>
      </c>
      <c r="H1509" s="1">
        <v>2502.87</v>
      </c>
      <c r="I1509" s="1">
        <v>15.5</v>
      </c>
      <c r="J1509" s="1"/>
      <c r="K1509" s="1">
        <v>7</v>
      </c>
      <c r="L1509" s="1">
        <v>114133</v>
      </c>
      <c r="M1509" s="1">
        <v>211442</v>
      </c>
      <c r="N1509" s="1">
        <v>0</v>
      </c>
      <c r="O1509" s="8">
        <v>725</v>
      </c>
      <c r="P1509" s="8">
        <v>1358994</v>
      </c>
      <c r="Q1509" s="8">
        <v>215798</v>
      </c>
    </row>
    <row r="1510" spans="1:17" x14ac:dyDescent="0.35">
      <c r="A1510" s="1">
        <v>1341</v>
      </c>
      <c r="B1510" s="1" t="s">
        <v>688</v>
      </c>
      <c r="C1510" s="1" t="s">
        <v>4</v>
      </c>
      <c r="D1510" s="1" t="s">
        <v>11</v>
      </c>
      <c r="E1510" s="1" t="s">
        <v>7</v>
      </c>
      <c r="F1510" s="1" t="s">
        <v>6</v>
      </c>
      <c r="G1510" s="1" t="s">
        <v>0</v>
      </c>
      <c r="H1510" s="1">
        <v>9462</v>
      </c>
      <c r="I1510" s="1">
        <v>6.6</v>
      </c>
      <c r="J1510" s="1"/>
      <c r="K1510" s="1">
        <v>5</v>
      </c>
      <c r="L1510" s="1">
        <v>101270</v>
      </c>
      <c r="M1510" s="1">
        <v>210518</v>
      </c>
      <c r="N1510" s="1">
        <v>0</v>
      </c>
      <c r="O1510" s="8"/>
      <c r="P1510" s="8"/>
      <c r="Q1510" s="8">
        <v>171776</v>
      </c>
    </row>
    <row r="1511" spans="1:17" x14ac:dyDescent="0.35">
      <c r="A1511" s="1">
        <v>1729</v>
      </c>
      <c r="B1511" s="1" t="s">
        <v>299</v>
      </c>
      <c r="C1511" s="1" t="s">
        <v>16</v>
      </c>
      <c r="D1511" s="1" t="s">
        <v>11</v>
      </c>
      <c r="E1511" s="1" t="s">
        <v>2</v>
      </c>
      <c r="F1511" s="1" t="s">
        <v>1</v>
      </c>
      <c r="G1511" s="1" t="s">
        <v>0</v>
      </c>
      <c r="H1511" s="1">
        <v>12863.57</v>
      </c>
      <c r="I1511" s="1">
        <v>17.899999999999999</v>
      </c>
      <c r="J1511" s="1">
        <v>8</v>
      </c>
      <c r="K1511" s="1">
        <v>8</v>
      </c>
      <c r="L1511" s="1">
        <v>108509</v>
      </c>
      <c r="M1511" s="1">
        <v>209396</v>
      </c>
      <c r="N1511" s="1">
        <v>0</v>
      </c>
      <c r="O1511" s="8">
        <v>721</v>
      </c>
      <c r="P1511" s="8">
        <v>671137</v>
      </c>
      <c r="Q1511" s="8">
        <v>151096</v>
      </c>
    </row>
    <row r="1512" spans="1:17" x14ac:dyDescent="0.35">
      <c r="A1512" s="1">
        <v>897</v>
      </c>
      <c r="B1512" s="1" t="s">
        <v>1133</v>
      </c>
      <c r="C1512" s="1" t="s">
        <v>4</v>
      </c>
      <c r="D1512" s="1" t="s">
        <v>3</v>
      </c>
      <c r="E1512" s="1" t="s">
        <v>10</v>
      </c>
      <c r="F1512" s="1" t="s">
        <v>1</v>
      </c>
      <c r="G1512" s="1" t="s">
        <v>0</v>
      </c>
      <c r="H1512" s="1">
        <v>7381.31</v>
      </c>
      <c r="I1512" s="1">
        <v>39</v>
      </c>
      <c r="J1512" s="1"/>
      <c r="K1512" s="1">
        <v>4</v>
      </c>
      <c r="L1512" s="1">
        <v>173090</v>
      </c>
      <c r="M1512" s="1">
        <v>209198</v>
      </c>
      <c r="N1512" s="1">
        <v>0</v>
      </c>
      <c r="O1512" s="8"/>
      <c r="P1512" s="8"/>
      <c r="Q1512" s="8">
        <v>457666</v>
      </c>
    </row>
    <row r="1513" spans="1:17" x14ac:dyDescent="0.35">
      <c r="A1513" s="1">
        <v>1169</v>
      </c>
      <c r="B1513" s="1" t="s">
        <v>862</v>
      </c>
      <c r="C1513" s="1" t="s">
        <v>4</v>
      </c>
      <c r="D1513" s="1" t="s">
        <v>11</v>
      </c>
      <c r="E1513" s="1" t="s">
        <v>41</v>
      </c>
      <c r="F1513" s="1" t="s">
        <v>6</v>
      </c>
      <c r="G1513" s="1" t="s">
        <v>0</v>
      </c>
      <c r="H1513" s="1">
        <v>8777.24</v>
      </c>
      <c r="I1513" s="1">
        <v>23.4</v>
      </c>
      <c r="J1513" s="1">
        <v>49</v>
      </c>
      <c r="K1513" s="1">
        <v>7</v>
      </c>
      <c r="L1513" s="1">
        <v>110732</v>
      </c>
      <c r="M1513" s="1">
        <v>208472</v>
      </c>
      <c r="N1513" s="1">
        <v>1</v>
      </c>
      <c r="O1513" s="8">
        <v>729</v>
      </c>
      <c r="P1513" s="8">
        <v>975251</v>
      </c>
      <c r="Q1513" s="8"/>
    </row>
    <row r="1514" spans="1:17" x14ac:dyDescent="0.35">
      <c r="A1514" s="1">
        <v>1325</v>
      </c>
      <c r="B1514" s="1" t="s">
        <v>704</v>
      </c>
      <c r="C1514" s="1" t="s">
        <v>4</v>
      </c>
      <c r="D1514" s="1" t="s">
        <v>11</v>
      </c>
      <c r="E1514" s="1" t="s">
        <v>10</v>
      </c>
      <c r="F1514" s="1" t="s">
        <v>1</v>
      </c>
      <c r="G1514" s="1" t="s">
        <v>0</v>
      </c>
      <c r="H1514" s="1">
        <v>12947.93</v>
      </c>
      <c r="I1514" s="1">
        <v>25.4</v>
      </c>
      <c r="J1514" s="1"/>
      <c r="K1514" s="1">
        <v>8</v>
      </c>
      <c r="L1514" s="1">
        <v>156522</v>
      </c>
      <c r="M1514" s="1">
        <v>208318</v>
      </c>
      <c r="N1514" s="1">
        <v>1</v>
      </c>
      <c r="O1514" s="8">
        <v>731</v>
      </c>
      <c r="P1514" s="8">
        <v>1168215</v>
      </c>
      <c r="Q1514" s="8">
        <v>218174</v>
      </c>
    </row>
    <row r="1515" spans="1:17" x14ac:dyDescent="0.35">
      <c r="A1515" s="1">
        <v>1785</v>
      </c>
      <c r="B1515" s="1" t="s">
        <v>242</v>
      </c>
      <c r="C1515" s="1" t="s">
        <v>4</v>
      </c>
      <c r="D1515" s="1" t="s">
        <v>11</v>
      </c>
      <c r="E1515" s="1" t="s">
        <v>7</v>
      </c>
      <c r="F1515" s="1" t="s">
        <v>6</v>
      </c>
      <c r="G1515" s="1" t="s">
        <v>0</v>
      </c>
      <c r="H1515" s="1">
        <v>16852.810000000001</v>
      </c>
      <c r="I1515" s="1">
        <v>14.8</v>
      </c>
      <c r="J1515" s="1">
        <v>39</v>
      </c>
      <c r="K1515" s="1">
        <v>9</v>
      </c>
      <c r="L1515" s="1">
        <v>154280</v>
      </c>
      <c r="M1515" s="1">
        <v>207724</v>
      </c>
      <c r="N1515" s="1">
        <v>0</v>
      </c>
      <c r="O1515" s="8"/>
      <c r="P1515" s="8"/>
      <c r="Q1515" s="8">
        <v>176836</v>
      </c>
    </row>
    <row r="1516" spans="1:17" x14ac:dyDescent="0.35">
      <c r="A1516" s="1">
        <v>783</v>
      </c>
      <c r="B1516" s="1" t="s">
        <v>1248</v>
      </c>
      <c r="C1516" s="1" t="s">
        <v>4</v>
      </c>
      <c r="D1516" s="1" t="s">
        <v>11</v>
      </c>
      <c r="E1516" s="1" t="s">
        <v>43</v>
      </c>
      <c r="F1516" s="1" t="s">
        <v>6</v>
      </c>
      <c r="G1516" s="1" t="s">
        <v>0</v>
      </c>
      <c r="H1516" s="1">
        <v>9163.51</v>
      </c>
      <c r="I1516" s="1">
        <v>10.8</v>
      </c>
      <c r="J1516" s="1"/>
      <c r="K1516" s="1">
        <v>8</v>
      </c>
      <c r="L1516" s="1">
        <v>117952</v>
      </c>
      <c r="M1516" s="1">
        <v>207570</v>
      </c>
      <c r="N1516" s="1">
        <v>0</v>
      </c>
      <c r="O1516" s="8">
        <v>735</v>
      </c>
      <c r="P1516" s="8">
        <v>1223144</v>
      </c>
      <c r="Q1516" s="8">
        <v>217888</v>
      </c>
    </row>
    <row r="1517" spans="1:17" x14ac:dyDescent="0.35">
      <c r="A1517" s="1">
        <v>1666</v>
      </c>
      <c r="B1517" s="1" t="s">
        <v>362</v>
      </c>
      <c r="C1517" s="1" t="s">
        <v>4</v>
      </c>
      <c r="D1517" s="1" t="s">
        <v>11</v>
      </c>
      <c r="E1517" s="1" t="s">
        <v>10</v>
      </c>
      <c r="F1517" s="1" t="s">
        <v>1</v>
      </c>
      <c r="G1517" s="1" t="s">
        <v>0</v>
      </c>
      <c r="H1517" s="1">
        <v>9325.39</v>
      </c>
      <c r="I1517" s="1">
        <v>15.8</v>
      </c>
      <c r="J1517" s="1">
        <v>38</v>
      </c>
      <c r="K1517" s="1">
        <v>9</v>
      </c>
      <c r="L1517" s="1">
        <v>126388</v>
      </c>
      <c r="M1517" s="1">
        <v>206712</v>
      </c>
      <c r="N1517" s="1">
        <v>1</v>
      </c>
      <c r="O1517" s="8">
        <v>708</v>
      </c>
      <c r="P1517" s="8">
        <v>1535048</v>
      </c>
      <c r="Q1517" s="8">
        <v>215512</v>
      </c>
    </row>
    <row r="1518" spans="1:17" x14ac:dyDescent="0.35">
      <c r="A1518" s="1">
        <v>1939</v>
      </c>
      <c r="B1518" s="1" t="s">
        <v>87</v>
      </c>
      <c r="C1518" s="1" t="s">
        <v>4</v>
      </c>
      <c r="D1518" s="1" t="s">
        <v>11</v>
      </c>
      <c r="E1518" s="1" t="s">
        <v>18</v>
      </c>
      <c r="F1518" s="1" t="s">
        <v>6</v>
      </c>
      <c r="G1518" s="1" t="s">
        <v>0</v>
      </c>
      <c r="H1518" s="1">
        <v>14902.65</v>
      </c>
      <c r="I1518" s="1">
        <v>10.4</v>
      </c>
      <c r="J1518" s="1"/>
      <c r="K1518" s="1">
        <v>11</v>
      </c>
      <c r="L1518" s="1">
        <v>92758</v>
      </c>
      <c r="M1518" s="1">
        <v>206536</v>
      </c>
      <c r="N1518" s="1">
        <v>0</v>
      </c>
      <c r="O1518" s="8">
        <v>736</v>
      </c>
      <c r="P1518" s="8">
        <v>1365131</v>
      </c>
      <c r="Q1518" s="8">
        <v>218988</v>
      </c>
    </row>
    <row r="1519" spans="1:17" x14ac:dyDescent="0.35">
      <c r="A1519" s="1">
        <v>1933</v>
      </c>
      <c r="B1519" s="1" t="s">
        <v>93</v>
      </c>
      <c r="C1519" s="1" t="s">
        <v>4</v>
      </c>
      <c r="D1519" s="1" t="s">
        <v>11</v>
      </c>
      <c r="E1519" s="1" t="s">
        <v>10</v>
      </c>
      <c r="F1519" s="1" t="s">
        <v>6</v>
      </c>
      <c r="G1519" s="1" t="s">
        <v>0</v>
      </c>
      <c r="H1519" s="1">
        <v>10799.22</v>
      </c>
      <c r="I1519" s="1">
        <v>16.3</v>
      </c>
      <c r="J1519" s="1">
        <v>6</v>
      </c>
      <c r="K1519" s="1">
        <v>11</v>
      </c>
      <c r="L1519" s="1">
        <v>88521</v>
      </c>
      <c r="M1519" s="1">
        <v>206250</v>
      </c>
      <c r="N1519" s="1">
        <v>0</v>
      </c>
      <c r="O1519" s="8">
        <v>687</v>
      </c>
      <c r="P1519" s="8">
        <v>668002</v>
      </c>
      <c r="Q1519" s="8">
        <v>202488</v>
      </c>
    </row>
    <row r="1520" spans="1:17" x14ac:dyDescent="0.35">
      <c r="A1520" s="1">
        <v>1294</v>
      </c>
      <c r="B1520" s="1" t="s">
        <v>735</v>
      </c>
      <c r="C1520" s="1" t="s">
        <v>4</v>
      </c>
      <c r="D1520" s="1" t="s">
        <v>11</v>
      </c>
      <c r="E1520" s="1" t="s">
        <v>7</v>
      </c>
      <c r="F1520" s="1" t="s">
        <v>31</v>
      </c>
      <c r="G1520" s="1" t="s">
        <v>0</v>
      </c>
      <c r="H1520" s="1">
        <v>8638.16</v>
      </c>
      <c r="I1520" s="1">
        <v>8.1</v>
      </c>
      <c r="J1520" s="1">
        <v>37</v>
      </c>
      <c r="K1520" s="1">
        <v>19</v>
      </c>
      <c r="L1520" s="1">
        <v>146699</v>
      </c>
      <c r="M1520" s="1">
        <v>206162</v>
      </c>
      <c r="N1520" s="1">
        <v>0</v>
      </c>
      <c r="O1520" s="8">
        <v>711</v>
      </c>
      <c r="P1520" s="8">
        <v>677502</v>
      </c>
      <c r="Q1520" s="8">
        <v>120472</v>
      </c>
    </row>
    <row r="1521" spans="1:17" x14ac:dyDescent="0.35">
      <c r="A1521" s="1">
        <v>834</v>
      </c>
      <c r="B1521" s="3" t="s">
        <v>1196</v>
      </c>
      <c r="C1521" s="1" t="s">
        <v>4</v>
      </c>
      <c r="D1521" s="1" t="s">
        <v>11</v>
      </c>
      <c r="E1521" s="1" t="s">
        <v>21</v>
      </c>
      <c r="F1521" s="1" t="s">
        <v>1</v>
      </c>
      <c r="G1521" s="1" t="s">
        <v>0</v>
      </c>
      <c r="H1521" s="1">
        <v>12345.25</v>
      </c>
      <c r="I1521" s="1">
        <v>20.8</v>
      </c>
      <c r="J1521" s="1">
        <v>37</v>
      </c>
      <c r="K1521" s="1">
        <v>12</v>
      </c>
      <c r="L1521" s="1">
        <v>74385</v>
      </c>
      <c r="M1521" s="1">
        <v>206030</v>
      </c>
      <c r="N1521" s="1">
        <v>1</v>
      </c>
      <c r="O1521" s="8">
        <v>743</v>
      </c>
      <c r="P1521" s="8">
        <v>1299486</v>
      </c>
      <c r="Q1521" s="8">
        <v>221276</v>
      </c>
    </row>
    <row r="1522" spans="1:17" x14ac:dyDescent="0.35">
      <c r="A1522" s="1">
        <v>1172</v>
      </c>
      <c r="B1522" s="1" t="s">
        <v>859</v>
      </c>
      <c r="C1522" s="1" t="s">
        <v>4</v>
      </c>
      <c r="D1522" s="1" t="s">
        <v>11</v>
      </c>
      <c r="E1522" s="1" t="s">
        <v>10</v>
      </c>
      <c r="F1522" s="1" t="s">
        <v>1</v>
      </c>
      <c r="G1522" s="1" t="s">
        <v>0</v>
      </c>
      <c r="H1522" s="1">
        <v>9271.81</v>
      </c>
      <c r="I1522" s="1">
        <v>21.7</v>
      </c>
      <c r="J1522" s="1">
        <v>45</v>
      </c>
      <c r="K1522" s="1">
        <v>8</v>
      </c>
      <c r="L1522" s="1">
        <v>136705</v>
      </c>
      <c r="M1522" s="1">
        <v>205832</v>
      </c>
      <c r="N1522" s="1">
        <v>0</v>
      </c>
      <c r="O1522" s="8">
        <v>709</v>
      </c>
      <c r="P1522" s="8">
        <v>1002364</v>
      </c>
      <c r="Q1522" s="8">
        <v>417164</v>
      </c>
    </row>
    <row r="1523" spans="1:17" x14ac:dyDescent="0.35">
      <c r="A1523" s="1">
        <v>1708</v>
      </c>
      <c r="B1523" s="1" t="s">
        <v>320</v>
      </c>
      <c r="C1523" s="1" t="s">
        <v>4</v>
      </c>
      <c r="D1523" s="1" t="s">
        <v>11</v>
      </c>
      <c r="E1523" s="1" t="s">
        <v>18</v>
      </c>
      <c r="F1523" s="1" t="s">
        <v>6</v>
      </c>
      <c r="G1523" s="1" t="s">
        <v>35</v>
      </c>
      <c r="H1523" s="1">
        <v>11446.74</v>
      </c>
      <c r="I1523" s="1">
        <v>14.2</v>
      </c>
      <c r="J1523" s="1">
        <v>9</v>
      </c>
      <c r="K1523" s="1">
        <v>5</v>
      </c>
      <c r="L1523" s="1">
        <v>703</v>
      </c>
      <c r="M1523" s="1">
        <v>205480</v>
      </c>
      <c r="N1523" s="1">
        <v>0</v>
      </c>
      <c r="O1523" s="8">
        <v>715</v>
      </c>
      <c r="P1523" s="8">
        <v>767372</v>
      </c>
      <c r="Q1523" s="8">
        <v>37752</v>
      </c>
    </row>
    <row r="1524" spans="1:17" x14ac:dyDescent="0.35">
      <c r="A1524" s="1">
        <v>1279</v>
      </c>
      <c r="B1524" s="1" t="s">
        <v>750</v>
      </c>
      <c r="C1524" s="1" t="s">
        <v>4</v>
      </c>
      <c r="D1524" s="1" t="s">
        <v>3</v>
      </c>
      <c r="E1524" s="1" t="s">
        <v>7</v>
      </c>
      <c r="F1524" s="1" t="s">
        <v>6</v>
      </c>
      <c r="G1524" s="1" t="s">
        <v>0</v>
      </c>
      <c r="H1524" s="1">
        <v>16349.88</v>
      </c>
      <c r="I1524" s="1">
        <v>15.4</v>
      </c>
      <c r="J1524" s="1"/>
      <c r="K1524" s="1">
        <v>6</v>
      </c>
      <c r="L1524" s="1">
        <v>18411</v>
      </c>
      <c r="M1524" s="1">
        <v>204996</v>
      </c>
      <c r="N1524" s="1">
        <v>0</v>
      </c>
      <c r="O1524" s="8">
        <v>707</v>
      </c>
      <c r="P1524" s="8">
        <v>1886510</v>
      </c>
      <c r="Q1524" s="8">
        <v>699006</v>
      </c>
    </row>
    <row r="1525" spans="1:17" x14ac:dyDescent="0.35">
      <c r="A1525" s="1">
        <v>1916</v>
      </c>
      <c r="B1525" s="1" t="s">
        <v>110</v>
      </c>
      <c r="C1525" s="1" t="s">
        <v>4</v>
      </c>
      <c r="D1525" s="1" t="s">
        <v>11</v>
      </c>
      <c r="E1525" s="1" t="s">
        <v>13</v>
      </c>
      <c r="F1525" s="1" t="s">
        <v>31</v>
      </c>
      <c r="G1525" s="1" t="s">
        <v>0</v>
      </c>
      <c r="H1525" s="1">
        <v>24860.74</v>
      </c>
      <c r="I1525" s="1">
        <v>20.6</v>
      </c>
      <c r="J1525" s="1">
        <v>33</v>
      </c>
      <c r="K1525" s="1">
        <v>10</v>
      </c>
      <c r="L1525" s="1">
        <v>66120</v>
      </c>
      <c r="M1525" s="1">
        <v>204732</v>
      </c>
      <c r="N1525" s="1">
        <v>0</v>
      </c>
      <c r="O1525" s="8">
        <v>745</v>
      </c>
      <c r="P1525" s="8">
        <v>1900190</v>
      </c>
      <c r="Q1525" s="8">
        <v>440044</v>
      </c>
    </row>
    <row r="1526" spans="1:17" x14ac:dyDescent="0.35">
      <c r="A1526" s="1">
        <v>1065</v>
      </c>
      <c r="B1526" s="1" t="s">
        <v>966</v>
      </c>
      <c r="C1526" s="1" t="s">
        <v>4</v>
      </c>
      <c r="D1526" s="1" t="s">
        <v>3</v>
      </c>
      <c r="E1526" s="1" t="s">
        <v>29</v>
      </c>
      <c r="F1526" s="1" t="s">
        <v>1</v>
      </c>
      <c r="G1526" s="1" t="s">
        <v>0</v>
      </c>
      <c r="H1526" s="1">
        <v>6748.42</v>
      </c>
      <c r="I1526" s="1">
        <v>22.8</v>
      </c>
      <c r="J1526" s="1">
        <v>39</v>
      </c>
      <c r="K1526" s="1">
        <v>7</v>
      </c>
      <c r="L1526" s="1">
        <v>99142</v>
      </c>
      <c r="M1526" s="1">
        <v>204622</v>
      </c>
      <c r="N1526" s="1">
        <v>2</v>
      </c>
      <c r="O1526" s="8">
        <v>677</v>
      </c>
      <c r="P1526" s="8">
        <v>836589</v>
      </c>
      <c r="Q1526" s="8">
        <v>299420</v>
      </c>
    </row>
    <row r="1527" spans="1:17" x14ac:dyDescent="0.35">
      <c r="A1527" s="1">
        <v>1791</v>
      </c>
      <c r="B1527" s="1" t="s">
        <v>236</v>
      </c>
      <c r="C1527" s="1" t="s">
        <v>4</v>
      </c>
      <c r="D1527" s="1" t="s">
        <v>11</v>
      </c>
      <c r="E1527" s="1" t="s">
        <v>18</v>
      </c>
      <c r="F1527" s="1" t="s">
        <v>1</v>
      </c>
      <c r="G1527" s="1" t="s">
        <v>0</v>
      </c>
      <c r="H1527" s="1">
        <v>15507.04</v>
      </c>
      <c r="I1527" s="1">
        <v>20.100000000000001</v>
      </c>
      <c r="J1527" s="1">
        <v>23</v>
      </c>
      <c r="K1527" s="1">
        <v>9</v>
      </c>
      <c r="L1527" s="1">
        <v>127376</v>
      </c>
      <c r="M1527" s="1">
        <v>203984</v>
      </c>
      <c r="N1527" s="1">
        <v>0</v>
      </c>
      <c r="O1527" s="8"/>
      <c r="P1527" s="8"/>
      <c r="Q1527" s="8">
        <v>177276</v>
      </c>
    </row>
    <row r="1528" spans="1:17" x14ac:dyDescent="0.35">
      <c r="A1528" s="1">
        <v>542</v>
      </c>
      <c r="B1528" s="1" t="s">
        <v>1488</v>
      </c>
      <c r="C1528" s="1" t="s">
        <v>4</v>
      </c>
      <c r="D1528" s="1" t="s">
        <v>11</v>
      </c>
      <c r="E1528" s="1" t="s">
        <v>10</v>
      </c>
      <c r="F1528" s="1" t="s">
        <v>1</v>
      </c>
      <c r="G1528" s="1" t="s">
        <v>0</v>
      </c>
      <c r="H1528" s="1">
        <v>4156.0600000000004</v>
      </c>
      <c r="I1528" s="1">
        <v>15.6</v>
      </c>
      <c r="J1528" s="1"/>
      <c r="K1528" s="1">
        <v>4</v>
      </c>
      <c r="L1528" s="1">
        <v>82517</v>
      </c>
      <c r="M1528" s="1">
        <v>203302</v>
      </c>
      <c r="N1528" s="1">
        <v>1</v>
      </c>
      <c r="O1528" s="8">
        <v>691</v>
      </c>
      <c r="P1528" s="8">
        <v>781736</v>
      </c>
      <c r="Q1528" s="8">
        <v>132462</v>
      </c>
    </row>
    <row r="1529" spans="1:17" x14ac:dyDescent="0.35">
      <c r="A1529" s="1">
        <v>1600</v>
      </c>
      <c r="B1529" s="1" t="s">
        <v>428</v>
      </c>
      <c r="C1529" s="1" t="s">
        <v>4</v>
      </c>
      <c r="D1529" s="1" t="s">
        <v>11</v>
      </c>
      <c r="E1529" s="1" t="s">
        <v>13</v>
      </c>
      <c r="F1529" s="1" t="s">
        <v>1</v>
      </c>
      <c r="G1529" s="1" t="s">
        <v>0</v>
      </c>
      <c r="H1529" s="1">
        <v>23172.78</v>
      </c>
      <c r="I1529" s="1">
        <v>19.7</v>
      </c>
      <c r="J1529" s="1">
        <v>33</v>
      </c>
      <c r="K1529" s="1">
        <v>11</v>
      </c>
      <c r="L1529" s="1">
        <v>79192</v>
      </c>
      <c r="M1529" s="1">
        <v>203302</v>
      </c>
      <c r="N1529" s="1">
        <v>1</v>
      </c>
      <c r="O1529" s="8">
        <v>710</v>
      </c>
      <c r="P1529" s="8">
        <v>1029895</v>
      </c>
      <c r="Q1529" s="8">
        <v>427328</v>
      </c>
    </row>
    <row r="1530" spans="1:17" x14ac:dyDescent="0.35">
      <c r="A1530" s="1">
        <v>1412</v>
      </c>
      <c r="B1530" s="1" t="s">
        <v>617</v>
      </c>
      <c r="C1530" s="1" t="s">
        <v>4</v>
      </c>
      <c r="D1530" s="1" t="s">
        <v>11</v>
      </c>
      <c r="E1530" s="1" t="s">
        <v>18</v>
      </c>
      <c r="F1530" s="1" t="s">
        <v>6</v>
      </c>
      <c r="G1530" s="1" t="s">
        <v>0</v>
      </c>
      <c r="H1530" s="1">
        <v>5668.08</v>
      </c>
      <c r="I1530" s="1">
        <v>13</v>
      </c>
      <c r="J1530" s="1"/>
      <c r="K1530" s="1">
        <v>7</v>
      </c>
      <c r="L1530" s="1">
        <v>156370</v>
      </c>
      <c r="M1530" s="1">
        <v>203214</v>
      </c>
      <c r="N1530" s="1">
        <v>0</v>
      </c>
      <c r="O1530" s="8">
        <v>724</v>
      </c>
      <c r="P1530" s="8">
        <v>1156758</v>
      </c>
      <c r="Q1530" s="8">
        <v>223234</v>
      </c>
    </row>
    <row r="1531" spans="1:17" x14ac:dyDescent="0.35">
      <c r="A1531" s="1">
        <v>645</v>
      </c>
      <c r="B1531" s="1" t="s">
        <v>1385</v>
      </c>
      <c r="C1531" s="1" t="s">
        <v>4</v>
      </c>
      <c r="D1531" s="1" t="s">
        <v>11</v>
      </c>
      <c r="E1531" s="1" t="s">
        <v>13</v>
      </c>
      <c r="F1531" s="1" t="s">
        <v>1</v>
      </c>
      <c r="G1531" s="1" t="s">
        <v>0</v>
      </c>
      <c r="H1531" s="1">
        <v>4506.8</v>
      </c>
      <c r="I1531" s="1">
        <v>12</v>
      </c>
      <c r="J1531" s="1"/>
      <c r="K1531" s="1">
        <v>3</v>
      </c>
      <c r="L1531" s="1">
        <v>161405</v>
      </c>
      <c r="M1531" s="1">
        <v>202488</v>
      </c>
      <c r="N1531" s="1">
        <v>1</v>
      </c>
      <c r="O1531" s="8">
        <v>721</v>
      </c>
      <c r="P1531" s="8">
        <v>777024</v>
      </c>
      <c r="Q1531" s="8"/>
    </row>
    <row r="1532" spans="1:17" x14ac:dyDescent="0.35">
      <c r="A1532" s="1">
        <v>477</v>
      </c>
      <c r="B1532" s="1" t="s">
        <v>1553</v>
      </c>
      <c r="C1532" s="1" t="s">
        <v>4</v>
      </c>
      <c r="D1532" s="1" t="s">
        <v>11</v>
      </c>
      <c r="E1532" s="1"/>
      <c r="F1532" s="1" t="s">
        <v>6</v>
      </c>
      <c r="G1532" s="1" t="s">
        <v>35</v>
      </c>
      <c r="H1532" s="1">
        <v>6149.16</v>
      </c>
      <c r="I1532" s="1">
        <v>9.1999999999999993</v>
      </c>
      <c r="J1532" s="1">
        <v>60</v>
      </c>
      <c r="K1532" s="1">
        <v>7</v>
      </c>
      <c r="L1532" s="1">
        <v>38437</v>
      </c>
      <c r="M1532" s="1">
        <v>202268</v>
      </c>
      <c r="N1532" s="1">
        <v>0</v>
      </c>
      <c r="O1532" s="8">
        <v>700</v>
      </c>
      <c r="P1532" s="8">
        <v>730588</v>
      </c>
      <c r="Q1532" s="8"/>
    </row>
    <row r="1533" spans="1:17" x14ac:dyDescent="0.35">
      <c r="A1533" s="1">
        <v>1410</v>
      </c>
      <c r="B1533" s="1" t="s">
        <v>619</v>
      </c>
      <c r="C1533" s="1" t="s">
        <v>16</v>
      </c>
      <c r="D1533" s="1" t="s">
        <v>11</v>
      </c>
      <c r="E1533" s="1"/>
      <c r="F1533" s="1" t="s">
        <v>31</v>
      </c>
      <c r="G1533" s="1" t="s">
        <v>0</v>
      </c>
      <c r="H1533" s="1">
        <v>4996.8100000000004</v>
      </c>
      <c r="I1533" s="1">
        <v>9.6999999999999993</v>
      </c>
      <c r="J1533" s="1"/>
      <c r="K1533" s="1">
        <v>7</v>
      </c>
      <c r="L1533" s="1">
        <v>122227</v>
      </c>
      <c r="M1533" s="1">
        <v>202202</v>
      </c>
      <c r="N1533" s="1">
        <v>0</v>
      </c>
      <c r="O1533" s="8">
        <v>654</v>
      </c>
      <c r="P1533" s="8">
        <v>525996</v>
      </c>
      <c r="Q1533" s="8">
        <v>217514</v>
      </c>
    </row>
    <row r="1534" spans="1:17" x14ac:dyDescent="0.35">
      <c r="A1534" s="1">
        <v>172</v>
      </c>
      <c r="B1534" s="1" t="s">
        <v>1854</v>
      </c>
      <c r="C1534" s="1" t="s">
        <v>4</v>
      </c>
      <c r="D1534" s="1" t="s">
        <v>11</v>
      </c>
      <c r="E1534" s="1" t="s">
        <v>33</v>
      </c>
      <c r="F1534" s="1" t="s">
        <v>6</v>
      </c>
      <c r="G1534" s="1" t="s">
        <v>0</v>
      </c>
      <c r="H1534" s="1">
        <v>12808.28</v>
      </c>
      <c r="I1534" s="1">
        <v>15</v>
      </c>
      <c r="J1534" s="1"/>
      <c r="K1534" s="1">
        <v>6</v>
      </c>
      <c r="L1534" s="1">
        <v>61788</v>
      </c>
      <c r="M1534" s="1">
        <v>202092</v>
      </c>
      <c r="N1534" s="1">
        <v>1</v>
      </c>
      <c r="O1534" s="8">
        <v>736</v>
      </c>
      <c r="P1534" s="8">
        <v>1138518</v>
      </c>
      <c r="Q1534" s="8">
        <v>263648</v>
      </c>
    </row>
    <row r="1535" spans="1:17" x14ac:dyDescent="0.35">
      <c r="A1535" s="1">
        <v>1349</v>
      </c>
      <c r="B1535" s="1" t="s">
        <v>680</v>
      </c>
      <c r="C1535" s="1" t="s">
        <v>4</v>
      </c>
      <c r="D1535" s="1" t="s">
        <v>3</v>
      </c>
      <c r="E1535" s="1" t="s">
        <v>2</v>
      </c>
      <c r="F1535" s="1" t="s">
        <v>1</v>
      </c>
      <c r="G1535" s="1" t="s">
        <v>0</v>
      </c>
      <c r="H1535" s="1">
        <v>30511.72</v>
      </c>
      <c r="I1535" s="1">
        <v>22.9</v>
      </c>
      <c r="J1535" s="1">
        <v>44</v>
      </c>
      <c r="K1535" s="1">
        <v>11</v>
      </c>
      <c r="L1535" s="1">
        <v>145635</v>
      </c>
      <c r="M1535" s="1">
        <v>201938</v>
      </c>
      <c r="N1535" s="1">
        <v>1</v>
      </c>
      <c r="O1535" s="8">
        <v>711</v>
      </c>
      <c r="P1535" s="8">
        <v>1245374</v>
      </c>
      <c r="Q1535" s="8">
        <v>237930</v>
      </c>
    </row>
    <row r="1536" spans="1:17" x14ac:dyDescent="0.35">
      <c r="A1536" s="1">
        <v>1207</v>
      </c>
      <c r="B1536" s="1" t="s">
        <v>824</v>
      </c>
      <c r="C1536" s="1" t="s">
        <v>4</v>
      </c>
      <c r="D1536" s="1" t="s">
        <v>11</v>
      </c>
      <c r="E1536" s="1"/>
      <c r="F1536" s="1" t="s">
        <v>6</v>
      </c>
      <c r="G1536" s="1" t="s">
        <v>0</v>
      </c>
      <c r="H1536" s="1">
        <v>6034.4</v>
      </c>
      <c r="I1536" s="1">
        <v>22</v>
      </c>
      <c r="J1536" s="1">
        <v>43</v>
      </c>
      <c r="K1536" s="1">
        <v>8</v>
      </c>
      <c r="L1536" s="1">
        <v>27512</v>
      </c>
      <c r="M1536" s="1">
        <v>201630</v>
      </c>
      <c r="N1536" s="1">
        <v>1</v>
      </c>
      <c r="O1536" s="8">
        <v>717</v>
      </c>
      <c r="P1536" s="8">
        <v>291992</v>
      </c>
      <c r="Q1536" s="8">
        <v>39006</v>
      </c>
    </row>
    <row r="1537" spans="1:17" x14ac:dyDescent="0.35">
      <c r="A1537" s="1">
        <v>1393</v>
      </c>
      <c r="B1537" s="1" t="s">
        <v>636</v>
      </c>
      <c r="C1537" s="1" t="s">
        <v>16</v>
      </c>
      <c r="D1537" s="1" t="s">
        <v>3</v>
      </c>
      <c r="E1537" s="1" t="s">
        <v>21</v>
      </c>
      <c r="F1537" s="1" t="s">
        <v>6</v>
      </c>
      <c r="G1537" s="1" t="s">
        <v>0</v>
      </c>
      <c r="H1537" s="1">
        <v>16454.57</v>
      </c>
      <c r="I1537" s="1">
        <v>23.3</v>
      </c>
      <c r="J1537" s="1"/>
      <c r="K1537" s="1">
        <v>5</v>
      </c>
      <c r="L1537" s="1">
        <v>169195</v>
      </c>
      <c r="M1537" s="1">
        <v>201542</v>
      </c>
      <c r="N1537" s="1">
        <v>0</v>
      </c>
      <c r="O1537" s="8">
        <v>730</v>
      </c>
      <c r="P1537" s="8">
        <v>870219</v>
      </c>
      <c r="Q1537" s="8">
        <v>268708</v>
      </c>
    </row>
    <row r="1538" spans="1:17" x14ac:dyDescent="0.35">
      <c r="A1538" s="1">
        <v>308</v>
      </c>
      <c r="B1538" s="1" t="s">
        <v>1720</v>
      </c>
      <c r="C1538" s="1" t="s">
        <v>16</v>
      </c>
      <c r="D1538" s="1" t="s">
        <v>11</v>
      </c>
      <c r="E1538" s="1" t="s">
        <v>2</v>
      </c>
      <c r="F1538" s="1" t="s">
        <v>1</v>
      </c>
      <c r="G1538" s="1" t="s">
        <v>0</v>
      </c>
      <c r="H1538" s="1">
        <v>13227.04</v>
      </c>
      <c r="I1538" s="1">
        <v>12.5</v>
      </c>
      <c r="J1538" s="1">
        <v>18</v>
      </c>
      <c r="K1538" s="1">
        <v>12</v>
      </c>
      <c r="L1538" s="1">
        <v>151791</v>
      </c>
      <c r="M1538" s="1">
        <v>201322</v>
      </c>
      <c r="N1538" s="1">
        <v>0</v>
      </c>
      <c r="O1538" s="8">
        <v>716</v>
      </c>
      <c r="P1538" s="8">
        <v>1051175</v>
      </c>
      <c r="Q1538" s="8">
        <v>141636</v>
      </c>
    </row>
    <row r="1539" spans="1:17" x14ac:dyDescent="0.35">
      <c r="A1539" s="1">
        <v>1152</v>
      </c>
      <c r="B1539" s="1" t="s">
        <v>879</v>
      </c>
      <c r="C1539" s="1" t="s">
        <v>4</v>
      </c>
      <c r="D1539" s="1" t="s">
        <v>11</v>
      </c>
      <c r="E1539" s="1" t="s">
        <v>10</v>
      </c>
      <c r="F1539" s="1" t="s">
        <v>1</v>
      </c>
      <c r="G1539" s="1" t="s">
        <v>35</v>
      </c>
      <c r="H1539" s="1">
        <v>12202.37</v>
      </c>
      <c r="I1539" s="1">
        <v>27.2</v>
      </c>
      <c r="J1539" s="1">
        <v>30</v>
      </c>
      <c r="K1539" s="1">
        <v>10</v>
      </c>
      <c r="L1539" s="1">
        <v>68951</v>
      </c>
      <c r="M1539" s="1">
        <v>201102</v>
      </c>
      <c r="N1539" s="1">
        <v>0</v>
      </c>
      <c r="O1539" s="8"/>
      <c r="P1539" s="8"/>
      <c r="Q1539" s="8">
        <v>108240</v>
      </c>
    </row>
    <row r="1540" spans="1:17" x14ac:dyDescent="0.35">
      <c r="A1540" s="1">
        <v>1520</v>
      </c>
      <c r="B1540" s="1" t="s">
        <v>508</v>
      </c>
      <c r="C1540" s="1" t="s">
        <v>16</v>
      </c>
      <c r="D1540" s="1" t="s">
        <v>3</v>
      </c>
      <c r="E1540" s="1" t="s">
        <v>10</v>
      </c>
      <c r="F1540" s="1" t="s">
        <v>1</v>
      </c>
      <c r="G1540" s="1" t="s">
        <v>0</v>
      </c>
      <c r="H1540" s="1">
        <v>12721.64</v>
      </c>
      <c r="I1540" s="1">
        <v>18.600000000000001</v>
      </c>
      <c r="J1540" s="1">
        <v>21</v>
      </c>
      <c r="K1540" s="1">
        <v>4</v>
      </c>
      <c r="L1540" s="1">
        <v>58558</v>
      </c>
      <c r="M1540" s="1">
        <v>200024</v>
      </c>
      <c r="N1540" s="1">
        <v>0</v>
      </c>
      <c r="O1540" s="8"/>
      <c r="P1540" s="8"/>
      <c r="Q1540" s="8">
        <v>319374</v>
      </c>
    </row>
    <row r="1541" spans="1:17" x14ac:dyDescent="0.35">
      <c r="A1541" s="1">
        <v>57</v>
      </c>
      <c r="B1541" s="1" t="s">
        <v>1969</v>
      </c>
      <c r="C1541" s="1" t="s">
        <v>16</v>
      </c>
      <c r="D1541" s="1" t="s">
        <v>11</v>
      </c>
      <c r="E1541" s="1" t="s">
        <v>38</v>
      </c>
      <c r="F1541" s="1" t="s">
        <v>6</v>
      </c>
      <c r="G1541" s="1" t="s">
        <v>807</v>
      </c>
      <c r="H1541" s="1">
        <v>10135.36</v>
      </c>
      <c r="I1541" s="1">
        <v>11.4</v>
      </c>
      <c r="J1541" s="1"/>
      <c r="K1541" s="1">
        <v>8</v>
      </c>
      <c r="L1541" s="1">
        <v>104633</v>
      </c>
      <c r="M1541" s="1">
        <v>199936</v>
      </c>
      <c r="N1541" s="1">
        <v>0</v>
      </c>
      <c r="O1541" s="8">
        <v>738</v>
      </c>
      <c r="P1541" s="8">
        <v>728726</v>
      </c>
      <c r="Q1541" s="8">
        <v>78012</v>
      </c>
    </row>
    <row r="1542" spans="1:17" x14ac:dyDescent="0.35">
      <c r="A1542" s="1">
        <v>775</v>
      </c>
      <c r="B1542" s="1" t="s">
        <v>1256</v>
      </c>
      <c r="C1542" s="1" t="s">
        <v>16</v>
      </c>
      <c r="D1542" s="1" t="s">
        <v>11</v>
      </c>
      <c r="E1542" s="1" t="s">
        <v>13</v>
      </c>
      <c r="F1542" s="1" t="s">
        <v>1</v>
      </c>
      <c r="G1542" s="1" t="s">
        <v>15</v>
      </c>
      <c r="H1542" s="1">
        <v>31721.26</v>
      </c>
      <c r="I1542" s="1">
        <v>16.7</v>
      </c>
      <c r="J1542" s="1">
        <v>63</v>
      </c>
      <c r="K1542" s="1">
        <v>8</v>
      </c>
      <c r="L1542" s="1">
        <v>164008</v>
      </c>
      <c r="M1542" s="1">
        <v>199914</v>
      </c>
      <c r="N1542" s="1">
        <v>0</v>
      </c>
      <c r="O1542" s="8">
        <v>654</v>
      </c>
      <c r="P1542" s="8">
        <v>1640745</v>
      </c>
      <c r="Q1542" s="8">
        <v>46156</v>
      </c>
    </row>
    <row r="1543" spans="1:17" x14ac:dyDescent="0.35">
      <c r="A1543" s="1">
        <v>1541</v>
      </c>
      <c r="B1543" s="1" t="s">
        <v>487</v>
      </c>
      <c r="C1543" s="1" t="s">
        <v>4</v>
      </c>
      <c r="D1543" s="1" t="s">
        <v>11</v>
      </c>
      <c r="E1543" s="1" t="s">
        <v>10</v>
      </c>
      <c r="F1543" s="1" t="s">
        <v>1</v>
      </c>
      <c r="G1543" s="1" t="s">
        <v>0</v>
      </c>
      <c r="H1543" s="1">
        <v>6221.93</v>
      </c>
      <c r="I1543" s="1">
        <v>13.2</v>
      </c>
      <c r="J1543" s="1">
        <v>26</v>
      </c>
      <c r="K1543" s="1">
        <v>7</v>
      </c>
      <c r="L1543" s="1">
        <v>111131</v>
      </c>
      <c r="M1543" s="1">
        <v>199474</v>
      </c>
      <c r="N1543" s="1">
        <v>0</v>
      </c>
      <c r="O1543" s="8"/>
      <c r="P1543" s="8"/>
      <c r="Q1543" s="8">
        <v>171622</v>
      </c>
    </row>
    <row r="1544" spans="1:17" x14ac:dyDescent="0.35">
      <c r="A1544" s="1">
        <v>1385</v>
      </c>
      <c r="B1544" s="1" t="s">
        <v>644</v>
      </c>
      <c r="C1544" s="1" t="s">
        <v>4</v>
      </c>
      <c r="D1544" s="1" t="s">
        <v>11</v>
      </c>
      <c r="E1544" s="1" t="s">
        <v>43</v>
      </c>
      <c r="F1544" s="1" t="s">
        <v>1</v>
      </c>
      <c r="G1544" s="1" t="s">
        <v>15</v>
      </c>
      <c r="H1544" s="1">
        <v>15925.23</v>
      </c>
      <c r="I1544" s="1">
        <v>7.4</v>
      </c>
      <c r="J1544" s="1"/>
      <c r="K1544" s="1">
        <v>6</v>
      </c>
      <c r="L1544" s="1">
        <v>40622</v>
      </c>
      <c r="M1544" s="1">
        <v>199276</v>
      </c>
      <c r="N1544" s="1">
        <v>2</v>
      </c>
      <c r="O1544" s="8">
        <v>651</v>
      </c>
      <c r="P1544" s="8">
        <v>3244535</v>
      </c>
      <c r="Q1544" s="8"/>
    </row>
    <row r="1545" spans="1:17" x14ac:dyDescent="0.35">
      <c r="A1545" s="1">
        <v>1234</v>
      </c>
      <c r="B1545" s="1" t="s">
        <v>796</v>
      </c>
      <c r="C1545" s="1" t="s">
        <v>16</v>
      </c>
      <c r="D1545" s="1" t="s">
        <v>11</v>
      </c>
      <c r="E1545" s="1"/>
      <c r="F1545" s="1" t="s">
        <v>6</v>
      </c>
      <c r="G1545" s="1" t="s">
        <v>0</v>
      </c>
      <c r="H1545" s="1">
        <v>10887.19</v>
      </c>
      <c r="I1545" s="1">
        <v>23.4</v>
      </c>
      <c r="J1545" s="1"/>
      <c r="K1545" s="1">
        <v>9</v>
      </c>
      <c r="L1545" s="1">
        <v>129789</v>
      </c>
      <c r="M1545" s="1">
        <v>198770</v>
      </c>
      <c r="N1545" s="1">
        <v>0</v>
      </c>
      <c r="O1545" s="8">
        <v>744</v>
      </c>
      <c r="P1545" s="8">
        <v>466602</v>
      </c>
      <c r="Q1545" s="8">
        <v>129668</v>
      </c>
    </row>
    <row r="1546" spans="1:17" x14ac:dyDescent="0.35">
      <c r="A1546" s="1">
        <v>234</v>
      </c>
      <c r="B1546" s="1" t="s">
        <v>1794</v>
      </c>
      <c r="C1546" s="1" t="s">
        <v>4</v>
      </c>
      <c r="D1546" s="1" t="s">
        <v>11</v>
      </c>
      <c r="E1546" s="1" t="s">
        <v>41</v>
      </c>
      <c r="F1546" s="1" t="s">
        <v>6</v>
      </c>
      <c r="G1546" s="1" t="s">
        <v>0</v>
      </c>
      <c r="H1546" s="1">
        <v>3848.07</v>
      </c>
      <c r="I1546" s="1">
        <v>11.7</v>
      </c>
      <c r="J1546" s="1">
        <v>60</v>
      </c>
      <c r="K1546" s="1">
        <v>10</v>
      </c>
      <c r="L1546" s="1">
        <v>30552</v>
      </c>
      <c r="M1546" s="1">
        <v>198682</v>
      </c>
      <c r="N1546" s="1">
        <v>0</v>
      </c>
      <c r="O1546" s="8">
        <v>699</v>
      </c>
      <c r="P1546" s="8">
        <v>656849</v>
      </c>
      <c r="Q1546" s="8"/>
    </row>
    <row r="1547" spans="1:17" x14ac:dyDescent="0.35">
      <c r="A1547" s="1">
        <v>223</v>
      </c>
      <c r="B1547" s="1" t="s">
        <v>1805</v>
      </c>
      <c r="C1547" s="1" t="s">
        <v>16</v>
      </c>
      <c r="D1547" s="1" t="s">
        <v>11</v>
      </c>
      <c r="E1547" s="1" t="s">
        <v>18</v>
      </c>
      <c r="F1547" s="1" t="s">
        <v>6</v>
      </c>
      <c r="G1547" s="1" t="s">
        <v>15</v>
      </c>
      <c r="H1547" s="1">
        <v>6223.45</v>
      </c>
      <c r="I1547" s="1">
        <v>15</v>
      </c>
      <c r="J1547" s="1"/>
      <c r="K1547" s="1">
        <v>7</v>
      </c>
      <c r="L1547" s="1">
        <v>81016</v>
      </c>
      <c r="M1547" s="1">
        <v>198352</v>
      </c>
      <c r="N1547" s="1">
        <v>0</v>
      </c>
      <c r="O1547" s="8">
        <v>741</v>
      </c>
      <c r="P1547" s="8">
        <v>666805</v>
      </c>
      <c r="Q1547" s="8">
        <v>292292</v>
      </c>
    </row>
    <row r="1548" spans="1:17" x14ac:dyDescent="0.35">
      <c r="A1548" s="1">
        <v>193</v>
      </c>
      <c r="B1548" s="1" t="s">
        <v>1834</v>
      </c>
      <c r="C1548" s="1" t="s">
        <v>16</v>
      </c>
      <c r="D1548" s="1" t="s">
        <v>11</v>
      </c>
      <c r="E1548" s="1" t="s">
        <v>7</v>
      </c>
      <c r="F1548" s="1" t="s">
        <v>6</v>
      </c>
      <c r="G1548" s="1" t="s">
        <v>0</v>
      </c>
      <c r="H1548" s="1">
        <v>22176.61</v>
      </c>
      <c r="I1548" s="1">
        <v>13.5</v>
      </c>
      <c r="J1548" s="1"/>
      <c r="K1548" s="1">
        <v>7</v>
      </c>
      <c r="L1548" s="1">
        <v>107483</v>
      </c>
      <c r="M1548" s="1">
        <v>197868</v>
      </c>
      <c r="N1548" s="1">
        <v>0</v>
      </c>
      <c r="O1548" s="8"/>
      <c r="P1548" s="8"/>
      <c r="Q1548" s="8">
        <v>107536</v>
      </c>
    </row>
    <row r="1549" spans="1:17" x14ac:dyDescent="0.35">
      <c r="A1549" s="1">
        <v>1936</v>
      </c>
      <c r="B1549" s="1" t="s">
        <v>90</v>
      </c>
      <c r="C1549" s="1" t="s">
        <v>16</v>
      </c>
      <c r="D1549" s="1" t="s">
        <v>11</v>
      </c>
      <c r="E1549" s="1" t="s">
        <v>10</v>
      </c>
      <c r="F1549" s="1" t="s">
        <v>6</v>
      </c>
      <c r="G1549" s="1" t="s">
        <v>0</v>
      </c>
      <c r="H1549" s="1">
        <v>6885.6</v>
      </c>
      <c r="I1549" s="1">
        <v>14.7</v>
      </c>
      <c r="J1549" s="1"/>
      <c r="K1549" s="1">
        <v>7</v>
      </c>
      <c r="L1549" s="1">
        <v>138016</v>
      </c>
      <c r="M1549" s="1">
        <v>197560</v>
      </c>
      <c r="N1549" s="1">
        <v>0</v>
      </c>
      <c r="O1549" s="8">
        <v>711</v>
      </c>
      <c r="P1549" s="8">
        <v>1060675</v>
      </c>
      <c r="Q1549" s="8">
        <v>142912</v>
      </c>
    </row>
    <row r="1550" spans="1:17" x14ac:dyDescent="0.35">
      <c r="A1550" s="1">
        <v>537</v>
      </c>
      <c r="B1550" s="1" t="s">
        <v>1493</v>
      </c>
      <c r="C1550" s="1" t="s">
        <v>16</v>
      </c>
      <c r="D1550" s="1" t="s">
        <v>3</v>
      </c>
      <c r="E1550" s="1" t="s">
        <v>41</v>
      </c>
      <c r="F1550" s="1" t="s">
        <v>1</v>
      </c>
      <c r="G1550" s="1" t="s">
        <v>0</v>
      </c>
      <c r="H1550" s="1">
        <v>28306.959999999999</v>
      </c>
      <c r="I1550" s="1">
        <v>30.8</v>
      </c>
      <c r="J1550" s="1"/>
      <c r="K1550" s="1">
        <v>20</v>
      </c>
      <c r="L1550" s="1">
        <v>157434</v>
      </c>
      <c r="M1550" s="1">
        <v>197494</v>
      </c>
      <c r="N1550" s="1">
        <v>0</v>
      </c>
      <c r="O1550" s="8">
        <v>688</v>
      </c>
      <c r="P1550" s="8">
        <v>1041979</v>
      </c>
      <c r="Q1550" s="8">
        <v>526460</v>
      </c>
    </row>
    <row r="1551" spans="1:17" x14ac:dyDescent="0.35">
      <c r="A1551" s="1">
        <v>456</v>
      </c>
      <c r="B1551" s="1" t="s">
        <v>1574</v>
      </c>
      <c r="C1551" s="1" t="s">
        <v>4</v>
      </c>
      <c r="D1551" s="1" t="s">
        <v>3</v>
      </c>
      <c r="E1551" s="1" t="s">
        <v>18</v>
      </c>
      <c r="F1551" s="1" t="s">
        <v>6</v>
      </c>
      <c r="G1551" s="1" t="s">
        <v>0</v>
      </c>
      <c r="H1551" s="1">
        <v>25920.560000000001</v>
      </c>
      <c r="I1551" s="1">
        <v>14</v>
      </c>
      <c r="J1551" s="1">
        <v>15</v>
      </c>
      <c r="K1551" s="1">
        <v>8</v>
      </c>
      <c r="L1551" s="1">
        <v>97052</v>
      </c>
      <c r="M1551" s="1">
        <v>197164</v>
      </c>
      <c r="N1551" s="1">
        <v>1</v>
      </c>
      <c r="O1551" s="8"/>
      <c r="P1551" s="8"/>
      <c r="Q1551" s="8">
        <v>216832</v>
      </c>
    </row>
    <row r="1552" spans="1:17" x14ac:dyDescent="0.35">
      <c r="A1552" s="1">
        <v>1647</v>
      </c>
      <c r="B1552" s="1" t="s">
        <v>381</v>
      </c>
      <c r="C1552" s="1" t="s">
        <v>4</v>
      </c>
      <c r="D1552" s="1" t="s">
        <v>11</v>
      </c>
      <c r="E1552" s="1" t="s">
        <v>41</v>
      </c>
      <c r="F1552" s="1" t="s">
        <v>6</v>
      </c>
      <c r="G1552" s="1" t="s">
        <v>35</v>
      </c>
      <c r="H1552" s="1">
        <v>2982.62</v>
      </c>
      <c r="I1552" s="1">
        <v>11.3</v>
      </c>
      <c r="J1552" s="1">
        <v>36</v>
      </c>
      <c r="K1552" s="1">
        <v>7</v>
      </c>
      <c r="L1552" s="1">
        <v>79496</v>
      </c>
      <c r="M1552" s="1">
        <v>196262</v>
      </c>
      <c r="N1552" s="1">
        <v>0</v>
      </c>
      <c r="O1552" s="8">
        <v>691</v>
      </c>
      <c r="P1552" s="8">
        <v>651909</v>
      </c>
      <c r="Q1552" s="8">
        <v>215666</v>
      </c>
    </row>
    <row r="1553" spans="1:17" x14ac:dyDescent="0.35">
      <c r="A1553" s="1">
        <v>1774</v>
      </c>
      <c r="B1553" s="1" t="s">
        <v>254</v>
      </c>
      <c r="C1553" s="1" t="s">
        <v>16</v>
      </c>
      <c r="D1553" s="1" t="s">
        <v>11</v>
      </c>
      <c r="E1553" s="1" t="s">
        <v>38</v>
      </c>
      <c r="F1553" s="1" t="s">
        <v>6</v>
      </c>
      <c r="G1553" s="1" t="s">
        <v>0</v>
      </c>
      <c r="H1553" s="1">
        <v>20002.439999999999</v>
      </c>
      <c r="I1553" s="1">
        <v>8.9</v>
      </c>
      <c r="J1553" s="1"/>
      <c r="K1553" s="1">
        <v>24</v>
      </c>
      <c r="L1553" s="1">
        <v>52383</v>
      </c>
      <c r="M1553" s="1">
        <v>196262</v>
      </c>
      <c r="N1553" s="1">
        <v>0</v>
      </c>
      <c r="O1553" s="8">
        <v>659</v>
      </c>
      <c r="P1553" s="8">
        <v>734027</v>
      </c>
      <c r="Q1553" s="8">
        <v>288222</v>
      </c>
    </row>
    <row r="1554" spans="1:17" x14ac:dyDescent="0.35">
      <c r="A1554" s="1">
        <v>212</v>
      </c>
      <c r="B1554" s="1" t="s">
        <v>1816</v>
      </c>
      <c r="C1554" s="1" t="s">
        <v>4</v>
      </c>
      <c r="D1554" s="1" t="s">
        <v>11</v>
      </c>
      <c r="E1554" s="1" t="s">
        <v>2</v>
      </c>
      <c r="F1554" s="1" t="s">
        <v>6</v>
      </c>
      <c r="G1554" s="1" t="s">
        <v>0</v>
      </c>
      <c r="H1554" s="1">
        <v>22559.08</v>
      </c>
      <c r="I1554" s="1">
        <v>20</v>
      </c>
      <c r="J1554" s="1">
        <v>32</v>
      </c>
      <c r="K1554" s="1">
        <v>10</v>
      </c>
      <c r="L1554" s="1">
        <v>116223</v>
      </c>
      <c r="M1554" s="1">
        <v>195580</v>
      </c>
      <c r="N1554" s="1">
        <v>1</v>
      </c>
      <c r="O1554" s="8">
        <v>691</v>
      </c>
      <c r="P1554" s="8">
        <v>853974</v>
      </c>
      <c r="Q1554" s="8">
        <v>104368</v>
      </c>
    </row>
    <row r="1555" spans="1:17" x14ac:dyDescent="0.35">
      <c r="A1555" s="1">
        <v>269</v>
      </c>
      <c r="B1555" s="1" t="s">
        <v>1759</v>
      </c>
      <c r="C1555" s="1" t="s">
        <v>4</v>
      </c>
      <c r="D1555" s="1" t="s">
        <v>11</v>
      </c>
      <c r="E1555" s="1" t="s">
        <v>10</v>
      </c>
      <c r="F1555" s="1" t="s">
        <v>1</v>
      </c>
      <c r="G1555" s="1" t="s">
        <v>0</v>
      </c>
      <c r="H1555" s="1">
        <v>12757.55</v>
      </c>
      <c r="I1555" s="1">
        <v>15.9</v>
      </c>
      <c r="J1555" s="1">
        <v>45</v>
      </c>
      <c r="K1555" s="1">
        <v>9</v>
      </c>
      <c r="L1555" s="1">
        <v>93347</v>
      </c>
      <c r="M1555" s="1">
        <v>195448</v>
      </c>
      <c r="N1555" s="1">
        <v>0</v>
      </c>
      <c r="O1555" s="8">
        <v>721</v>
      </c>
      <c r="P1555" s="8">
        <v>805733</v>
      </c>
      <c r="Q1555" s="8"/>
    </row>
    <row r="1556" spans="1:17" x14ac:dyDescent="0.35">
      <c r="A1556" s="1">
        <v>1581</v>
      </c>
      <c r="B1556" s="1" t="s">
        <v>447</v>
      </c>
      <c r="C1556" s="1" t="s">
        <v>4</v>
      </c>
      <c r="D1556" s="1" t="s">
        <v>11</v>
      </c>
      <c r="E1556" s="1" t="s">
        <v>13</v>
      </c>
      <c r="F1556" s="1" t="s">
        <v>1</v>
      </c>
      <c r="G1556" s="1" t="s">
        <v>0</v>
      </c>
      <c r="H1556" s="1">
        <v>13949.61</v>
      </c>
      <c r="I1556" s="1">
        <v>21.4</v>
      </c>
      <c r="J1556" s="1">
        <v>19</v>
      </c>
      <c r="K1556" s="1">
        <v>11</v>
      </c>
      <c r="L1556" s="1">
        <v>112176</v>
      </c>
      <c r="M1556" s="1">
        <v>195294</v>
      </c>
      <c r="N1556" s="1">
        <v>0</v>
      </c>
      <c r="O1556" s="8">
        <v>710</v>
      </c>
      <c r="P1556" s="8">
        <v>875026</v>
      </c>
      <c r="Q1556" s="8">
        <v>173646</v>
      </c>
    </row>
    <row r="1557" spans="1:17" x14ac:dyDescent="0.35">
      <c r="A1557" s="1">
        <v>845</v>
      </c>
      <c r="B1557" s="1" t="s">
        <v>1185</v>
      </c>
      <c r="C1557" s="1" t="s">
        <v>4</v>
      </c>
      <c r="D1557" s="1" t="s">
        <v>11</v>
      </c>
      <c r="E1557" s="1" t="s">
        <v>13</v>
      </c>
      <c r="F1557" s="1" t="s">
        <v>6</v>
      </c>
      <c r="G1557" s="1" t="s">
        <v>0</v>
      </c>
      <c r="H1557" s="1">
        <v>13398.04</v>
      </c>
      <c r="I1557" s="1">
        <v>15.7</v>
      </c>
      <c r="J1557" s="1"/>
      <c r="K1557" s="1">
        <v>17</v>
      </c>
      <c r="L1557" s="1">
        <v>169043</v>
      </c>
      <c r="M1557" s="1">
        <v>194370</v>
      </c>
      <c r="N1557" s="1">
        <v>0</v>
      </c>
      <c r="O1557" s="8"/>
      <c r="P1557" s="8"/>
      <c r="Q1557" s="8">
        <v>157234</v>
      </c>
    </row>
    <row r="1558" spans="1:17" x14ac:dyDescent="0.35">
      <c r="A1558" s="1">
        <v>1577</v>
      </c>
      <c r="B1558" s="1" t="s">
        <v>451</v>
      </c>
      <c r="C1558" s="1" t="s">
        <v>4</v>
      </c>
      <c r="D1558" s="1" t="s">
        <v>11</v>
      </c>
      <c r="E1558" s="1" t="s">
        <v>38</v>
      </c>
      <c r="F1558" s="1" t="s">
        <v>1</v>
      </c>
      <c r="G1558" s="1" t="s">
        <v>0</v>
      </c>
      <c r="H1558" s="1">
        <v>12798.59</v>
      </c>
      <c r="I1558" s="1">
        <v>12.4</v>
      </c>
      <c r="J1558" s="1">
        <v>31</v>
      </c>
      <c r="K1558" s="1">
        <v>12</v>
      </c>
      <c r="L1558" s="1">
        <v>93138</v>
      </c>
      <c r="M1558" s="1">
        <v>194326</v>
      </c>
      <c r="N1558" s="1">
        <v>0</v>
      </c>
      <c r="O1558" s="8">
        <v>716</v>
      </c>
      <c r="P1558" s="8">
        <v>867711</v>
      </c>
      <c r="Q1558" s="8">
        <v>218416</v>
      </c>
    </row>
    <row r="1559" spans="1:17" x14ac:dyDescent="0.35">
      <c r="A1559" s="1">
        <v>1357</v>
      </c>
      <c r="B1559" s="1" t="s">
        <v>672</v>
      </c>
      <c r="C1559" s="1" t="s">
        <v>4</v>
      </c>
      <c r="D1559" s="1" t="s">
        <v>11</v>
      </c>
      <c r="E1559" s="1" t="s">
        <v>41</v>
      </c>
      <c r="F1559" s="1" t="s">
        <v>6</v>
      </c>
      <c r="G1559" s="1" t="s">
        <v>0</v>
      </c>
      <c r="H1559" s="1">
        <v>1874.35</v>
      </c>
      <c r="I1559" s="1">
        <v>4.9000000000000004</v>
      </c>
      <c r="J1559" s="1"/>
      <c r="K1559" s="1">
        <v>4</v>
      </c>
      <c r="L1559" s="1">
        <v>73131</v>
      </c>
      <c r="M1559" s="1">
        <v>193336</v>
      </c>
      <c r="N1559" s="1">
        <v>0</v>
      </c>
      <c r="O1559" s="8">
        <v>718</v>
      </c>
      <c r="P1559" s="8">
        <v>556719</v>
      </c>
      <c r="Q1559" s="8">
        <v>85954</v>
      </c>
    </row>
    <row r="1560" spans="1:17" x14ac:dyDescent="0.35">
      <c r="A1560" s="1">
        <v>147</v>
      </c>
      <c r="B1560" s="1" t="s">
        <v>1879</v>
      </c>
      <c r="C1560" s="1" t="s">
        <v>4</v>
      </c>
      <c r="D1560" s="1" t="s">
        <v>11</v>
      </c>
      <c r="E1560" s="1" t="s">
        <v>33</v>
      </c>
      <c r="F1560" s="1" t="s">
        <v>1</v>
      </c>
      <c r="G1560" s="1" t="s">
        <v>0</v>
      </c>
      <c r="H1560" s="1">
        <v>11924.97</v>
      </c>
      <c r="I1560" s="1">
        <v>14.3</v>
      </c>
      <c r="J1560" s="1">
        <v>79</v>
      </c>
      <c r="K1560" s="1">
        <v>5</v>
      </c>
      <c r="L1560" s="1">
        <v>154755</v>
      </c>
      <c r="M1560" s="1">
        <v>193314</v>
      </c>
      <c r="N1560" s="1">
        <v>0</v>
      </c>
      <c r="O1560" s="8">
        <v>723</v>
      </c>
      <c r="P1560" s="8">
        <v>883329</v>
      </c>
      <c r="Q1560" s="8">
        <v>214786</v>
      </c>
    </row>
    <row r="1561" spans="1:17" x14ac:dyDescent="0.35">
      <c r="A1561" s="1">
        <v>1702</v>
      </c>
      <c r="B1561" s="1" t="s">
        <v>326</v>
      </c>
      <c r="C1561" s="1" t="s">
        <v>16</v>
      </c>
      <c r="D1561" s="1" t="s">
        <v>11</v>
      </c>
      <c r="E1561" s="1" t="s">
        <v>10</v>
      </c>
      <c r="F1561" s="1" t="s">
        <v>6</v>
      </c>
      <c r="G1561" s="1" t="s">
        <v>0</v>
      </c>
      <c r="H1561" s="1">
        <v>23206.03</v>
      </c>
      <c r="I1561" s="1">
        <v>28.4</v>
      </c>
      <c r="J1561" s="1"/>
      <c r="K1561" s="1">
        <v>11</v>
      </c>
      <c r="L1561" s="1">
        <v>140410</v>
      </c>
      <c r="M1561" s="1">
        <v>193314</v>
      </c>
      <c r="N1561" s="1">
        <v>0</v>
      </c>
      <c r="O1561" s="8">
        <v>724</v>
      </c>
      <c r="P1561" s="8">
        <v>1420782</v>
      </c>
      <c r="Q1561" s="8">
        <v>112442</v>
      </c>
    </row>
    <row r="1562" spans="1:17" x14ac:dyDescent="0.35">
      <c r="A1562" s="1">
        <v>1739</v>
      </c>
      <c r="B1562" s="1" t="s">
        <v>289</v>
      </c>
      <c r="C1562" s="1" t="s">
        <v>4</v>
      </c>
      <c r="D1562" s="1" t="s">
        <v>11</v>
      </c>
      <c r="E1562" s="1" t="s">
        <v>18</v>
      </c>
      <c r="F1562" s="1" t="s">
        <v>1</v>
      </c>
      <c r="G1562" s="1" t="s">
        <v>0</v>
      </c>
      <c r="H1562" s="1">
        <v>19329.650000000001</v>
      </c>
      <c r="I1562" s="1">
        <v>16</v>
      </c>
      <c r="J1562" s="1">
        <v>34</v>
      </c>
      <c r="K1562" s="1">
        <v>14</v>
      </c>
      <c r="L1562" s="1">
        <v>58045</v>
      </c>
      <c r="M1562" s="1">
        <v>193138</v>
      </c>
      <c r="N1562" s="1">
        <v>0</v>
      </c>
      <c r="O1562" s="8">
        <v>707</v>
      </c>
      <c r="P1562" s="8">
        <v>1705554</v>
      </c>
      <c r="Q1562" s="8">
        <v>210650</v>
      </c>
    </row>
    <row r="1563" spans="1:17" x14ac:dyDescent="0.35">
      <c r="A1563" s="1">
        <v>450</v>
      </c>
      <c r="B1563" s="1" t="s">
        <v>1580</v>
      </c>
      <c r="C1563" s="1" t="s">
        <v>16</v>
      </c>
      <c r="D1563" s="1" t="s">
        <v>11</v>
      </c>
      <c r="E1563" s="1" t="s">
        <v>2</v>
      </c>
      <c r="F1563" s="1" t="s">
        <v>6</v>
      </c>
      <c r="G1563" s="1" t="s">
        <v>0</v>
      </c>
      <c r="H1563" s="1">
        <v>11992.61</v>
      </c>
      <c r="I1563" s="1">
        <v>22</v>
      </c>
      <c r="J1563" s="1">
        <v>27</v>
      </c>
      <c r="K1563" s="1">
        <v>13</v>
      </c>
      <c r="L1563" s="1">
        <v>139479</v>
      </c>
      <c r="M1563" s="1">
        <v>192940</v>
      </c>
      <c r="N1563" s="1">
        <v>0</v>
      </c>
      <c r="O1563" s="8">
        <v>720</v>
      </c>
      <c r="P1563" s="8">
        <v>1308283</v>
      </c>
      <c r="Q1563" s="8">
        <v>215446</v>
      </c>
    </row>
    <row r="1564" spans="1:17" x14ac:dyDescent="0.35">
      <c r="A1564" s="1">
        <v>428</v>
      </c>
      <c r="B1564" s="1" t="s">
        <v>1602</v>
      </c>
      <c r="C1564" s="1" t="s">
        <v>4</v>
      </c>
      <c r="D1564" s="1" t="s">
        <v>11</v>
      </c>
      <c r="E1564" s="1" t="s">
        <v>29</v>
      </c>
      <c r="F1564" s="1" t="s">
        <v>1</v>
      </c>
      <c r="G1564" s="1" t="s">
        <v>0</v>
      </c>
      <c r="H1564" s="1">
        <v>10902.58</v>
      </c>
      <c r="I1564" s="1">
        <v>22.6</v>
      </c>
      <c r="J1564" s="1"/>
      <c r="K1564" s="1">
        <v>9</v>
      </c>
      <c r="L1564" s="1">
        <v>77159</v>
      </c>
      <c r="M1564" s="1">
        <v>192544</v>
      </c>
      <c r="N1564" s="1">
        <v>1</v>
      </c>
      <c r="O1564" s="8">
        <v>719</v>
      </c>
      <c r="P1564" s="8">
        <v>573819</v>
      </c>
      <c r="Q1564" s="8">
        <v>223146</v>
      </c>
    </row>
    <row r="1565" spans="1:17" x14ac:dyDescent="0.35">
      <c r="A1565" s="1">
        <v>736</v>
      </c>
      <c r="B1565" s="1" t="s">
        <v>1295</v>
      </c>
      <c r="C1565" s="1" t="s">
        <v>4</v>
      </c>
      <c r="D1565" s="1" t="s">
        <v>11</v>
      </c>
      <c r="E1565" s="1" t="s">
        <v>13</v>
      </c>
      <c r="F1565" s="1" t="s">
        <v>6</v>
      </c>
      <c r="G1565" s="1" t="s">
        <v>0</v>
      </c>
      <c r="H1565" s="1">
        <v>6014.83</v>
      </c>
      <c r="I1565" s="1">
        <v>8</v>
      </c>
      <c r="J1565" s="1"/>
      <c r="K1565" s="1">
        <v>7</v>
      </c>
      <c r="L1565" s="1">
        <v>93005</v>
      </c>
      <c r="M1565" s="1">
        <v>192302</v>
      </c>
      <c r="N1565" s="1">
        <v>0</v>
      </c>
      <c r="O1565" s="8">
        <v>699</v>
      </c>
      <c r="P1565" s="8">
        <v>992845</v>
      </c>
      <c r="Q1565" s="8">
        <v>287408</v>
      </c>
    </row>
    <row r="1566" spans="1:17" x14ac:dyDescent="0.35">
      <c r="A1566" s="1">
        <v>464</v>
      </c>
      <c r="B1566" s="1" t="s">
        <v>1566</v>
      </c>
      <c r="C1566" s="1" t="s">
        <v>4</v>
      </c>
      <c r="D1566" s="1" t="s">
        <v>11</v>
      </c>
      <c r="E1566" s="1" t="s">
        <v>10</v>
      </c>
      <c r="F1566" s="1" t="s">
        <v>6</v>
      </c>
      <c r="G1566" s="1" t="s">
        <v>0</v>
      </c>
      <c r="H1566" s="1">
        <v>16891.57</v>
      </c>
      <c r="I1566" s="1">
        <v>22.8</v>
      </c>
      <c r="J1566" s="1">
        <v>29</v>
      </c>
      <c r="K1566" s="1">
        <v>7</v>
      </c>
      <c r="L1566" s="1">
        <v>41230</v>
      </c>
      <c r="M1566" s="1">
        <v>191686</v>
      </c>
      <c r="N1566" s="1">
        <v>1</v>
      </c>
      <c r="O1566" s="8">
        <v>734</v>
      </c>
      <c r="P1566" s="8">
        <v>1018590</v>
      </c>
      <c r="Q1566" s="8">
        <v>130746</v>
      </c>
    </row>
    <row r="1567" spans="1:17" x14ac:dyDescent="0.35">
      <c r="A1567" s="1">
        <v>904</v>
      </c>
      <c r="B1567" s="1" t="s">
        <v>1126</v>
      </c>
      <c r="C1567" s="1" t="s">
        <v>4</v>
      </c>
      <c r="D1567" s="1" t="s">
        <v>3</v>
      </c>
      <c r="E1567" s="1" t="s">
        <v>21</v>
      </c>
      <c r="F1567" s="1" t="s">
        <v>1</v>
      </c>
      <c r="G1567" s="1" t="s">
        <v>0</v>
      </c>
      <c r="H1567" s="1">
        <v>14096.1</v>
      </c>
      <c r="I1567" s="1">
        <v>15.6</v>
      </c>
      <c r="J1567" s="1"/>
      <c r="K1567" s="1">
        <v>11</v>
      </c>
      <c r="L1567" s="1">
        <v>150366</v>
      </c>
      <c r="M1567" s="1">
        <v>191532</v>
      </c>
      <c r="N1567" s="1">
        <v>1</v>
      </c>
      <c r="O1567" s="8">
        <v>716</v>
      </c>
      <c r="P1567" s="8">
        <v>845766</v>
      </c>
      <c r="Q1567" s="8">
        <v>391732</v>
      </c>
    </row>
    <row r="1568" spans="1:17" x14ac:dyDescent="0.35">
      <c r="A1568" s="1">
        <v>1605</v>
      </c>
      <c r="B1568" s="1" t="s">
        <v>423</v>
      </c>
      <c r="C1568" s="1" t="s">
        <v>4</v>
      </c>
      <c r="D1568" s="1" t="s">
        <v>11</v>
      </c>
      <c r="E1568" s="1" t="s">
        <v>18</v>
      </c>
      <c r="F1568" s="1" t="s">
        <v>6</v>
      </c>
      <c r="G1568" s="1" t="s">
        <v>0</v>
      </c>
      <c r="H1568" s="1">
        <v>8028.45</v>
      </c>
      <c r="I1568" s="1">
        <v>8</v>
      </c>
      <c r="J1568" s="1">
        <v>20</v>
      </c>
      <c r="K1568" s="1">
        <v>5</v>
      </c>
      <c r="L1568" s="1">
        <v>124203</v>
      </c>
      <c r="M1568" s="1">
        <v>191246</v>
      </c>
      <c r="N1568" s="1">
        <v>0</v>
      </c>
      <c r="O1568" s="8">
        <v>736</v>
      </c>
      <c r="P1568" s="8">
        <v>776948</v>
      </c>
      <c r="Q1568" s="8">
        <v>213664</v>
      </c>
    </row>
    <row r="1569" spans="1:17" x14ac:dyDescent="0.35">
      <c r="A1569" s="1">
        <v>1118</v>
      </c>
      <c r="B1569" s="1" t="s">
        <v>913</v>
      </c>
      <c r="C1569" s="1" t="s">
        <v>16</v>
      </c>
      <c r="D1569" s="1" t="s">
        <v>11</v>
      </c>
      <c r="E1569" s="1" t="s">
        <v>7</v>
      </c>
      <c r="F1569" s="1" t="s">
        <v>1</v>
      </c>
      <c r="G1569" s="1" t="s">
        <v>35</v>
      </c>
      <c r="H1569" s="1">
        <v>14737.92</v>
      </c>
      <c r="I1569" s="1">
        <v>16.899999999999999</v>
      </c>
      <c r="J1569" s="1">
        <v>33</v>
      </c>
      <c r="K1569" s="1">
        <v>7</v>
      </c>
      <c r="L1569" s="1">
        <v>131290</v>
      </c>
      <c r="M1569" s="1">
        <v>191224</v>
      </c>
      <c r="N1569" s="1">
        <v>0</v>
      </c>
      <c r="O1569" s="8">
        <v>704</v>
      </c>
      <c r="P1569" s="8">
        <v>1909880</v>
      </c>
      <c r="Q1569" s="8">
        <v>55286</v>
      </c>
    </row>
    <row r="1570" spans="1:17" x14ac:dyDescent="0.35">
      <c r="A1570" s="1">
        <v>677</v>
      </c>
      <c r="B1570" s="1" t="s">
        <v>1354</v>
      </c>
      <c r="C1570" s="1" t="s">
        <v>4</v>
      </c>
      <c r="D1570" s="1" t="s">
        <v>11</v>
      </c>
      <c r="E1570" s="1" t="s">
        <v>38</v>
      </c>
      <c r="F1570" s="1" t="s">
        <v>1</v>
      </c>
      <c r="G1570" s="1" t="s">
        <v>0</v>
      </c>
      <c r="H1570" s="1">
        <v>9692.85</v>
      </c>
      <c r="I1570" s="1">
        <v>17.899999999999999</v>
      </c>
      <c r="J1570" s="1">
        <v>22</v>
      </c>
      <c r="K1570" s="1">
        <v>20</v>
      </c>
      <c r="L1570" s="1">
        <v>65436</v>
      </c>
      <c r="M1570" s="1">
        <v>190872</v>
      </c>
      <c r="N1570" s="1">
        <v>0</v>
      </c>
      <c r="O1570" s="8">
        <v>742</v>
      </c>
      <c r="P1570" s="8">
        <v>842859</v>
      </c>
      <c r="Q1570" s="8">
        <v>54230</v>
      </c>
    </row>
    <row r="1571" spans="1:17" x14ac:dyDescent="0.35">
      <c r="A1571" s="1">
        <v>652</v>
      </c>
      <c r="B1571" s="1" t="s">
        <v>1378</v>
      </c>
      <c r="C1571" s="1" t="s">
        <v>4</v>
      </c>
      <c r="D1571" s="1" t="s">
        <v>11</v>
      </c>
      <c r="E1571" s="1" t="s">
        <v>7</v>
      </c>
      <c r="F1571" s="1" t="s">
        <v>6</v>
      </c>
      <c r="G1571" s="1" t="s">
        <v>0</v>
      </c>
      <c r="H1571" s="1">
        <v>5957.07</v>
      </c>
      <c r="I1571" s="1">
        <v>12.7</v>
      </c>
      <c r="J1571" s="1"/>
      <c r="K1571" s="1">
        <v>5</v>
      </c>
      <c r="L1571" s="1">
        <v>116204</v>
      </c>
      <c r="M1571" s="1">
        <v>190586</v>
      </c>
      <c r="N1571" s="1">
        <v>0</v>
      </c>
      <c r="O1571" s="8">
        <v>699</v>
      </c>
      <c r="P1571" s="8">
        <v>348707</v>
      </c>
      <c r="Q1571" s="8">
        <v>111034</v>
      </c>
    </row>
    <row r="1572" spans="1:17" x14ac:dyDescent="0.35">
      <c r="A1572" s="1">
        <v>924</v>
      </c>
      <c r="B1572" s="1" t="s">
        <v>1106</v>
      </c>
      <c r="C1572" s="1" t="s">
        <v>16</v>
      </c>
      <c r="D1572" s="1" t="s">
        <v>11</v>
      </c>
      <c r="E1572" s="1"/>
      <c r="F1572" s="1" t="s">
        <v>6</v>
      </c>
      <c r="G1572" s="1" t="s">
        <v>0</v>
      </c>
      <c r="H1572" s="1">
        <v>3333.93</v>
      </c>
      <c r="I1572" s="1">
        <v>18.5</v>
      </c>
      <c r="J1572" s="1"/>
      <c r="K1572" s="1">
        <v>6</v>
      </c>
      <c r="L1572" s="1">
        <v>98211</v>
      </c>
      <c r="M1572" s="1">
        <v>190476</v>
      </c>
      <c r="N1572" s="1">
        <v>1</v>
      </c>
      <c r="O1572" s="8"/>
      <c r="P1572" s="8"/>
      <c r="Q1572" s="8">
        <v>99704</v>
      </c>
    </row>
    <row r="1573" spans="1:17" x14ac:dyDescent="0.35">
      <c r="A1573" s="1">
        <v>1366</v>
      </c>
      <c r="B1573" s="1" t="s">
        <v>663</v>
      </c>
      <c r="C1573" s="1" t="s">
        <v>4</v>
      </c>
      <c r="D1573" s="1" t="s">
        <v>11</v>
      </c>
      <c r="E1573" s="1" t="s">
        <v>7</v>
      </c>
      <c r="F1573" s="1" t="s">
        <v>6</v>
      </c>
      <c r="G1573" s="1" t="s">
        <v>35</v>
      </c>
      <c r="H1573" s="1">
        <v>9094.92</v>
      </c>
      <c r="I1573" s="1">
        <v>10</v>
      </c>
      <c r="J1573" s="1"/>
      <c r="K1573" s="1">
        <v>10</v>
      </c>
      <c r="L1573" s="1">
        <v>83125</v>
      </c>
      <c r="M1573" s="1">
        <v>190234</v>
      </c>
      <c r="N1573" s="1">
        <v>0</v>
      </c>
      <c r="O1573" s="8"/>
      <c r="P1573" s="8"/>
      <c r="Q1573" s="8">
        <v>44726</v>
      </c>
    </row>
    <row r="1574" spans="1:17" x14ac:dyDescent="0.35">
      <c r="A1574" s="1">
        <v>1131</v>
      </c>
      <c r="B1574" s="1" t="s">
        <v>900</v>
      </c>
      <c r="C1574" s="1" t="s">
        <v>4</v>
      </c>
      <c r="D1574" s="1" t="s">
        <v>3</v>
      </c>
      <c r="E1574" s="1" t="s">
        <v>2</v>
      </c>
      <c r="F1574" s="1" t="s">
        <v>6</v>
      </c>
      <c r="G1574" s="1" t="s">
        <v>0</v>
      </c>
      <c r="H1574" s="1">
        <v>12146.51</v>
      </c>
      <c r="I1574" s="1">
        <v>12</v>
      </c>
      <c r="J1574" s="1"/>
      <c r="K1574" s="1">
        <v>7</v>
      </c>
      <c r="L1574" s="1">
        <v>159562</v>
      </c>
      <c r="M1574" s="1">
        <v>190080</v>
      </c>
      <c r="N1574" s="1">
        <v>1</v>
      </c>
      <c r="O1574" s="8">
        <v>678</v>
      </c>
      <c r="P1574" s="8">
        <v>888763</v>
      </c>
      <c r="Q1574" s="8"/>
    </row>
    <row r="1575" spans="1:17" x14ac:dyDescent="0.35">
      <c r="A1575" s="1">
        <v>714</v>
      </c>
      <c r="B1575" s="1" t="s">
        <v>1317</v>
      </c>
      <c r="C1575" s="1" t="s">
        <v>16</v>
      </c>
      <c r="D1575" s="1" t="s">
        <v>11</v>
      </c>
      <c r="E1575" s="1" t="s">
        <v>18</v>
      </c>
      <c r="F1575" s="1" t="s">
        <v>6</v>
      </c>
      <c r="G1575" s="1" t="s">
        <v>0</v>
      </c>
      <c r="H1575" s="1">
        <v>19015.96</v>
      </c>
      <c r="I1575" s="1">
        <v>17.5</v>
      </c>
      <c r="J1575" s="1">
        <v>29</v>
      </c>
      <c r="K1575" s="1">
        <v>12</v>
      </c>
      <c r="L1575" s="1">
        <v>88616</v>
      </c>
      <c r="M1575" s="1">
        <v>190014</v>
      </c>
      <c r="N1575" s="1">
        <v>0</v>
      </c>
      <c r="O1575" s="8">
        <v>739</v>
      </c>
      <c r="P1575" s="8">
        <v>1374650</v>
      </c>
      <c r="Q1575" s="8">
        <v>357588</v>
      </c>
    </row>
    <row r="1576" spans="1:17" x14ac:dyDescent="0.35">
      <c r="A1576" s="1">
        <v>1613</v>
      </c>
      <c r="B1576" s="1" t="s">
        <v>415</v>
      </c>
      <c r="C1576" s="1" t="s">
        <v>4</v>
      </c>
      <c r="D1576" s="1" t="s">
        <v>11</v>
      </c>
      <c r="E1576" s="1" t="s">
        <v>29</v>
      </c>
      <c r="F1576" s="1" t="s">
        <v>6</v>
      </c>
      <c r="G1576" s="1" t="s">
        <v>15</v>
      </c>
      <c r="H1576" s="1">
        <v>9442.43</v>
      </c>
      <c r="I1576" s="1">
        <v>11.2</v>
      </c>
      <c r="J1576" s="1"/>
      <c r="K1576" s="1">
        <v>6</v>
      </c>
      <c r="L1576" s="1">
        <v>98629</v>
      </c>
      <c r="M1576" s="1">
        <v>189090</v>
      </c>
      <c r="N1576" s="1">
        <v>0</v>
      </c>
      <c r="O1576" s="8">
        <v>743</v>
      </c>
      <c r="P1576" s="8">
        <v>518111</v>
      </c>
      <c r="Q1576" s="8"/>
    </row>
    <row r="1577" spans="1:17" x14ac:dyDescent="0.35">
      <c r="A1577" s="1">
        <v>1513</v>
      </c>
      <c r="B1577" s="1" t="s">
        <v>515</v>
      </c>
      <c r="C1577" s="1" t="s">
        <v>4</v>
      </c>
      <c r="D1577" s="1" t="s">
        <v>11</v>
      </c>
      <c r="E1577" s="1" t="s">
        <v>13</v>
      </c>
      <c r="F1577" s="1" t="s">
        <v>6</v>
      </c>
      <c r="G1577" s="1" t="s">
        <v>0</v>
      </c>
      <c r="H1577" s="1">
        <v>11048.31</v>
      </c>
      <c r="I1577" s="1">
        <v>14.8</v>
      </c>
      <c r="J1577" s="1">
        <v>42</v>
      </c>
      <c r="K1577" s="1">
        <v>10</v>
      </c>
      <c r="L1577" s="1">
        <v>120422</v>
      </c>
      <c r="M1577" s="1">
        <v>188958</v>
      </c>
      <c r="N1577" s="1">
        <v>1</v>
      </c>
      <c r="O1577" s="8">
        <v>733</v>
      </c>
      <c r="P1577" s="8">
        <v>724470</v>
      </c>
      <c r="Q1577" s="8">
        <v>322652</v>
      </c>
    </row>
    <row r="1578" spans="1:17" x14ac:dyDescent="0.35">
      <c r="A1578" s="1">
        <v>618</v>
      </c>
      <c r="B1578" s="1" t="s">
        <v>1412</v>
      </c>
      <c r="C1578" s="1" t="s">
        <v>4</v>
      </c>
      <c r="D1578" s="1" t="s">
        <v>11</v>
      </c>
      <c r="E1578" s="1" t="s">
        <v>21</v>
      </c>
      <c r="F1578" s="1" t="s">
        <v>1</v>
      </c>
      <c r="G1578" s="1" t="s">
        <v>9</v>
      </c>
      <c r="H1578" s="1">
        <v>20424.810000000001</v>
      </c>
      <c r="I1578" s="1">
        <v>20.5</v>
      </c>
      <c r="J1578" s="1"/>
      <c r="K1578" s="1">
        <v>6</v>
      </c>
      <c r="L1578" s="1">
        <v>142766</v>
      </c>
      <c r="M1578" s="1">
        <v>188716</v>
      </c>
      <c r="N1578" s="1">
        <v>0</v>
      </c>
      <c r="O1578" s="8">
        <v>747</v>
      </c>
      <c r="P1578" s="8">
        <v>911487</v>
      </c>
      <c r="Q1578" s="8">
        <v>148214</v>
      </c>
    </row>
    <row r="1579" spans="1:17" x14ac:dyDescent="0.35">
      <c r="A1579" s="1">
        <v>462</v>
      </c>
      <c r="B1579" s="1" t="s">
        <v>1568</v>
      </c>
      <c r="C1579" s="1" t="s">
        <v>4</v>
      </c>
      <c r="D1579" s="1" t="s">
        <v>11</v>
      </c>
      <c r="E1579" s="1" t="s">
        <v>10</v>
      </c>
      <c r="F1579" s="1" t="s">
        <v>1</v>
      </c>
      <c r="G1579" s="1" t="s">
        <v>9</v>
      </c>
      <c r="H1579" s="1">
        <v>11009.55</v>
      </c>
      <c r="I1579" s="1">
        <v>14.3</v>
      </c>
      <c r="J1579" s="1">
        <v>7</v>
      </c>
      <c r="K1579" s="1">
        <v>7</v>
      </c>
      <c r="L1579" s="1">
        <v>87438</v>
      </c>
      <c r="M1579" s="1">
        <v>188540</v>
      </c>
      <c r="N1579" s="1">
        <v>0</v>
      </c>
      <c r="O1579" s="8">
        <v>716</v>
      </c>
      <c r="P1579" s="8">
        <v>1091854</v>
      </c>
      <c r="Q1579" s="8">
        <v>158026</v>
      </c>
    </row>
    <row r="1580" spans="1:17" x14ac:dyDescent="0.35">
      <c r="A1580" s="1">
        <v>705</v>
      </c>
      <c r="B1580" s="1" t="s">
        <v>1326</v>
      </c>
      <c r="C1580" s="1" t="s">
        <v>4</v>
      </c>
      <c r="D1580" s="1" t="s">
        <v>11</v>
      </c>
      <c r="E1580" s="1" t="s">
        <v>2</v>
      </c>
      <c r="F1580" s="1" t="s">
        <v>1</v>
      </c>
      <c r="G1580" s="1" t="s">
        <v>0</v>
      </c>
      <c r="H1580" s="1">
        <v>2120.4</v>
      </c>
      <c r="I1580" s="1">
        <v>6.8</v>
      </c>
      <c r="J1580" s="1"/>
      <c r="K1580" s="1">
        <v>3</v>
      </c>
      <c r="L1580" s="1">
        <v>80028</v>
      </c>
      <c r="M1580" s="1">
        <v>188320</v>
      </c>
      <c r="N1580" s="1">
        <v>0</v>
      </c>
      <c r="O1580" s="8">
        <v>739</v>
      </c>
      <c r="P1580" s="8">
        <v>378632</v>
      </c>
      <c r="Q1580" s="8">
        <v>196196</v>
      </c>
    </row>
    <row r="1581" spans="1:17" x14ac:dyDescent="0.35">
      <c r="A1581" s="1">
        <v>1474</v>
      </c>
      <c r="B1581" s="1" t="s">
        <v>554</v>
      </c>
      <c r="C1581" s="1" t="s">
        <v>4</v>
      </c>
      <c r="D1581" s="1" t="s">
        <v>11</v>
      </c>
      <c r="E1581" s="1" t="s">
        <v>10</v>
      </c>
      <c r="F1581" s="1" t="s">
        <v>31</v>
      </c>
      <c r="G1581" s="1" t="s">
        <v>35</v>
      </c>
      <c r="H1581" s="1">
        <v>8850.9599999999991</v>
      </c>
      <c r="I1581" s="1">
        <v>16.5</v>
      </c>
      <c r="J1581" s="1"/>
      <c r="K1581" s="1">
        <v>7</v>
      </c>
      <c r="L1581" s="1">
        <v>31673</v>
      </c>
      <c r="M1581" s="1">
        <v>188012</v>
      </c>
      <c r="N1581" s="1">
        <v>1</v>
      </c>
      <c r="O1581" s="8">
        <v>696</v>
      </c>
      <c r="P1581" s="8">
        <v>406942</v>
      </c>
      <c r="Q1581" s="8">
        <v>29172</v>
      </c>
    </row>
    <row r="1582" spans="1:17" x14ac:dyDescent="0.35">
      <c r="A1582" s="1">
        <v>1842</v>
      </c>
      <c r="B1582" s="1" t="s">
        <v>185</v>
      </c>
      <c r="C1582" s="1" t="s">
        <v>16</v>
      </c>
      <c r="D1582" s="1" t="s">
        <v>11</v>
      </c>
      <c r="E1582" s="1" t="s">
        <v>41</v>
      </c>
      <c r="F1582" s="1" t="s">
        <v>6</v>
      </c>
      <c r="G1582" s="1" t="s">
        <v>35</v>
      </c>
      <c r="H1582" s="1">
        <v>13103.35</v>
      </c>
      <c r="I1582" s="1">
        <v>32.5</v>
      </c>
      <c r="J1582" s="1">
        <v>6</v>
      </c>
      <c r="K1582" s="1">
        <v>8</v>
      </c>
      <c r="L1582" s="1">
        <v>78261</v>
      </c>
      <c r="M1582" s="1">
        <v>187594</v>
      </c>
      <c r="N1582" s="1">
        <v>0</v>
      </c>
      <c r="O1582" s="8">
        <v>664</v>
      </c>
      <c r="P1582" s="8">
        <v>914185</v>
      </c>
      <c r="Q1582" s="8">
        <v>220528</v>
      </c>
    </row>
    <row r="1583" spans="1:17" x14ac:dyDescent="0.35">
      <c r="A1583" s="1">
        <v>1007</v>
      </c>
      <c r="B1583" s="1" t="s">
        <v>1023</v>
      </c>
      <c r="C1583" s="1" t="s">
        <v>4</v>
      </c>
      <c r="D1583" s="1" t="s">
        <v>11</v>
      </c>
      <c r="E1583" s="1" t="s">
        <v>10</v>
      </c>
      <c r="F1583" s="1" t="s">
        <v>1</v>
      </c>
      <c r="G1583" s="1" t="s">
        <v>9</v>
      </c>
      <c r="H1583" s="1">
        <v>3895.19</v>
      </c>
      <c r="I1583" s="1">
        <v>19.399999999999999</v>
      </c>
      <c r="J1583" s="1">
        <v>20</v>
      </c>
      <c r="K1583" s="1">
        <v>8</v>
      </c>
      <c r="L1583" s="1">
        <v>50787</v>
      </c>
      <c r="M1583" s="1">
        <v>187308</v>
      </c>
      <c r="N1583" s="1">
        <v>2</v>
      </c>
      <c r="O1583" s="8">
        <v>695</v>
      </c>
      <c r="P1583" s="8">
        <v>1634380</v>
      </c>
      <c r="Q1583" s="8">
        <v>258060</v>
      </c>
    </row>
    <row r="1584" spans="1:17" x14ac:dyDescent="0.35">
      <c r="A1584" s="1">
        <v>112</v>
      </c>
      <c r="B1584" s="1" t="s">
        <v>1914</v>
      </c>
      <c r="C1584" s="1" t="s">
        <v>16</v>
      </c>
      <c r="D1584" s="1" t="s">
        <v>11</v>
      </c>
      <c r="E1584" s="1" t="s">
        <v>7</v>
      </c>
      <c r="F1584" s="1" t="s">
        <v>6</v>
      </c>
      <c r="G1584" s="1" t="s">
        <v>0</v>
      </c>
      <c r="H1584" s="1">
        <v>1497.39</v>
      </c>
      <c r="I1584" s="1">
        <v>11</v>
      </c>
      <c r="J1584" s="1"/>
      <c r="K1584" s="1">
        <v>2</v>
      </c>
      <c r="L1584" s="1">
        <v>91048</v>
      </c>
      <c r="M1584" s="1">
        <v>186604</v>
      </c>
      <c r="N1584" s="1">
        <v>0</v>
      </c>
      <c r="O1584" s="8">
        <v>745</v>
      </c>
      <c r="P1584" s="8">
        <v>474069</v>
      </c>
      <c r="Q1584" s="8">
        <v>109802</v>
      </c>
    </row>
    <row r="1585" spans="1:17" x14ac:dyDescent="0.35">
      <c r="A1585" s="1">
        <v>789</v>
      </c>
      <c r="B1585" s="3" t="s">
        <v>1242</v>
      </c>
      <c r="C1585" s="1" t="s">
        <v>16</v>
      </c>
      <c r="D1585" s="1" t="s">
        <v>11</v>
      </c>
      <c r="E1585" s="1" t="s">
        <v>29</v>
      </c>
      <c r="F1585" s="1" t="s">
        <v>1</v>
      </c>
      <c r="G1585" s="1" t="s">
        <v>0</v>
      </c>
      <c r="H1585" s="1">
        <v>14034.16</v>
      </c>
      <c r="I1585" s="1">
        <v>11</v>
      </c>
      <c r="J1585" s="1">
        <v>18</v>
      </c>
      <c r="K1585" s="1">
        <v>7</v>
      </c>
      <c r="L1585" s="1">
        <v>110865</v>
      </c>
      <c r="M1585" s="1">
        <v>186604</v>
      </c>
      <c r="N1585" s="1">
        <v>0</v>
      </c>
      <c r="O1585" s="8">
        <v>741</v>
      </c>
      <c r="P1585" s="8">
        <v>1439402</v>
      </c>
      <c r="Q1585" s="8">
        <v>163878</v>
      </c>
    </row>
    <row r="1586" spans="1:17" x14ac:dyDescent="0.35">
      <c r="A1586" s="1">
        <v>121</v>
      </c>
      <c r="B1586" s="1" t="s">
        <v>1905</v>
      </c>
      <c r="C1586" s="1" t="s">
        <v>4</v>
      </c>
      <c r="D1586" s="1" t="s">
        <v>11</v>
      </c>
      <c r="E1586" s="1" t="s">
        <v>38</v>
      </c>
      <c r="F1586" s="1" t="s">
        <v>1</v>
      </c>
      <c r="G1586" s="1" t="s">
        <v>0</v>
      </c>
      <c r="H1586" s="1">
        <v>8141.88</v>
      </c>
      <c r="I1586" s="1">
        <v>14.9</v>
      </c>
      <c r="J1586" s="1">
        <v>9</v>
      </c>
      <c r="K1586" s="1">
        <v>5</v>
      </c>
      <c r="L1586" s="1">
        <v>100206</v>
      </c>
      <c r="M1586" s="1">
        <v>186230</v>
      </c>
      <c r="N1586" s="1">
        <v>0</v>
      </c>
      <c r="O1586" s="8">
        <v>740</v>
      </c>
      <c r="P1586" s="8">
        <v>775409</v>
      </c>
      <c r="Q1586" s="8">
        <v>218988</v>
      </c>
    </row>
    <row r="1587" spans="1:17" x14ac:dyDescent="0.35">
      <c r="A1587" s="1">
        <v>1906</v>
      </c>
      <c r="B1587" s="1" t="s">
        <v>120</v>
      </c>
      <c r="C1587" s="1" t="s">
        <v>16</v>
      </c>
      <c r="D1587" s="1" t="s">
        <v>3</v>
      </c>
      <c r="E1587" s="1" t="s">
        <v>18</v>
      </c>
      <c r="F1587" s="1" t="s">
        <v>6</v>
      </c>
      <c r="G1587" s="1" t="s">
        <v>15</v>
      </c>
      <c r="H1587" s="1">
        <v>20504.61</v>
      </c>
      <c r="I1587" s="1">
        <v>12.3</v>
      </c>
      <c r="J1587" s="1">
        <v>20</v>
      </c>
      <c r="K1587" s="1">
        <v>9</v>
      </c>
      <c r="L1587" s="1">
        <v>92872</v>
      </c>
      <c r="M1587" s="1">
        <v>185416</v>
      </c>
      <c r="N1587" s="1">
        <v>0</v>
      </c>
      <c r="O1587" s="8">
        <v>704</v>
      </c>
      <c r="P1587" s="8">
        <v>1907410</v>
      </c>
      <c r="Q1587" s="8">
        <v>220858</v>
      </c>
    </row>
    <row r="1588" spans="1:17" x14ac:dyDescent="0.35">
      <c r="A1588" s="1">
        <v>1297</v>
      </c>
      <c r="B1588" s="1" t="s">
        <v>732</v>
      </c>
      <c r="C1588" s="1" t="s">
        <v>4</v>
      </c>
      <c r="D1588" s="1" t="s">
        <v>11</v>
      </c>
      <c r="E1588" s="1" t="s">
        <v>38</v>
      </c>
      <c r="F1588" s="1" t="s">
        <v>6</v>
      </c>
      <c r="G1588" s="1" t="s">
        <v>0</v>
      </c>
      <c r="H1588" s="1">
        <v>17604.45</v>
      </c>
      <c r="I1588" s="1">
        <v>10</v>
      </c>
      <c r="J1588" s="1"/>
      <c r="K1588" s="1">
        <v>6</v>
      </c>
      <c r="L1588" s="1">
        <v>129010</v>
      </c>
      <c r="M1588" s="1">
        <v>183964</v>
      </c>
      <c r="N1588" s="1">
        <v>0</v>
      </c>
      <c r="O1588" s="8">
        <v>714</v>
      </c>
      <c r="P1588" s="8">
        <v>672790</v>
      </c>
      <c r="Q1588" s="8">
        <v>173118</v>
      </c>
    </row>
    <row r="1589" spans="1:17" x14ac:dyDescent="0.35">
      <c r="A1589" s="1">
        <v>1417</v>
      </c>
      <c r="B1589" s="3" t="s">
        <v>612</v>
      </c>
      <c r="C1589" s="1" t="s">
        <v>4</v>
      </c>
      <c r="D1589" s="1" t="s">
        <v>11</v>
      </c>
      <c r="E1589" s="1" t="s">
        <v>10</v>
      </c>
      <c r="F1589" s="1" t="s">
        <v>6</v>
      </c>
      <c r="G1589" s="1" t="s">
        <v>35</v>
      </c>
      <c r="H1589" s="1">
        <v>7503.86</v>
      </c>
      <c r="I1589" s="1">
        <v>23.8</v>
      </c>
      <c r="J1589" s="1"/>
      <c r="K1589" s="1">
        <v>8</v>
      </c>
      <c r="L1589" s="1">
        <v>57874</v>
      </c>
      <c r="M1589" s="1">
        <v>183590</v>
      </c>
      <c r="N1589" s="1">
        <v>1</v>
      </c>
      <c r="O1589" s="8">
        <v>701</v>
      </c>
      <c r="P1589" s="8">
        <v>1228464</v>
      </c>
      <c r="Q1589" s="8">
        <v>43758</v>
      </c>
    </row>
    <row r="1590" spans="1:17" x14ac:dyDescent="0.35">
      <c r="A1590" s="1">
        <v>731</v>
      </c>
      <c r="B1590" s="1" t="s">
        <v>1300</v>
      </c>
      <c r="C1590" s="1" t="s">
        <v>16</v>
      </c>
      <c r="D1590" s="1" t="s">
        <v>11</v>
      </c>
      <c r="E1590" s="1" t="s">
        <v>41</v>
      </c>
      <c r="F1590" s="1" t="s">
        <v>6</v>
      </c>
      <c r="G1590" s="1" t="s">
        <v>35</v>
      </c>
      <c r="H1590" s="1">
        <v>25581.98</v>
      </c>
      <c r="I1590" s="1">
        <v>17.899999999999999</v>
      </c>
      <c r="J1590" s="1">
        <v>14</v>
      </c>
      <c r="K1590" s="1">
        <v>10</v>
      </c>
      <c r="L1590" s="1">
        <v>79952</v>
      </c>
      <c r="M1590" s="1">
        <v>183304</v>
      </c>
      <c r="N1590" s="1">
        <v>0</v>
      </c>
      <c r="O1590" s="8">
        <v>740</v>
      </c>
      <c r="P1590" s="8">
        <v>1352344</v>
      </c>
      <c r="Q1590" s="8">
        <v>178948</v>
      </c>
    </row>
    <row r="1591" spans="1:17" x14ac:dyDescent="0.35">
      <c r="A1591" s="1">
        <v>1336</v>
      </c>
      <c r="B1591" s="1" t="s">
        <v>693</v>
      </c>
      <c r="C1591" s="1" t="s">
        <v>4</v>
      </c>
      <c r="D1591" s="1" t="s">
        <v>11</v>
      </c>
      <c r="E1591" s="1" t="s">
        <v>2</v>
      </c>
      <c r="F1591" s="1" t="s">
        <v>6</v>
      </c>
      <c r="G1591" s="1" t="s">
        <v>0</v>
      </c>
      <c r="H1591" s="1">
        <v>9551.2999999999993</v>
      </c>
      <c r="I1591" s="1">
        <v>20.9</v>
      </c>
      <c r="J1591" s="1">
        <v>16</v>
      </c>
      <c r="K1591" s="1">
        <v>9</v>
      </c>
      <c r="L1591" s="1">
        <v>13129</v>
      </c>
      <c r="M1591" s="1">
        <v>183040</v>
      </c>
      <c r="N1591" s="1">
        <v>0</v>
      </c>
      <c r="O1591" s="8">
        <v>740</v>
      </c>
      <c r="P1591" s="8">
        <v>1760597</v>
      </c>
      <c r="Q1591" s="8">
        <v>150216</v>
      </c>
    </row>
    <row r="1592" spans="1:17" x14ac:dyDescent="0.35">
      <c r="A1592" s="1">
        <v>1510</v>
      </c>
      <c r="B1592" s="1" t="s">
        <v>518</v>
      </c>
      <c r="C1592" s="1" t="s">
        <v>4</v>
      </c>
      <c r="D1592" s="1" t="s">
        <v>11</v>
      </c>
      <c r="E1592" s="1" t="s">
        <v>2</v>
      </c>
      <c r="F1592" s="1" t="s">
        <v>6</v>
      </c>
      <c r="G1592" s="1" t="s">
        <v>0</v>
      </c>
      <c r="H1592" s="1">
        <v>11385.56</v>
      </c>
      <c r="I1592" s="1">
        <v>9.8000000000000007</v>
      </c>
      <c r="J1592" s="1">
        <v>65</v>
      </c>
      <c r="K1592" s="1">
        <v>6</v>
      </c>
      <c r="L1592" s="1">
        <v>85424</v>
      </c>
      <c r="M1592" s="1">
        <v>182842</v>
      </c>
      <c r="N1592" s="1">
        <v>0</v>
      </c>
      <c r="O1592" s="8">
        <v>682</v>
      </c>
      <c r="P1592" s="8">
        <v>578930</v>
      </c>
      <c r="Q1592" s="8">
        <v>206074</v>
      </c>
    </row>
    <row r="1593" spans="1:17" x14ac:dyDescent="0.35">
      <c r="A1593" s="1">
        <v>1864</v>
      </c>
      <c r="B1593" s="1" t="s">
        <v>163</v>
      </c>
      <c r="C1593" s="1" t="s">
        <v>4</v>
      </c>
      <c r="D1593" s="1" t="s">
        <v>11</v>
      </c>
      <c r="E1593" s="1"/>
      <c r="F1593" s="1" t="s">
        <v>6</v>
      </c>
      <c r="G1593" s="1" t="s">
        <v>0</v>
      </c>
      <c r="H1593" s="1">
        <v>4573.49</v>
      </c>
      <c r="I1593" s="1">
        <v>19.399999999999999</v>
      </c>
      <c r="J1593" s="1"/>
      <c r="K1593" s="1">
        <v>8</v>
      </c>
      <c r="L1593" s="1">
        <v>121410</v>
      </c>
      <c r="M1593" s="1">
        <v>182336</v>
      </c>
      <c r="N1593" s="1">
        <v>0</v>
      </c>
      <c r="O1593" s="8">
        <v>733</v>
      </c>
      <c r="P1593" s="8">
        <v>358701</v>
      </c>
      <c r="Q1593" s="8">
        <v>66770</v>
      </c>
    </row>
    <row r="1594" spans="1:17" x14ac:dyDescent="0.35">
      <c r="A1594" s="1">
        <v>225</v>
      </c>
      <c r="B1594" s="1" t="s">
        <v>1803</v>
      </c>
      <c r="C1594" s="1" t="s">
        <v>4</v>
      </c>
      <c r="D1594" s="1" t="s">
        <v>11</v>
      </c>
      <c r="E1594" s="1" t="s">
        <v>38</v>
      </c>
      <c r="F1594" s="1" t="s">
        <v>1</v>
      </c>
      <c r="G1594" s="1" t="s">
        <v>0</v>
      </c>
      <c r="H1594" s="1">
        <v>7352.62</v>
      </c>
      <c r="I1594" s="1">
        <v>4.9000000000000004</v>
      </c>
      <c r="J1594" s="1"/>
      <c r="K1594" s="1">
        <v>6</v>
      </c>
      <c r="L1594" s="1">
        <v>109687</v>
      </c>
      <c r="M1594" s="1">
        <v>182226</v>
      </c>
      <c r="N1594" s="1">
        <v>0</v>
      </c>
      <c r="O1594" s="8">
        <v>716</v>
      </c>
      <c r="P1594" s="8">
        <v>580469</v>
      </c>
      <c r="Q1594" s="8">
        <v>86724</v>
      </c>
    </row>
    <row r="1595" spans="1:17" x14ac:dyDescent="0.35">
      <c r="A1595" s="1">
        <v>793</v>
      </c>
      <c r="B1595" s="1" t="s">
        <v>1238</v>
      </c>
      <c r="C1595" s="1" t="s">
        <v>16</v>
      </c>
      <c r="D1595" s="1" t="s">
        <v>11</v>
      </c>
      <c r="E1595" s="1" t="s">
        <v>13</v>
      </c>
      <c r="F1595" s="1" t="s">
        <v>6</v>
      </c>
      <c r="G1595" s="1" t="s">
        <v>0</v>
      </c>
      <c r="H1595" s="1">
        <v>5015.8100000000004</v>
      </c>
      <c r="I1595" s="1">
        <v>16.100000000000001</v>
      </c>
      <c r="J1595" s="1"/>
      <c r="K1595" s="1">
        <v>6</v>
      </c>
      <c r="L1595" s="1">
        <v>145825</v>
      </c>
      <c r="M1595" s="1">
        <v>182138</v>
      </c>
      <c r="N1595" s="1">
        <v>0</v>
      </c>
      <c r="O1595" s="8">
        <v>704</v>
      </c>
      <c r="P1595" s="8">
        <v>711455</v>
      </c>
      <c r="Q1595" s="8">
        <v>190784</v>
      </c>
    </row>
    <row r="1596" spans="1:17" x14ac:dyDescent="0.35">
      <c r="A1596" s="1">
        <v>664</v>
      </c>
      <c r="B1596" s="1" t="s">
        <v>1367</v>
      </c>
      <c r="C1596" s="1" t="s">
        <v>16</v>
      </c>
      <c r="D1596" s="1" t="s">
        <v>3</v>
      </c>
      <c r="E1596" s="1" t="s">
        <v>2</v>
      </c>
      <c r="F1596" s="1" t="s">
        <v>31</v>
      </c>
      <c r="G1596" s="1" t="s">
        <v>0</v>
      </c>
      <c r="H1596" s="1">
        <v>23430.99</v>
      </c>
      <c r="I1596" s="1">
        <v>17.5</v>
      </c>
      <c r="J1596" s="1"/>
      <c r="K1596" s="1">
        <v>15</v>
      </c>
      <c r="L1596" s="1">
        <v>129713</v>
      </c>
      <c r="M1596" s="1">
        <v>181830</v>
      </c>
      <c r="N1596" s="1">
        <v>0</v>
      </c>
      <c r="O1596" s="8">
        <v>700</v>
      </c>
      <c r="P1596" s="8">
        <v>1597577</v>
      </c>
      <c r="Q1596" s="8">
        <v>429572</v>
      </c>
    </row>
    <row r="1597" spans="1:17" x14ac:dyDescent="0.35">
      <c r="A1597" s="1">
        <v>1216</v>
      </c>
      <c r="B1597" s="1" t="s">
        <v>815</v>
      </c>
      <c r="C1597" s="1" t="s">
        <v>4</v>
      </c>
      <c r="D1597" s="1" t="s">
        <v>11</v>
      </c>
      <c r="E1597" s="1" t="s">
        <v>21</v>
      </c>
      <c r="F1597" s="1" t="s">
        <v>1</v>
      </c>
      <c r="G1597" s="1" t="s">
        <v>0</v>
      </c>
      <c r="H1597" s="1">
        <v>3409.74</v>
      </c>
      <c r="I1597" s="1">
        <v>16.2</v>
      </c>
      <c r="J1597" s="1">
        <v>54</v>
      </c>
      <c r="K1597" s="1">
        <v>6</v>
      </c>
      <c r="L1597" s="1">
        <v>71744</v>
      </c>
      <c r="M1597" s="1">
        <v>180994</v>
      </c>
      <c r="N1597" s="1">
        <v>1</v>
      </c>
      <c r="O1597" s="8">
        <v>718</v>
      </c>
      <c r="P1597" s="8">
        <v>676324</v>
      </c>
      <c r="Q1597" s="8">
        <v>71698</v>
      </c>
    </row>
    <row r="1598" spans="1:17" x14ac:dyDescent="0.35">
      <c r="A1598" s="1">
        <v>607</v>
      </c>
      <c r="B1598" s="1" t="s">
        <v>1423</v>
      </c>
      <c r="C1598" s="1" t="s">
        <v>16</v>
      </c>
      <c r="D1598" s="1" t="s">
        <v>11</v>
      </c>
      <c r="E1598" s="1" t="s">
        <v>18</v>
      </c>
      <c r="F1598" s="1" t="s">
        <v>6</v>
      </c>
      <c r="G1598" s="1" t="s">
        <v>0</v>
      </c>
      <c r="H1598" s="1">
        <v>9691.33</v>
      </c>
      <c r="I1598" s="1">
        <v>7.7</v>
      </c>
      <c r="J1598" s="1"/>
      <c r="K1598" s="1">
        <v>5</v>
      </c>
      <c r="L1598" s="1">
        <v>102315</v>
      </c>
      <c r="M1598" s="1">
        <v>180048</v>
      </c>
      <c r="N1598" s="1">
        <v>0</v>
      </c>
      <c r="O1598" s="8">
        <v>728</v>
      </c>
      <c r="P1598" s="8">
        <v>437209</v>
      </c>
      <c r="Q1598" s="8">
        <v>134992</v>
      </c>
    </row>
    <row r="1599" spans="1:17" x14ac:dyDescent="0.35">
      <c r="A1599" s="1">
        <v>1583</v>
      </c>
      <c r="B1599" s="1" t="s">
        <v>445</v>
      </c>
      <c r="C1599" s="1" t="s">
        <v>4</v>
      </c>
      <c r="D1599" s="1" t="s">
        <v>11</v>
      </c>
      <c r="E1599" s="1" t="s">
        <v>7</v>
      </c>
      <c r="F1599" s="1" t="s">
        <v>6</v>
      </c>
      <c r="G1599" s="1" t="s">
        <v>35</v>
      </c>
      <c r="H1599" s="1">
        <v>1668.39</v>
      </c>
      <c r="I1599" s="1">
        <v>6.4</v>
      </c>
      <c r="J1599" s="1"/>
      <c r="K1599" s="1">
        <v>5</v>
      </c>
      <c r="L1599" s="1">
        <v>52839</v>
      </c>
      <c r="M1599" s="1">
        <v>179982</v>
      </c>
      <c r="N1599" s="1">
        <v>0</v>
      </c>
      <c r="O1599" s="8">
        <v>647</v>
      </c>
      <c r="P1599" s="8">
        <v>582027</v>
      </c>
      <c r="Q1599" s="8">
        <v>44924</v>
      </c>
    </row>
    <row r="1600" spans="1:17" x14ac:dyDescent="0.35">
      <c r="A1600" s="1">
        <v>1876</v>
      </c>
      <c r="B1600" s="1" t="s">
        <v>151</v>
      </c>
      <c r="C1600" s="1" t="s">
        <v>4</v>
      </c>
      <c r="D1600" s="1" t="s">
        <v>11</v>
      </c>
      <c r="E1600" s="1"/>
      <c r="F1600" s="1" t="s">
        <v>6</v>
      </c>
      <c r="G1600" s="1" t="s">
        <v>0</v>
      </c>
      <c r="H1600" s="1">
        <v>2577.54</v>
      </c>
      <c r="I1600" s="1">
        <v>7</v>
      </c>
      <c r="J1600" s="1">
        <v>51</v>
      </c>
      <c r="K1600" s="1">
        <v>7</v>
      </c>
      <c r="L1600" s="1">
        <v>47861</v>
      </c>
      <c r="M1600" s="1">
        <v>179916</v>
      </c>
      <c r="N1600" s="1">
        <v>0</v>
      </c>
      <c r="O1600" s="8">
        <v>681</v>
      </c>
      <c r="P1600" s="8">
        <v>379050</v>
      </c>
      <c r="Q1600" s="8">
        <v>94358</v>
      </c>
    </row>
    <row r="1601" spans="1:17" x14ac:dyDescent="0.35">
      <c r="A1601" s="1">
        <v>1083</v>
      </c>
      <c r="B1601" s="1" t="s">
        <v>948</v>
      </c>
      <c r="C1601" s="1" t="s">
        <v>4</v>
      </c>
      <c r="D1601" s="1" t="s">
        <v>11</v>
      </c>
      <c r="E1601" s="1" t="s">
        <v>18</v>
      </c>
      <c r="F1601" s="1" t="s">
        <v>31</v>
      </c>
      <c r="G1601" s="1" t="s">
        <v>0</v>
      </c>
      <c r="H1601" s="1">
        <v>6180.13</v>
      </c>
      <c r="I1601" s="1">
        <v>14.8</v>
      </c>
      <c r="J1601" s="1"/>
      <c r="K1601" s="1">
        <v>3</v>
      </c>
      <c r="L1601" s="1">
        <v>148067</v>
      </c>
      <c r="M1601" s="1">
        <v>179740</v>
      </c>
      <c r="N1601" s="1">
        <v>0</v>
      </c>
      <c r="O1601" s="8"/>
      <c r="P1601" s="8"/>
      <c r="Q1601" s="8">
        <v>140910</v>
      </c>
    </row>
    <row r="1602" spans="1:17" x14ac:dyDescent="0.35">
      <c r="A1602" s="1">
        <v>888</v>
      </c>
      <c r="B1602" s="1" t="s">
        <v>1142</v>
      </c>
      <c r="C1602" s="1" t="s">
        <v>16</v>
      </c>
      <c r="D1602" s="1" t="s">
        <v>11</v>
      </c>
      <c r="E1602" s="1" t="s">
        <v>10</v>
      </c>
      <c r="F1602" s="1" t="s">
        <v>1</v>
      </c>
      <c r="G1602" s="1" t="s">
        <v>0</v>
      </c>
      <c r="H1602" s="1">
        <v>13548.14</v>
      </c>
      <c r="I1602" s="1">
        <v>20.6</v>
      </c>
      <c r="J1602" s="1">
        <v>68</v>
      </c>
      <c r="K1602" s="1">
        <v>8</v>
      </c>
      <c r="L1602" s="1">
        <v>72200</v>
      </c>
      <c r="M1602" s="1">
        <v>179014</v>
      </c>
      <c r="N1602" s="1">
        <v>0</v>
      </c>
      <c r="O1602" s="8">
        <v>728</v>
      </c>
      <c r="P1602" s="8">
        <v>691828</v>
      </c>
      <c r="Q1602" s="8">
        <v>138160</v>
      </c>
    </row>
    <row r="1603" spans="1:17" x14ac:dyDescent="0.35">
      <c r="A1603" s="1">
        <v>1165</v>
      </c>
      <c r="B1603" s="1" t="s">
        <v>866</v>
      </c>
      <c r="C1603" s="1" t="s">
        <v>16</v>
      </c>
      <c r="D1603" s="1" t="s">
        <v>11</v>
      </c>
      <c r="E1603" s="1" t="s">
        <v>13</v>
      </c>
      <c r="F1603" s="1" t="s">
        <v>6</v>
      </c>
      <c r="G1603" s="1" t="s">
        <v>35</v>
      </c>
      <c r="H1603" s="1">
        <v>19505.02</v>
      </c>
      <c r="I1603" s="1">
        <v>17.8</v>
      </c>
      <c r="J1603" s="1">
        <v>26</v>
      </c>
      <c r="K1603" s="1">
        <v>15</v>
      </c>
      <c r="L1603" s="1">
        <v>30305</v>
      </c>
      <c r="M1603" s="1">
        <v>178970</v>
      </c>
      <c r="N1603" s="1">
        <v>0</v>
      </c>
      <c r="O1603" s="8"/>
      <c r="P1603" s="8"/>
      <c r="Q1603" s="8">
        <v>110396</v>
      </c>
    </row>
    <row r="1604" spans="1:17" x14ac:dyDescent="0.35">
      <c r="A1604" s="1">
        <v>370</v>
      </c>
      <c r="B1604" s="1" t="s">
        <v>1659</v>
      </c>
      <c r="C1604" s="1" t="s">
        <v>4</v>
      </c>
      <c r="D1604" s="1" t="s">
        <v>11</v>
      </c>
      <c r="E1604" s="1" t="s">
        <v>10</v>
      </c>
      <c r="F1604" s="1" t="s">
        <v>6</v>
      </c>
      <c r="G1604" s="1" t="s">
        <v>45</v>
      </c>
      <c r="H1604" s="1">
        <v>13412.86</v>
      </c>
      <c r="I1604" s="1">
        <v>11.8</v>
      </c>
      <c r="J1604" s="1"/>
      <c r="K1604" s="1">
        <v>10</v>
      </c>
      <c r="L1604" s="1">
        <v>49153</v>
      </c>
      <c r="M1604" s="1">
        <v>178948</v>
      </c>
      <c r="N1604" s="1">
        <v>2</v>
      </c>
      <c r="O1604" s="8">
        <v>713</v>
      </c>
      <c r="P1604" s="8">
        <v>572793</v>
      </c>
      <c r="Q1604" s="8">
        <v>33154</v>
      </c>
    </row>
    <row r="1605" spans="1:17" x14ac:dyDescent="0.35">
      <c r="A1605" s="1">
        <v>1000</v>
      </c>
      <c r="B1605" s="1" t="s">
        <v>1030</v>
      </c>
      <c r="C1605" s="1" t="s">
        <v>4</v>
      </c>
      <c r="D1605" s="1" t="s">
        <v>11</v>
      </c>
      <c r="E1605" s="1" t="s">
        <v>10</v>
      </c>
      <c r="F1605" s="1" t="s">
        <v>1</v>
      </c>
      <c r="G1605" s="1" t="s">
        <v>9</v>
      </c>
      <c r="H1605" s="1">
        <v>16350.26</v>
      </c>
      <c r="I1605" s="1">
        <v>26.5</v>
      </c>
      <c r="J1605" s="1">
        <v>21</v>
      </c>
      <c r="K1605" s="1">
        <v>10</v>
      </c>
      <c r="L1605" s="1">
        <v>95950</v>
      </c>
      <c r="M1605" s="1">
        <v>178310</v>
      </c>
      <c r="N1605" s="1">
        <v>0</v>
      </c>
      <c r="O1605" s="8">
        <v>737</v>
      </c>
      <c r="P1605" s="8">
        <v>1442670</v>
      </c>
      <c r="Q1605" s="8">
        <v>334092</v>
      </c>
    </row>
    <row r="1606" spans="1:17" x14ac:dyDescent="0.35">
      <c r="A1606" s="1">
        <v>1464</v>
      </c>
      <c r="B1606" s="1" t="s">
        <v>564</v>
      </c>
      <c r="C1606" s="1" t="s">
        <v>4</v>
      </c>
      <c r="D1606" s="1" t="s">
        <v>11</v>
      </c>
      <c r="E1606" s="1"/>
      <c r="F1606" s="1" t="s">
        <v>1</v>
      </c>
      <c r="G1606" s="1" t="s">
        <v>0</v>
      </c>
      <c r="H1606" s="1">
        <v>18040.5</v>
      </c>
      <c r="I1606" s="1">
        <v>13.2</v>
      </c>
      <c r="J1606" s="1">
        <v>11</v>
      </c>
      <c r="K1606" s="1">
        <v>6</v>
      </c>
      <c r="L1606" s="1">
        <v>79097</v>
      </c>
      <c r="M1606" s="1">
        <v>178178</v>
      </c>
      <c r="N1606" s="1">
        <v>0</v>
      </c>
      <c r="O1606" s="8"/>
      <c r="P1606" s="8"/>
      <c r="Q1606" s="8">
        <v>167002</v>
      </c>
    </row>
    <row r="1607" spans="1:17" x14ac:dyDescent="0.35">
      <c r="A1607" s="1">
        <v>1016</v>
      </c>
      <c r="B1607" s="1" t="s">
        <v>1014</v>
      </c>
      <c r="C1607" s="1" t="s">
        <v>4</v>
      </c>
      <c r="D1607" s="1" t="s">
        <v>11</v>
      </c>
      <c r="E1607" s="1" t="s">
        <v>10</v>
      </c>
      <c r="F1607" s="1" t="s">
        <v>6</v>
      </c>
      <c r="G1607" s="1" t="s">
        <v>0</v>
      </c>
      <c r="H1607" s="1">
        <v>9465.0400000000009</v>
      </c>
      <c r="I1607" s="1">
        <v>21.9</v>
      </c>
      <c r="J1607" s="1"/>
      <c r="K1607" s="1">
        <v>9</v>
      </c>
      <c r="L1607" s="1">
        <v>107578</v>
      </c>
      <c r="M1607" s="1">
        <v>177936</v>
      </c>
      <c r="N1607" s="1">
        <v>1</v>
      </c>
      <c r="O1607" s="8">
        <v>728</v>
      </c>
      <c r="P1607" s="8">
        <v>880460</v>
      </c>
      <c r="Q1607" s="8">
        <v>132968</v>
      </c>
    </row>
    <row r="1608" spans="1:17" x14ac:dyDescent="0.35">
      <c r="A1608" s="1">
        <v>1862</v>
      </c>
      <c r="B1608" s="1" t="s">
        <v>165</v>
      </c>
      <c r="C1608" s="1" t="s">
        <v>4</v>
      </c>
      <c r="D1608" s="1" t="s">
        <v>11</v>
      </c>
      <c r="E1608" s="1" t="s">
        <v>10</v>
      </c>
      <c r="F1608" s="1" t="s">
        <v>1</v>
      </c>
      <c r="G1608" s="1" t="s">
        <v>0</v>
      </c>
      <c r="H1608" s="1">
        <v>14566.73</v>
      </c>
      <c r="I1608" s="1">
        <v>20.2</v>
      </c>
      <c r="J1608" s="1">
        <v>38</v>
      </c>
      <c r="K1608" s="1">
        <v>8</v>
      </c>
      <c r="L1608" s="1">
        <v>138700</v>
      </c>
      <c r="M1608" s="1">
        <v>176682</v>
      </c>
      <c r="N1608" s="1">
        <v>0</v>
      </c>
      <c r="O1608" s="8"/>
      <c r="P1608" s="8"/>
      <c r="Q1608" s="8">
        <v>181192</v>
      </c>
    </row>
    <row r="1609" spans="1:17" x14ac:dyDescent="0.35">
      <c r="A1609" s="1">
        <v>716</v>
      </c>
      <c r="B1609" s="1" t="s">
        <v>1315</v>
      </c>
      <c r="C1609" s="1" t="s">
        <v>4</v>
      </c>
      <c r="D1609" s="1" t="s">
        <v>11</v>
      </c>
      <c r="E1609" s="1" t="s">
        <v>18</v>
      </c>
      <c r="F1609" s="1" t="s">
        <v>6</v>
      </c>
      <c r="G1609" s="1" t="s">
        <v>0</v>
      </c>
      <c r="H1609" s="1">
        <v>17338.07</v>
      </c>
      <c r="I1609" s="1">
        <v>20.5</v>
      </c>
      <c r="J1609" s="1"/>
      <c r="K1609" s="1">
        <v>21</v>
      </c>
      <c r="L1609" s="1">
        <v>147972</v>
      </c>
      <c r="M1609" s="1">
        <v>176264</v>
      </c>
      <c r="N1609" s="1">
        <v>0</v>
      </c>
      <c r="O1609" s="8">
        <v>707</v>
      </c>
      <c r="P1609" s="8">
        <v>819128</v>
      </c>
      <c r="Q1609" s="8">
        <v>223168</v>
      </c>
    </row>
    <row r="1610" spans="1:17" x14ac:dyDescent="0.35">
      <c r="A1610" s="1">
        <v>1186</v>
      </c>
      <c r="B1610" s="1" t="s">
        <v>845</v>
      </c>
      <c r="C1610" s="1" t="s">
        <v>4</v>
      </c>
      <c r="D1610" s="1" t="s">
        <v>11</v>
      </c>
      <c r="E1610" s="1" t="s">
        <v>41</v>
      </c>
      <c r="F1610" s="1" t="s">
        <v>6</v>
      </c>
      <c r="G1610" s="1" t="s">
        <v>35</v>
      </c>
      <c r="H1610" s="1">
        <v>3132.53</v>
      </c>
      <c r="I1610" s="1">
        <v>11.4</v>
      </c>
      <c r="J1610" s="1"/>
      <c r="K1610" s="1">
        <v>5</v>
      </c>
      <c r="L1610" s="1">
        <v>93233</v>
      </c>
      <c r="M1610" s="1">
        <v>175824</v>
      </c>
      <c r="N1610" s="1">
        <v>0</v>
      </c>
      <c r="O1610" s="8">
        <v>720</v>
      </c>
      <c r="P1610" s="8">
        <v>703950</v>
      </c>
      <c r="Q1610" s="8">
        <v>257400</v>
      </c>
    </row>
    <row r="1611" spans="1:17" x14ac:dyDescent="0.35">
      <c r="A1611" s="1">
        <v>1819</v>
      </c>
      <c r="B1611" s="1" t="s">
        <v>208</v>
      </c>
      <c r="C1611" s="1" t="s">
        <v>4</v>
      </c>
      <c r="D1611" s="1" t="s">
        <v>11</v>
      </c>
      <c r="E1611" s="1" t="s">
        <v>18</v>
      </c>
      <c r="F1611" s="1" t="s">
        <v>1</v>
      </c>
      <c r="G1611" s="1" t="s">
        <v>9</v>
      </c>
      <c r="H1611" s="1">
        <v>12472.93</v>
      </c>
      <c r="I1611" s="1">
        <v>4.5</v>
      </c>
      <c r="J1611" s="1"/>
      <c r="K1611" s="1">
        <v>7</v>
      </c>
      <c r="L1611" s="1">
        <v>78394</v>
      </c>
      <c r="M1611" s="1">
        <v>174592</v>
      </c>
      <c r="N1611" s="1">
        <v>0</v>
      </c>
      <c r="O1611" s="8">
        <v>744</v>
      </c>
      <c r="P1611" s="8">
        <v>521512</v>
      </c>
      <c r="Q1611" s="8">
        <v>111826</v>
      </c>
    </row>
    <row r="1612" spans="1:17" x14ac:dyDescent="0.35">
      <c r="A1612" s="1">
        <v>1592</v>
      </c>
      <c r="B1612" s="1" t="s">
        <v>436</v>
      </c>
      <c r="C1612" s="1" t="s">
        <v>4</v>
      </c>
      <c r="D1612" s="1" t="s">
        <v>3</v>
      </c>
      <c r="E1612" s="1" t="s">
        <v>29</v>
      </c>
      <c r="F1612" s="1" t="s">
        <v>1</v>
      </c>
      <c r="G1612" s="1" t="s">
        <v>0</v>
      </c>
      <c r="H1612" s="1">
        <v>13646.37</v>
      </c>
      <c r="I1612" s="1">
        <v>17.899999999999999</v>
      </c>
      <c r="J1612" s="1">
        <v>66</v>
      </c>
      <c r="K1612" s="1">
        <v>7</v>
      </c>
      <c r="L1612" s="1">
        <v>141037</v>
      </c>
      <c r="M1612" s="1">
        <v>174460</v>
      </c>
      <c r="N1612" s="1">
        <v>1</v>
      </c>
      <c r="O1612" s="8">
        <v>721</v>
      </c>
      <c r="P1612" s="8">
        <v>1043024</v>
      </c>
      <c r="Q1612" s="8">
        <v>529496</v>
      </c>
    </row>
    <row r="1613" spans="1:17" x14ac:dyDescent="0.35">
      <c r="A1613" s="1">
        <v>271</v>
      </c>
      <c r="B1613" s="1" t="s">
        <v>1757</v>
      </c>
      <c r="C1613" s="1" t="s">
        <v>4</v>
      </c>
      <c r="D1613" s="1" t="s">
        <v>11</v>
      </c>
      <c r="E1613" s="1"/>
      <c r="F1613" s="1" t="s">
        <v>1</v>
      </c>
      <c r="G1613" s="1" t="s">
        <v>0</v>
      </c>
      <c r="H1613" s="1">
        <v>8081.46</v>
      </c>
      <c r="I1613" s="1">
        <v>13.7</v>
      </c>
      <c r="J1613" s="1">
        <v>14</v>
      </c>
      <c r="K1613" s="1">
        <v>5</v>
      </c>
      <c r="L1613" s="1">
        <v>96463</v>
      </c>
      <c r="M1613" s="1">
        <v>174240</v>
      </c>
      <c r="N1613" s="1">
        <v>1</v>
      </c>
      <c r="O1613" s="8">
        <v>720</v>
      </c>
      <c r="P1613" s="8">
        <v>1077528</v>
      </c>
      <c r="Q1613" s="8">
        <v>216194</v>
      </c>
    </row>
    <row r="1614" spans="1:17" x14ac:dyDescent="0.35">
      <c r="A1614" s="1">
        <v>843</v>
      </c>
      <c r="B1614" s="3" t="s">
        <v>1187</v>
      </c>
      <c r="C1614" s="1" t="s">
        <v>16</v>
      </c>
      <c r="D1614" s="1" t="s">
        <v>11</v>
      </c>
      <c r="E1614" s="1" t="s">
        <v>2</v>
      </c>
      <c r="F1614" s="1" t="s">
        <v>6</v>
      </c>
      <c r="G1614" s="1" t="s">
        <v>0</v>
      </c>
      <c r="H1614" s="1">
        <v>19221.919999999998</v>
      </c>
      <c r="I1614" s="1">
        <v>6.4</v>
      </c>
      <c r="J1614" s="1">
        <v>17</v>
      </c>
      <c r="K1614" s="1">
        <v>8</v>
      </c>
      <c r="L1614" s="1">
        <v>72523</v>
      </c>
      <c r="M1614" s="1">
        <v>174218</v>
      </c>
      <c r="N1614" s="1">
        <v>0</v>
      </c>
      <c r="O1614" s="8">
        <v>675</v>
      </c>
      <c r="P1614" s="8">
        <v>705394</v>
      </c>
      <c r="Q1614" s="8">
        <v>177144</v>
      </c>
    </row>
    <row r="1615" spans="1:17" x14ac:dyDescent="0.35">
      <c r="A1615" s="1">
        <v>455</v>
      </c>
      <c r="B1615" s="1" t="s">
        <v>1575</v>
      </c>
      <c r="C1615" s="1" t="s">
        <v>4</v>
      </c>
      <c r="D1615" s="1" t="s">
        <v>3</v>
      </c>
      <c r="E1615" s="1" t="s">
        <v>7</v>
      </c>
      <c r="F1615" s="1" t="s">
        <v>6</v>
      </c>
      <c r="G1615" s="1" t="s">
        <v>35</v>
      </c>
      <c r="H1615" s="1">
        <v>1144.56</v>
      </c>
      <c r="I1615" s="1">
        <v>13.9</v>
      </c>
      <c r="J1615" s="1"/>
      <c r="K1615" s="1">
        <v>1</v>
      </c>
      <c r="L1615" s="1">
        <v>94202</v>
      </c>
      <c r="M1615" s="1">
        <v>173976</v>
      </c>
      <c r="N1615" s="1">
        <v>0</v>
      </c>
      <c r="O1615" s="8">
        <v>700</v>
      </c>
      <c r="P1615" s="8">
        <v>410020</v>
      </c>
      <c r="Q1615" s="8"/>
    </row>
    <row r="1616" spans="1:17" x14ac:dyDescent="0.35">
      <c r="A1616" s="1">
        <v>1997</v>
      </c>
      <c r="B1616" s="1" t="s">
        <v>14</v>
      </c>
      <c r="C1616" s="1" t="s">
        <v>4</v>
      </c>
      <c r="D1616" s="1" t="s">
        <v>11</v>
      </c>
      <c r="E1616" s="1" t="s">
        <v>13</v>
      </c>
      <c r="F1616" s="1" t="s">
        <v>6</v>
      </c>
      <c r="G1616" s="1" t="s">
        <v>0</v>
      </c>
      <c r="H1616" s="1">
        <v>3002.19</v>
      </c>
      <c r="I1616" s="1">
        <v>19</v>
      </c>
      <c r="J1616" s="1"/>
      <c r="K1616" s="1">
        <v>4</v>
      </c>
      <c r="L1616" s="1">
        <v>66063</v>
      </c>
      <c r="M1616" s="1">
        <v>173844</v>
      </c>
      <c r="N1616" s="1">
        <v>1</v>
      </c>
      <c r="O1616" s="8"/>
      <c r="P1616" s="8"/>
      <c r="Q1616" s="8">
        <v>321750</v>
      </c>
    </row>
    <row r="1617" spans="1:17" x14ac:dyDescent="0.35">
      <c r="A1617" s="1">
        <v>1061</v>
      </c>
      <c r="B1617" s="1" t="s">
        <v>970</v>
      </c>
      <c r="C1617" s="1" t="s">
        <v>4</v>
      </c>
      <c r="D1617" s="1" t="s">
        <v>11</v>
      </c>
      <c r="E1617" s="1" t="s">
        <v>13</v>
      </c>
      <c r="F1617" s="1" t="s">
        <v>6</v>
      </c>
      <c r="G1617" s="1" t="s">
        <v>0</v>
      </c>
      <c r="H1617" s="1">
        <v>11209.62</v>
      </c>
      <c r="I1617" s="1">
        <v>17.5</v>
      </c>
      <c r="J1617" s="1">
        <v>40</v>
      </c>
      <c r="K1617" s="1">
        <v>12</v>
      </c>
      <c r="L1617" s="1">
        <v>65018</v>
      </c>
      <c r="M1617" s="1">
        <v>173448</v>
      </c>
      <c r="N1617" s="1">
        <v>0</v>
      </c>
      <c r="O1617" s="8">
        <v>709</v>
      </c>
      <c r="P1617" s="8">
        <v>480415</v>
      </c>
      <c r="Q1617" s="8">
        <v>133496</v>
      </c>
    </row>
    <row r="1618" spans="1:17" x14ac:dyDescent="0.35">
      <c r="A1618" s="1">
        <v>725</v>
      </c>
      <c r="B1618" s="1" t="s">
        <v>1306</v>
      </c>
      <c r="C1618" s="1" t="s">
        <v>4</v>
      </c>
      <c r="D1618" s="1" t="s">
        <v>11</v>
      </c>
      <c r="E1618" s="1" t="s">
        <v>2</v>
      </c>
      <c r="F1618" s="1" t="s">
        <v>6</v>
      </c>
      <c r="G1618" s="1" t="s">
        <v>0</v>
      </c>
      <c r="H1618" s="1">
        <v>11203.54</v>
      </c>
      <c r="I1618" s="1">
        <v>8.9</v>
      </c>
      <c r="J1618" s="1"/>
      <c r="K1618" s="1">
        <v>10</v>
      </c>
      <c r="L1618" s="1">
        <v>126027</v>
      </c>
      <c r="M1618" s="1">
        <v>173316</v>
      </c>
      <c r="N1618" s="1">
        <v>0</v>
      </c>
      <c r="O1618" s="8"/>
      <c r="P1618" s="8"/>
      <c r="Q1618" s="8">
        <v>66638</v>
      </c>
    </row>
    <row r="1619" spans="1:17" x14ac:dyDescent="0.35">
      <c r="A1619" s="1">
        <v>1221</v>
      </c>
      <c r="B1619" s="1" t="s">
        <v>810</v>
      </c>
      <c r="C1619" s="1" t="s">
        <v>4</v>
      </c>
      <c r="D1619" s="1" t="s">
        <v>3</v>
      </c>
      <c r="E1619" s="1" t="s">
        <v>10</v>
      </c>
      <c r="F1619" s="1" t="s">
        <v>1</v>
      </c>
      <c r="G1619" s="1" t="s">
        <v>0</v>
      </c>
      <c r="H1619" s="1">
        <v>25057.01</v>
      </c>
      <c r="I1619" s="1">
        <v>22.4</v>
      </c>
      <c r="J1619" s="1">
        <v>36</v>
      </c>
      <c r="K1619" s="1">
        <v>11</v>
      </c>
      <c r="L1619" s="1">
        <v>106324</v>
      </c>
      <c r="M1619" s="1">
        <v>172172</v>
      </c>
      <c r="N1619" s="1">
        <v>2</v>
      </c>
      <c r="O1619" s="8">
        <v>677</v>
      </c>
      <c r="P1619" s="8">
        <v>1438680</v>
      </c>
      <c r="Q1619" s="8">
        <v>731852</v>
      </c>
    </row>
    <row r="1620" spans="1:17" x14ac:dyDescent="0.35">
      <c r="A1620" s="1">
        <v>355</v>
      </c>
      <c r="B1620" s="1" t="s">
        <v>1674</v>
      </c>
      <c r="C1620" s="1" t="s">
        <v>4</v>
      </c>
      <c r="D1620" s="1" t="s">
        <v>11</v>
      </c>
      <c r="E1620" s="1" t="s">
        <v>7</v>
      </c>
      <c r="F1620" s="1" t="s">
        <v>6</v>
      </c>
      <c r="G1620" s="1" t="s">
        <v>0</v>
      </c>
      <c r="H1620" s="1">
        <v>4799.3999999999996</v>
      </c>
      <c r="I1620" s="1">
        <v>10.1</v>
      </c>
      <c r="J1620" s="1"/>
      <c r="K1620" s="1">
        <v>8</v>
      </c>
      <c r="L1620" s="1">
        <v>72257</v>
      </c>
      <c r="M1620" s="1">
        <v>172128</v>
      </c>
      <c r="N1620" s="1">
        <v>0</v>
      </c>
      <c r="O1620" s="8">
        <v>747</v>
      </c>
      <c r="P1620" s="8">
        <v>185782</v>
      </c>
      <c r="Q1620" s="8">
        <v>64526</v>
      </c>
    </row>
    <row r="1621" spans="1:17" x14ac:dyDescent="0.35">
      <c r="A1621" s="1">
        <v>1866</v>
      </c>
      <c r="B1621" s="1" t="s">
        <v>161</v>
      </c>
      <c r="C1621" s="1" t="s">
        <v>4</v>
      </c>
      <c r="D1621" s="1" t="s">
        <v>11</v>
      </c>
      <c r="E1621" s="1" t="s">
        <v>29</v>
      </c>
      <c r="F1621" s="1" t="s">
        <v>1</v>
      </c>
      <c r="G1621" s="1" t="s">
        <v>0</v>
      </c>
      <c r="H1621" s="1">
        <v>3591.38</v>
      </c>
      <c r="I1621" s="1">
        <v>11.4</v>
      </c>
      <c r="J1621" s="1">
        <v>1</v>
      </c>
      <c r="K1621" s="1">
        <v>4</v>
      </c>
      <c r="L1621" s="1">
        <v>102714</v>
      </c>
      <c r="M1621" s="1">
        <v>172106</v>
      </c>
      <c r="N1621" s="1">
        <v>0</v>
      </c>
      <c r="O1621" s="8">
        <v>661</v>
      </c>
      <c r="P1621" s="8">
        <v>808583</v>
      </c>
      <c r="Q1621" s="8">
        <v>288508</v>
      </c>
    </row>
    <row r="1622" spans="1:17" x14ac:dyDescent="0.35">
      <c r="A1622" s="1">
        <v>235</v>
      </c>
      <c r="B1622" s="1" t="s">
        <v>1793</v>
      </c>
      <c r="C1622" s="1" t="s">
        <v>16</v>
      </c>
      <c r="D1622" s="1" t="s">
        <v>3</v>
      </c>
      <c r="E1622" s="1" t="s">
        <v>21</v>
      </c>
      <c r="F1622" s="1" t="s">
        <v>6</v>
      </c>
      <c r="G1622" s="1" t="s">
        <v>0</v>
      </c>
      <c r="H1622" s="1">
        <v>5027.59</v>
      </c>
      <c r="I1622" s="1">
        <v>10.3</v>
      </c>
      <c r="J1622" s="1"/>
      <c r="K1622" s="1">
        <v>8</v>
      </c>
      <c r="L1622" s="1">
        <v>94221</v>
      </c>
      <c r="M1622" s="1">
        <v>172062</v>
      </c>
      <c r="N1622" s="1">
        <v>0</v>
      </c>
      <c r="O1622" s="8">
        <v>709</v>
      </c>
      <c r="P1622" s="8">
        <v>843771</v>
      </c>
      <c r="Q1622" s="8">
        <v>177628</v>
      </c>
    </row>
    <row r="1623" spans="1:17" x14ac:dyDescent="0.35">
      <c r="A1623" s="1">
        <v>1698</v>
      </c>
      <c r="B1623" s="1" t="s">
        <v>330</v>
      </c>
      <c r="C1623" s="1" t="s">
        <v>16</v>
      </c>
      <c r="D1623" s="1" t="s">
        <v>11</v>
      </c>
      <c r="E1623" s="1" t="s">
        <v>7</v>
      </c>
      <c r="F1623" s="1" t="s">
        <v>6</v>
      </c>
      <c r="G1623" s="1" t="s">
        <v>0</v>
      </c>
      <c r="H1623" s="1">
        <v>10936.21</v>
      </c>
      <c r="I1623" s="1">
        <v>9.9</v>
      </c>
      <c r="J1623" s="1"/>
      <c r="K1623" s="1">
        <v>19</v>
      </c>
      <c r="L1623" s="1">
        <v>100035</v>
      </c>
      <c r="M1623" s="1">
        <v>171336</v>
      </c>
      <c r="N1623" s="1">
        <v>0</v>
      </c>
      <c r="O1623" s="8"/>
      <c r="P1623" s="8"/>
      <c r="Q1623" s="8">
        <v>190806</v>
      </c>
    </row>
    <row r="1624" spans="1:17" x14ac:dyDescent="0.35">
      <c r="A1624" s="1">
        <v>1236</v>
      </c>
      <c r="B1624" s="1" t="s">
        <v>794</v>
      </c>
      <c r="C1624" s="1" t="s">
        <v>4</v>
      </c>
      <c r="D1624" s="1" t="s">
        <v>3</v>
      </c>
      <c r="E1624" s="1" t="s">
        <v>38</v>
      </c>
      <c r="F1624" s="1" t="s">
        <v>1</v>
      </c>
      <c r="G1624" s="1" t="s">
        <v>35</v>
      </c>
      <c r="H1624" s="1">
        <v>67218.39</v>
      </c>
      <c r="I1624" s="1">
        <v>15.5</v>
      </c>
      <c r="J1624" s="1">
        <v>8</v>
      </c>
      <c r="K1624" s="1">
        <v>17</v>
      </c>
      <c r="L1624" s="1">
        <v>120726</v>
      </c>
      <c r="M1624" s="1">
        <v>170874</v>
      </c>
      <c r="N1624" s="1">
        <v>0</v>
      </c>
      <c r="O1624" s="8">
        <v>638</v>
      </c>
      <c r="P1624" s="8">
        <v>3163215</v>
      </c>
      <c r="Q1624" s="8">
        <v>443960</v>
      </c>
    </row>
    <row r="1625" spans="1:17" x14ac:dyDescent="0.35">
      <c r="A1625" s="1">
        <v>838</v>
      </c>
      <c r="B1625" s="1" t="s">
        <v>1192</v>
      </c>
      <c r="C1625" s="1" t="s">
        <v>4</v>
      </c>
      <c r="D1625" s="1" t="s">
        <v>11</v>
      </c>
      <c r="E1625" s="1" t="s">
        <v>13</v>
      </c>
      <c r="F1625" s="1" t="s">
        <v>1</v>
      </c>
      <c r="G1625" s="1" t="s">
        <v>0</v>
      </c>
      <c r="H1625" s="1">
        <v>6489.64</v>
      </c>
      <c r="I1625" s="1">
        <v>24.5</v>
      </c>
      <c r="J1625" s="1"/>
      <c r="K1625" s="1">
        <v>5</v>
      </c>
      <c r="L1625" s="1">
        <v>134026</v>
      </c>
      <c r="M1625" s="1">
        <v>170346</v>
      </c>
      <c r="N1625" s="1">
        <v>1</v>
      </c>
      <c r="O1625" s="8">
        <v>723</v>
      </c>
      <c r="P1625" s="8">
        <v>905521</v>
      </c>
      <c r="Q1625" s="8"/>
    </row>
    <row r="1626" spans="1:17" x14ac:dyDescent="0.35">
      <c r="A1626" s="1">
        <v>38</v>
      </c>
      <c r="B1626" s="1" t="s">
        <v>1988</v>
      </c>
      <c r="C1626" s="1" t="s">
        <v>4</v>
      </c>
      <c r="D1626" s="1" t="s">
        <v>11</v>
      </c>
      <c r="E1626" s="1" t="s">
        <v>43</v>
      </c>
      <c r="F1626" s="1" t="s">
        <v>1</v>
      </c>
      <c r="G1626" s="1" t="s">
        <v>0</v>
      </c>
      <c r="H1626" s="1">
        <v>3404.99</v>
      </c>
      <c r="I1626" s="1">
        <v>22.6</v>
      </c>
      <c r="J1626" s="1"/>
      <c r="K1626" s="1">
        <v>6</v>
      </c>
      <c r="L1626" s="1">
        <v>114095</v>
      </c>
      <c r="M1626" s="1">
        <v>170038</v>
      </c>
      <c r="N1626" s="1">
        <v>1</v>
      </c>
      <c r="O1626" s="8">
        <v>720</v>
      </c>
      <c r="P1626" s="8">
        <v>796499</v>
      </c>
      <c r="Q1626" s="8">
        <v>161172</v>
      </c>
    </row>
    <row r="1627" spans="1:17" x14ac:dyDescent="0.35">
      <c r="A1627" s="1">
        <v>1676</v>
      </c>
      <c r="B1627" s="1" t="s">
        <v>352</v>
      </c>
      <c r="C1627" s="1" t="s">
        <v>4</v>
      </c>
      <c r="D1627" s="1" t="s">
        <v>3</v>
      </c>
      <c r="E1627" s="1" t="s">
        <v>38</v>
      </c>
      <c r="F1627" s="1" t="s">
        <v>6</v>
      </c>
      <c r="G1627" s="1" t="s">
        <v>0</v>
      </c>
      <c r="H1627" s="1">
        <v>10567.42</v>
      </c>
      <c r="I1627" s="1">
        <v>8.9</v>
      </c>
      <c r="J1627" s="1"/>
      <c r="K1627" s="1">
        <v>5</v>
      </c>
      <c r="L1627" s="1">
        <v>122265</v>
      </c>
      <c r="M1627" s="1">
        <v>169752</v>
      </c>
      <c r="N1627" s="1">
        <v>0</v>
      </c>
      <c r="O1627" s="8">
        <v>643</v>
      </c>
      <c r="P1627" s="8">
        <v>1221662</v>
      </c>
      <c r="Q1627" s="8">
        <v>174108</v>
      </c>
    </row>
    <row r="1628" spans="1:17" x14ac:dyDescent="0.35">
      <c r="A1628" s="1">
        <v>302</v>
      </c>
      <c r="B1628" s="1" t="s">
        <v>1726</v>
      </c>
      <c r="C1628" s="1" t="s">
        <v>4</v>
      </c>
      <c r="D1628" s="1" t="s">
        <v>11</v>
      </c>
      <c r="E1628" s="1" t="s">
        <v>7</v>
      </c>
      <c r="F1628" s="1" t="s">
        <v>6</v>
      </c>
      <c r="G1628" s="1" t="s">
        <v>0</v>
      </c>
      <c r="H1628" s="1">
        <v>10025.16</v>
      </c>
      <c r="I1628" s="1">
        <v>17.8</v>
      </c>
      <c r="J1628" s="1">
        <v>14</v>
      </c>
      <c r="K1628" s="1">
        <v>8</v>
      </c>
      <c r="L1628" s="1">
        <v>57570</v>
      </c>
      <c r="M1628" s="1">
        <v>169620</v>
      </c>
      <c r="N1628" s="1">
        <v>0</v>
      </c>
      <c r="O1628" s="8">
        <v>742</v>
      </c>
      <c r="P1628" s="8">
        <v>629850</v>
      </c>
      <c r="Q1628" s="8">
        <v>391468</v>
      </c>
    </row>
    <row r="1629" spans="1:17" x14ac:dyDescent="0.35">
      <c r="A1629" s="1">
        <v>1411</v>
      </c>
      <c r="B1629" s="1" t="s">
        <v>618</v>
      </c>
      <c r="C1629" s="1" t="s">
        <v>16</v>
      </c>
      <c r="D1629" s="1" t="s">
        <v>11</v>
      </c>
      <c r="E1629" s="1" t="s">
        <v>29</v>
      </c>
      <c r="F1629" s="1" t="s">
        <v>1</v>
      </c>
      <c r="G1629" s="1" t="s">
        <v>9</v>
      </c>
      <c r="H1629" s="1">
        <v>14126.69</v>
      </c>
      <c r="I1629" s="1">
        <v>17.5</v>
      </c>
      <c r="J1629" s="1">
        <v>36</v>
      </c>
      <c r="K1629" s="1">
        <v>9</v>
      </c>
      <c r="L1629" s="1">
        <v>86583</v>
      </c>
      <c r="M1629" s="1">
        <v>169356</v>
      </c>
      <c r="N1629" s="1">
        <v>1</v>
      </c>
      <c r="O1629" s="8">
        <v>707</v>
      </c>
      <c r="P1629" s="8">
        <v>2467530</v>
      </c>
      <c r="Q1629" s="8">
        <v>234058</v>
      </c>
    </row>
    <row r="1630" spans="1:17" x14ac:dyDescent="0.35">
      <c r="A1630" s="1">
        <v>906</v>
      </c>
      <c r="B1630" s="1" t="s">
        <v>1124</v>
      </c>
      <c r="C1630" s="1" t="s">
        <v>16</v>
      </c>
      <c r="D1630" s="1" t="s">
        <v>11</v>
      </c>
      <c r="E1630" s="1" t="s">
        <v>41</v>
      </c>
      <c r="F1630" s="1" t="s">
        <v>6</v>
      </c>
      <c r="G1630" s="1" t="s">
        <v>0</v>
      </c>
      <c r="H1630" s="1">
        <v>23693.95</v>
      </c>
      <c r="I1630" s="1">
        <v>15.6</v>
      </c>
      <c r="J1630" s="1">
        <v>45</v>
      </c>
      <c r="K1630" s="1">
        <v>11</v>
      </c>
      <c r="L1630" s="1">
        <v>14991</v>
      </c>
      <c r="M1630" s="1">
        <v>168432</v>
      </c>
      <c r="N1630" s="1">
        <v>0</v>
      </c>
      <c r="O1630" s="8">
        <v>712</v>
      </c>
      <c r="P1630" s="8">
        <v>1766012</v>
      </c>
      <c r="Q1630" s="8">
        <v>495066</v>
      </c>
    </row>
    <row r="1631" spans="1:17" x14ac:dyDescent="0.35">
      <c r="A1631" s="1">
        <v>1616</v>
      </c>
      <c r="B1631" s="1" t="s">
        <v>412</v>
      </c>
      <c r="C1631" s="1" t="s">
        <v>16</v>
      </c>
      <c r="D1631" s="1" t="s">
        <v>11</v>
      </c>
      <c r="E1631" s="1" t="s">
        <v>2</v>
      </c>
      <c r="F1631" s="1" t="s">
        <v>31</v>
      </c>
      <c r="G1631" s="1" t="s">
        <v>35</v>
      </c>
      <c r="H1631" s="1">
        <v>26965.75</v>
      </c>
      <c r="I1631" s="1">
        <v>8.3000000000000007</v>
      </c>
      <c r="J1631" s="1">
        <v>30</v>
      </c>
      <c r="K1631" s="1">
        <v>10</v>
      </c>
      <c r="L1631" s="1">
        <v>86298</v>
      </c>
      <c r="M1631" s="1">
        <v>167926</v>
      </c>
      <c r="N1631" s="1">
        <v>0</v>
      </c>
      <c r="O1631" s="8"/>
      <c r="P1631" s="8"/>
      <c r="Q1631" s="8">
        <v>134464</v>
      </c>
    </row>
    <row r="1632" spans="1:17" x14ac:dyDescent="0.35">
      <c r="A1632" s="1">
        <v>144</v>
      </c>
      <c r="B1632" s="3" t="s">
        <v>1882</v>
      </c>
      <c r="C1632" s="1" t="s">
        <v>4</v>
      </c>
      <c r="D1632" s="1" t="s">
        <v>3</v>
      </c>
      <c r="E1632" s="1" t="s">
        <v>7</v>
      </c>
      <c r="F1632" s="1" t="s">
        <v>6</v>
      </c>
      <c r="G1632" s="1" t="s">
        <v>0</v>
      </c>
      <c r="H1632" s="1">
        <v>3257.36</v>
      </c>
      <c r="I1632" s="1">
        <v>13</v>
      </c>
      <c r="J1632" s="1"/>
      <c r="K1632" s="1">
        <v>4</v>
      </c>
      <c r="L1632" s="1">
        <v>90022</v>
      </c>
      <c r="M1632" s="1">
        <v>167860</v>
      </c>
      <c r="N1632" s="1">
        <v>0</v>
      </c>
      <c r="O1632" s="8">
        <v>704</v>
      </c>
      <c r="P1632" s="8">
        <v>497306</v>
      </c>
      <c r="Q1632" s="8">
        <v>348832</v>
      </c>
    </row>
    <row r="1633" spans="1:17" x14ac:dyDescent="0.35">
      <c r="A1633" s="1">
        <v>1122</v>
      </c>
      <c r="B1633" s="1" t="s">
        <v>909</v>
      </c>
      <c r="C1633" s="1" t="s">
        <v>4</v>
      </c>
      <c r="D1633" s="1" t="s">
        <v>11</v>
      </c>
      <c r="E1633" s="1" t="s">
        <v>2</v>
      </c>
      <c r="F1633" s="1" t="s">
        <v>6</v>
      </c>
      <c r="G1633" s="1" t="s">
        <v>0</v>
      </c>
      <c r="H1633" s="1">
        <v>5758.14</v>
      </c>
      <c r="I1633" s="1">
        <v>16</v>
      </c>
      <c r="J1633" s="1">
        <v>15</v>
      </c>
      <c r="K1633" s="1">
        <v>9</v>
      </c>
      <c r="L1633" s="1">
        <v>88426</v>
      </c>
      <c r="M1633" s="1">
        <v>167860</v>
      </c>
      <c r="N1633" s="1">
        <v>1</v>
      </c>
      <c r="O1633" s="8">
        <v>721</v>
      </c>
      <c r="P1633" s="8">
        <v>928720</v>
      </c>
      <c r="Q1633" s="8">
        <v>116138</v>
      </c>
    </row>
    <row r="1634" spans="1:17" x14ac:dyDescent="0.35">
      <c r="A1634" s="1">
        <v>181</v>
      </c>
      <c r="B1634" s="1" t="s">
        <v>1062</v>
      </c>
      <c r="C1634" s="1" t="s">
        <v>4</v>
      </c>
      <c r="D1634" s="1" t="s">
        <v>3</v>
      </c>
      <c r="E1634" s="1" t="s">
        <v>33</v>
      </c>
      <c r="F1634" s="1" t="s">
        <v>1</v>
      </c>
      <c r="G1634" s="1" t="s">
        <v>0</v>
      </c>
      <c r="H1634" s="1">
        <v>3676.69</v>
      </c>
      <c r="I1634" s="1">
        <v>14.1</v>
      </c>
      <c r="J1634" s="1">
        <v>7</v>
      </c>
      <c r="K1634" s="1">
        <v>4</v>
      </c>
      <c r="L1634" s="1">
        <v>86051</v>
      </c>
      <c r="M1634" s="1">
        <v>167750</v>
      </c>
      <c r="N1634" s="1">
        <v>2</v>
      </c>
      <c r="O1634" s="8">
        <v>689</v>
      </c>
      <c r="P1634" s="8">
        <v>866799</v>
      </c>
      <c r="Q1634" s="8">
        <v>234806</v>
      </c>
    </row>
    <row r="1635" spans="1:17" x14ac:dyDescent="0.35">
      <c r="A1635" s="1">
        <v>968</v>
      </c>
      <c r="B1635" s="1" t="s">
        <v>1062</v>
      </c>
      <c r="C1635" s="1" t="s">
        <v>4</v>
      </c>
      <c r="D1635" s="1" t="s">
        <v>3</v>
      </c>
      <c r="E1635" s="1" t="s">
        <v>33</v>
      </c>
      <c r="F1635" s="1" t="s">
        <v>1</v>
      </c>
      <c r="G1635" s="1" t="s">
        <v>0</v>
      </c>
      <c r="H1635" s="1">
        <v>3676.69</v>
      </c>
      <c r="I1635" s="1">
        <v>14.1</v>
      </c>
      <c r="J1635" s="1">
        <v>7</v>
      </c>
      <c r="K1635" s="1">
        <v>4</v>
      </c>
      <c r="L1635" s="1">
        <v>86051</v>
      </c>
      <c r="M1635" s="1">
        <v>167750</v>
      </c>
      <c r="N1635" s="1">
        <v>2</v>
      </c>
      <c r="O1635" s="8">
        <v>689</v>
      </c>
      <c r="P1635" s="8">
        <v>866799</v>
      </c>
      <c r="Q1635" s="8"/>
    </row>
    <row r="1636" spans="1:17" x14ac:dyDescent="0.35">
      <c r="A1636" s="1">
        <v>1737</v>
      </c>
      <c r="B1636" s="1" t="s">
        <v>291</v>
      </c>
      <c r="C1636" s="1" t="s">
        <v>4</v>
      </c>
      <c r="D1636" s="1" t="s">
        <v>11</v>
      </c>
      <c r="E1636" s="1"/>
      <c r="F1636" s="1" t="s">
        <v>1</v>
      </c>
      <c r="G1636" s="1" t="s">
        <v>35</v>
      </c>
      <c r="H1636" s="1">
        <v>5526.34</v>
      </c>
      <c r="I1636" s="1">
        <v>25.4</v>
      </c>
      <c r="J1636" s="1">
        <v>31</v>
      </c>
      <c r="K1636" s="1">
        <v>9</v>
      </c>
      <c r="L1636" s="1">
        <v>110466</v>
      </c>
      <c r="M1636" s="1">
        <v>167640</v>
      </c>
      <c r="N1636" s="1">
        <v>0</v>
      </c>
      <c r="O1636" s="8">
        <v>716</v>
      </c>
      <c r="P1636" s="8">
        <v>721601</v>
      </c>
      <c r="Q1636" s="8">
        <v>132308</v>
      </c>
    </row>
    <row r="1637" spans="1:17" x14ac:dyDescent="0.35">
      <c r="A1637" s="1">
        <v>1281</v>
      </c>
      <c r="B1637" s="1" t="s">
        <v>748</v>
      </c>
      <c r="C1637" s="1" t="s">
        <v>4</v>
      </c>
      <c r="D1637" s="1" t="s">
        <v>11</v>
      </c>
      <c r="E1637" s="1"/>
      <c r="F1637" s="1" t="s">
        <v>6</v>
      </c>
      <c r="G1637" s="1" t="s">
        <v>0</v>
      </c>
      <c r="H1637" s="1">
        <v>2795.28</v>
      </c>
      <c r="I1637" s="1">
        <v>29.1</v>
      </c>
      <c r="J1637" s="1">
        <v>37</v>
      </c>
      <c r="K1637" s="1">
        <v>11</v>
      </c>
      <c r="L1637" s="1">
        <v>81529</v>
      </c>
      <c r="M1637" s="1">
        <v>166188</v>
      </c>
      <c r="N1637" s="1">
        <v>1</v>
      </c>
      <c r="O1637" s="8"/>
      <c r="P1637" s="8"/>
      <c r="Q1637" s="8">
        <v>66484</v>
      </c>
    </row>
    <row r="1638" spans="1:17" x14ac:dyDescent="0.35">
      <c r="A1638" s="1">
        <v>1225</v>
      </c>
      <c r="B1638" s="1" t="s">
        <v>805</v>
      </c>
      <c r="C1638" s="1" t="s">
        <v>4</v>
      </c>
      <c r="D1638" s="1" t="s">
        <v>11</v>
      </c>
      <c r="E1638" s="1" t="s">
        <v>41</v>
      </c>
      <c r="F1638" s="1" t="s">
        <v>1</v>
      </c>
      <c r="G1638" s="1" t="s">
        <v>0</v>
      </c>
      <c r="H1638" s="1">
        <v>7714.95</v>
      </c>
      <c r="I1638" s="1">
        <v>10.4</v>
      </c>
      <c r="J1638" s="1">
        <v>26</v>
      </c>
      <c r="K1638" s="1">
        <v>6</v>
      </c>
      <c r="L1638" s="1">
        <v>101878</v>
      </c>
      <c r="M1638" s="1">
        <v>165924</v>
      </c>
      <c r="N1638" s="1">
        <v>1</v>
      </c>
      <c r="O1638" s="8">
        <v>744</v>
      </c>
      <c r="P1638" s="8">
        <v>1107396</v>
      </c>
      <c r="Q1638" s="8"/>
    </row>
    <row r="1639" spans="1:17" x14ac:dyDescent="0.35">
      <c r="A1639" s="1">
        <v>1313</v>
      </c>
      <c r="B1639" s="1" t="s">
        <v>716</v>
      </c>
      <c r="C1639" s="1" t="s">
        <v>16</v>
      </c>
      <c r="D1639" s="1" t="s">
        <v>11</v>
      </c>
      <c r="E1639" s="1" t="s">
        <v>10</v>
      </c>
      <c r="F1639" s="1" t="s">
        <v>6</v>
      </c>
      <c r="G1639" s="1" t="s">
        <v>0</v>
      </c>
      <c r="H1639" s="1">
        <v>13612.74</v>
      </c>
      <c r="I1639" s="1">
        <v>12</v>
      </c>
      <c r="J1639" s="1">
        <v>72</v>
      </c>
      <c r="K1639" s="1">
        <v>8</v>
      </c>
      <c r="L1639" s="1">
        <v>93974</v>
      </c>
      <c r="M1639" s="1">
        <v>165616</v>
      </c>
      <c r="N1639" s="1">
        <v>1</v>
      </c>
      <c r="O1639" s="8">
        <v>729</v>
      </c>
      <c r="P1639" s="8">
        <v>742520</v>
      </c>
      <c r="Q1639" s="8">
        <v>171952</v>
      </c>
    </row>
    <row r="1640" spans="1:17" x14ac:dyDescent="0.35">
      <c r="A1640" s="1">
        <v>632</v>
      </c>
      <c r="B1640" s="1" t="s">
        <v>1398</v>
      </c>
      <c r="C1640" s="1" t="s">
        <v>16</v>
      </c>
      <c r="D1640" s="1" t="s">
        <v>11</v>
      </c>
      <c r="E1640" s="1" t="s">
        <v>2</v>
      </c>
      <c r="F1640" s="1" t="s">
        <v>1</v>
      </c>
      <c r="G1640" s="1" t="s">
        <v>9</v>
      </c>
      <c r="H1640" s="1">
        <v>29575.4</v>
      </c>
      <c r="I1640" s="1">
        <v>18.5</v>
      </c>
      <c r="J1640" s="1"/>
      <c r="K1640" s="1">
        <v>5</v>
      </c>
      <c r="L1640" s="1">
        <v>105564</v>
      </c>
      <c r="M1640" s="1">
        <v>165198</v>
      </c>
      <c r="N1640" s="1">
        <v>0</v>
      </c>
      <c r="O1640" s="8">
        <v>734</v>
      </c>
      <c r="P1640" s="8">
        <v>1731242</v>
      </c>
      <c r="Q1640" s="8">
        <v>220286</v>
      </c>
    </row>
    <row r="1641" spans="1:17" x14ac:dyDescent="0.35">
      <c r="A1641" s="1">
        <v>1754</v>
      </c>
      <c r="B1641" s="1" t="s">
        <v>274</v>
      </c>
      <c r="C1641" s="1" t="s">
        <v>4</v>
      </c>
      <c r="D1641" s="1" t="s">
        <v>11</v>
      </c>
      <c r="E1641" s="1" t="s">
        <v>38</v>
      </c>
      <c r="F1641" s="1" t="s">
        <v>6</v>
      </c>
      <c r="G1641" s="1" t="s">
        <v>0</v>
      </c>
      <c r="H1641" s="1">
        <v>9702.5400000000009</v>
      </c>
      <c r="I1641" s="1">
        <v>22</v>
      </c>
      <c r="J1641" s="1">
        <v>72</v>
      </c>
      <c r="K1641" s="1">
        <v>8</v>
      </c>
      <c r="L1641" s="1">
        <v>103740</v>
      </c>
      <c r="M1641" s="1">
        <v>165000</v>
      </c>
      <c r="N1641" s="1">
        <v>0</v>
      </c>
      <c r="O1641" s="8"/>
      <c r="P1641" s="8"/>
      <c r="Q1641" s="8">
        <v>222860</v>
      </c>
    </row>
    <row r="1642" spans="1:17" x14ac:dyDescent="0.35">
      <c r="A1642" s="1">
        <v>1609</v>
      </c>
      <c r="B1642" s="1" t="s">
        <v>419</v>
      </c>
      <c r="C1642" s="1" t="s">
        <v>4</v>
      </c>
      <c r="D1642" s="1" t="s">
        <v>11</v>
      </c>
      <c r="E1642" s="1" t="s">
        <v>18</v>
      </c>
      <c r="F1642" s="1" t="s">
        <v>6</v>
      </c>
      <c r="G1642" s="1" t="s">
        <v>0</v>
      </c>
      <c r="H1642" s="1">
        <v>12352.66</v>
      </c>
      <c r="I1642" s="1">
        <v>8.1999999999999993</v>
      </c>
      <c r="J1642" s="1"/>
      <c r="K1642" s="1">
        <v>9</v>
      </c>
      <c r="L1642" s="1">
        <v>50996</v>
      </c>
      <c r="M1642" s="1">
        <v>164934</v>
      </c>
      <c r="N1642" s="1">
        <v>0</v>
      </c>
      <c r="O1642" s="8">
        <v>701</v>
      </c>
      <c r="P1642" s="8">
        <v>655899</v>
      </c>
      <c r="Q1642" s="8">
        <v>200706</v>
      </c>
    </row>
    <row r="1643" spans="1:17" x14ac:dyDescent="0.35">
      <c r="A1643" s="1">
        <v>1839</v>
      </c>
      <c r="B1643" s="1" t="s">
        <v>188</v>
      </c>
      <c r="C1643" s="1" t="s">
        <v>4</v>
      </c>
      <c r="D1643" s="1" t="s">
        <v>11</v>
      </c>
      <c r="E1643" s="1" t="s">
        <v>13</v>
      </c>
      <c r="F1643" s="1" t="s">
        <v>31</v>
      </c>
      <c r="G1643" s="1" t="s">
        <v>0</v>
      </c>
      <c r="H1643" s="1">
        <v>14675.6</v>
      </c>
      <c r="I1643" s="1">
        <v>15.6</v>
      </c>
      <c r="J1643" s="1">
        <v>7</v>
      </c>
      <c r="K1643" s="1">
        <v>16</v>
      </c>
      <c r="L1643" s="1">
        <v>118617</v>
      </c>
      <c r="M1643" s="1">
        <v>164890</v>
      </c>
      <c r="N1643" s="1">
        <v>0</v>
      </c>
      <c r="O1643" s="8">
        <v>730</v>
      </c>
      <c r="P1643" s="8">
        <v>1518176</v>
      </c>
      <c r="Q1643" s="8">
        <v>131846</v>
      </c>
    </row>
    <row r="1644" spans="1:17" x14ac:dyDescent="0.35">
      <c r="A1644" s="1">
        <v>44</v>
      </c>
      <c r="B1644" s="1" t="s">
        <v>1982</v>
      </c>
      <c r="C1644" s="1" t="s">
        <v>16</v>
      </c>
      <c r="D1644" s="1" t="s">
        <v>11</v>
      </c>
      <c r="E1644" s="1" t="s">
        <v>10</v>
      </c>
      <c r="F1644" s="1" t="s">
        <v>6</v>
      </c>
      <c r="G1644" s="1" t="s">
        <v>0</v>
      </c>
      <c r="H1644" s="1">
        <v>5777.9</v>
      </c>
      <c r="I1644" s="1">
        <v>14.8</v>
      </c>
      <c r="J1644" s="1"/>
      <c r="K1644" s="1">
        <v>4</v>
      </c>
      <c r="L1644" s="1">
        <v>132468</v>
      </c>
      <c r="M1644" s="1">
        <v>164406</v>
      </c>
      <c r="N1644" s="1">
        <v>0</v>
      </c>
      <c r="O1644" s="8">
        <v>712</v>
      </c>
      <c r="P1644" s="8">
        <v>537472</v>
      </c>
      <c r="Q1644" s="8">
        <v>288948</v>
      </c>
    </row>
    <row r="1645" spans="1:17" x14ac:dyDescent="0.35">
      <c r="A1645" s="1">
        <v>570</v>
      </c>
      <c r="B1645" s="1" t="s">
        <v>1460</v>
      </c>
      <c r="C1645" s="1" t="s">
        <v>4</v>
      </c>
      <c r="D1645" s="1" t="s">
        <v>11</v>
      </c>
      <c r="E1645" s="1" t="s">
        <v>10</v>
      </c>
      <c r="F1645" s="1" t="s">
        <v>1</v>
      </c>
      <c r="G1645" s="1" t="s">
        <v>60</v>
      </c>
      <c r="H1645" s="1">
        <v>10847.48</v>
      </c>
      <c r="I1645" s="1">
        <v>14.7</v>
      </c>
      <c r="J1645" s="1"/>
      <c r="K1645" s="1">
        <v>6</v>
      </c>
      <c r="L1645" s="1">
        <v>12901</v>
      </c>
      <c r="M1645" s="1">
        <v>164186</v>
      </c>
      <c r="N1645" s="1">
        <v>0</v>
      </c>
      <c r="O1645" s="8">
        <v>748</v>
      </c>
      <c r="P1645" s="8">
        <v>670985</v>
      </c>
      <c r="Q1645" s="8">
        <v>172040</v>
      </c>
    </row>
    <row r="1646" spans="1:17" x14ac:dyDescent="0.35">
      <c r="A1646" s="1">
        <v>581</v>
      </c>
      <c r="B1646" s="1" t="s">
        <v>1449</v>
      </c>
      <c r="C1646" s="1" t="s">
        <v>16</v>
      </c>
      <c r="D1646" s="1" t="s">
        <v>11</v>
      </c>
      <c r="E1646" s="1" t="s">
        <v>10</v>
      </c>
      <c r="F1646" s="1" t="s">
        <v>6</v>
      </c>
      <c r="G1646" s="1" t="s">
        <v>0</v>
      </c>
      <c r="H1646" s="1">
        <v>17005.189999999999</v>
      </c>
      <c r="I1646" s="1">
        <v>15</v>
      </c>
      <c r="J1646" s="1"/>
      <c r="K1646" s="1">
        <v>11</v>
      </c>
      <c r="L1646" s="1">
        <v>111226</v>
      </c>
      <c r="M1646" s="1">
        <v>163856</v>
      </c>
      <c r="N1646" s="1">
        <v>0</v>
      </c>
      <c r="O1646" s="8"/>
      <c r="P1646" s="8"/>
      <c r="Q1646" s="8">
        <v>280588</v>
      </c>
    </row>
    <row r="1647" spans="1:17" x14ac:dyDescent="0.35">
      <c r="A1647" s="1">
        <v>47</v>
      </c>
      <c r="B1647" s="1" t="s">
        <v>1979</v>
      </c>
      <c r="C1647" s="1" t="s">
        <v>4</v>
      </c>
      <c r="D1647" s="1" t="s">
        <v>11</v>
      </c>
      <c r="E1647" s="1" t="s">
        <v>10</v>
      </c>
      <c r="F1647" s="1" t="s">
        <v>31</v>
      </c>
      <c r="G1647" s="1" t="s">
        <v>0</v>
      </c>
      <c r="H1647" s="1">
        <v>18199.150000000001</v>
      </c>
      <c r="I1647" s="1">
        <v>19.399999999999999</v>
      </c>
      <c r="J1647" s="1">
        <v>6</v>
      </c>
      <c r="K1647" s="1">
        <v>34</v>
      </c>
      <c r="L1647" s="1">
        <v>45106</v>
      </c>
      <c r="M1647" s="1">
        <v>163218</v>
      </c>
      <c r="N1647" s="1">
        <v>1</v>
      </c>
      <c r="O1647" s="8">
        <v>723</v>
      </c>
      <c r="P1647" s="8">
        <v>1465698</v>
      </c>
      <c r="Q1647" s="8">
        <v>129712</v>
      </c>
    </row>
    <row r="1648" spans="1:17" x14ac:dyDescent="0.35">
      <c r="A1648" s="1">
        <v>969</v>
      </c>
      <c r="B1648" s="1" t="s">
        <v>1061</v>
      </c>
      <c r="C1648" s="1" t="s">
        <v>4</v>
      </c>
      <c r="D1648" s="1" t="s">
        <v>11</v>
      </c>
      <c r="E1648" s="1" t="s">
        <v>29</v>
      </c>
      <c r="F1648" s="1" t="s">
        <v>6</v>
      </c>
      <c r="G1648" s="1" t="s">
        <v>0</v>
      </c>
      <c r="H1648" s="1">
        <v>8525.11</v>
      </c>
      <c r="I1648" s="1">
        <v>14.8</v>
      </c>
      <c r="J1648" s="1"/>
      <c r="K1648" s="1">
        <v>5</v>
      </c>
      <c r="L1648" s="1">
        <v>127452</v>
      </c>
      <c r="M1648" s="1">
        <v>163064</v>
      </c>
      <c r="N1648" s="1">
        <v>1</v>
      </c>
      <c r="O1648" s="8">
        <v>694</v>
      </c>
      <c r="P1648" s="8">
        <v>965105</v>
      </c>
      <c r="Q1648" s="8">
        <v>214566</v>
      </c>
    </row>
    <row r="1649" spans="1:17" x14ac:dyDescent="0.35">
      <c r="A1649" s="1">
        <v>694</v>
      </c>
      <c r="B1649" s="1" t="s">
        <v>1337</v>
      </c>
      <c r="C1649" s="1" t="s">
        <v>16</v>
      </c>
      <c r="D1649" s="1" t="s">
        <v>11</v>
      </c>
      <c r="E1649" s="1" t="s">
        <v>10</v>
      </c>
      <c r="F1649" s="1" t="s">
        <v>1</v>
      </c>
      <c r="G1649" s="1" t="s">
        <v>128</v>
      </c>
      <c r="H1649" s="1">
        <v>13489.24</v>
      </c>
      <c r="I1649" s="1">
        <v>16.7</v>
      </c>
      <c r="J1649" s="1"/>
      <c r="K1649" s="1">
        <v>7</v>
      </c>
      <c r="L1649" s="1">
        <v>128687</v>
      </c>
      <c r="M1649" s="1">
        <v>161260</v>
      </c>
      <c r="N1649" s="1">
        <v>0</v>
      </c>
      <c r="O1649" s="8">
        <v>697</v>
      </c>
      <c r="P1649" s="8">
        <v>1964429</v>
      </c>
      <c r="Q1649" s="8">
        <v>77286</v>
      </c>
    </row>
    <row r="1650" spans="1:17" x14ac:dyDescent="0.35">
      <c r="A1650" s="1">
        <v>602</v>
      </c>
      <c r="B1650" s="1" t="s">
        <v>1428</v>
      </c>
      <c r="C1650" s="1" t="s">
        <v>4</v>
      </c>
      <c r="D1650" s="1" t="s">
        <v>11</v>
      </c>
      <c r="E1650" s="1" t="s">
        <v>2</v>
      </c>
      <c r="F1650" s="1" t="s">
        <v>31</v>
      </c>
      <c r="G1650" s="1" t="s">
        <v>26</v>
      </c>
      <c r="H1650" s="1">
        <v>9942.32</v>
      </c>
      <c r="I1650" s="1">
        <v>20.2</v>
      </c>
      <c r="J1650" s="1"/>
      <c r="K1650" s="1">
        <v>5</v>
      </c>
      <c r="L1650" s="1">
        <v>70794</v>
      </c>
      <c r="M1650" s="1">
        <v>160710</v>
      </c>
      <c r="N1650" s="1">
        <v>1</v>
      </c>
      <c r="O1650" s="8">
        <v>711</v>
      </c>
      <c r="P1650" s="8">
        <v>674044</v>
      </c>
      <c r="Q1650" s="8">
        <v>77000</v>
      </c>
    </row>
    <row r="1651" spans="1:17" x14ac:dyDescent="0.35">
      <c r="A1651" s="1">
        <v>458</v>
      </c>
      <c r="B1651" s="1" t="s">
        <v>1572</v>
      </c>
      <c r="C1651" s="1" t="s">
        <v>16</v>
      </c>
      <c r="D1651" s="1" t="s">
        <v>11</v>
      </c>
      <c r="E1651" s="1" t="s">
        <v>2</v>
      </c>
      <c r="F1651" s="1" t="s">
        <v>6</v>
      </c>
      <c r="G1651" s="1" t="s">
        <v>0</v>
      </c>
      <c r="H1651" s="1">
        <v>16395.099999999999</v>
      </c>
      <c r="I1651" s="1">
        <v>8.4</v>
      </c>
      <c r="J1651" s="1"/>
      <c r="K1651" s="1">
        <v>9</v>
      </c>
      <c r="L1651" s="1">
        <v>120612</v>
      </c>
      <c r="M1651" s="1">
        <v>160512</v>
      </c>
      <c r="N1651" s="1">
        <v>0</v>
      </c>
      <c r="O1651" s="8">
        <v>717</v>
      </c>
      <c r="P1651" s="8">
        <v>531734</v>
      </c>
      <c r="Q1651" s="8">
        <v>131934</v>
      </c>
    </row>
    <row r="1652" spans="1:17" x14ac:dyDescent="0.35">
      <c r="A1652" s="1">
        <v>1571</v>
      </c>
      <c r="B1652" s="1" t="s">
        <v>457</v>
      </c>
      <c r="C1652" s="1" t="s">
        <v>4</v>
      </c>
      <c r="D1652" s="1" t="s">
        <v>11</v>
      </c>
      <c r="E1652" s="1" t="s">
        <v>29</v>
      </c>
      <c r="F1652" s="1" t="s">
        <v>31</v>
      </c>
      <c r="G1652" s="1" t="s">
        <v>0</v>
      </c>
      <c r="H1652" s="1">
        <v>2744.74</v>
      </c>
      <c r="I1652" s="1">
        <v>20.7</v>
      </c>
      <c r="J1652" s="1">
        <v>14</v>
      </c>
      <c r="K1652" s="1">
        <v>6</v>
      </c>
      <c r="L1652" s="1">
        <v>64125</v>
      </c>
      <c r="M1652" s="1">
        <v>160380</v>
      </c>
      <c r="N1652" s="1">
        <v>1</v>
      </c>
      <c r="O1652" s="8">
        <v>740</v>
      </c>
      <c r="P1652" s="8">
        <v>1871310</v>
      </c>
      <c r="Q1652" s="8">
        <v>68244</v>
      </c>
    </row>
    <row r="1653" spans="1:17" x14ac:dyDescent="0.35">
      <c r="A1653" s="1">
        <v>753</v>
      </c>
      <c r="B1653" s="1" t="s">
        <v>1278</v>
      </c>
      <c r="C1653" s="1" t="s">
        <v>4</v>
      </c>
      <c r="D1653" s="1" t="s">
        <v>11</v>
      </c>
      <c r="E1653" s="1" t="s">
        <v>2</v>
      </c>
      <c r="F1653" s="1" t="s">
        <v>31</v>
      </c>
      <c r="G1653" s="1" t="s">
        <v>0</v>
      </c>
      <c r="H1653" s="1">
        <v>4665.83</v>
      </c>
      <c r="I1653" s="1">
        <v>23.1</v>
      </c>
      <c r="J1653" s="1"/>
      <c r="K1653" s="1">
        <v>6</v>
      </c>
      <c r="L1653" s="1">
        <v>128231</v>
      </c>
      <c r="M1653" s="1">
        <v>159830</v>
      </c>
      <c r="N1653" s="1">
        <v>0</v>
      </c>
      <c r="O1653" s="8">
        <v>712</v>
      </c>
      <c r="P1653" s="8">
        <v>583224</v>
      </c>
      <c r="Q1653" s="8">
        <v>162074</v>
      </c>
    </row>
    <row r="1654" spans="1:17" x14ac:dyDescent="0.35">
      <c r="A1654" s="1">
        <v>1268</v>
      </c>
      <c r="B1654" s="1" t="s">
        <v>761</v>
      </c>
      <c r="C1654" s="1" t="s">
        <v>4</v>
      </c>
      <c r="D1654" s="1" t="s">
        <v>11</v>
      </c>
      <c r="E1654" s="1" t="s">
        <v>41</v>
      </c>
      <c r="F1654" s="1" t="s">
        <v>1</v>
      </c>
      <c r="G1654" s="1" t="s">
        <v>0</v>
      </c>
      <c r="H1654" s="1">
        <v>10718.66</v>
      </c>
      <c r="I1654" s="1">
        <v>13.8</v>
      </c>
      <c r="J1654" s="1"/>
      <c r="K1654" s="1">
        <v>12</v>
      </c>
      <c r="L1654" s="1">
        <v>103968</v>
      </c>
      <c r="M1654" s="1">
        <v>159258</v>
      </c>
      <c r="N1654" s="1">
        <v>1</v>
      </c>
      <c r="O1654" s="8">
        <v>699</v>
      </c>
      <c r="P1654" s="8">
        <v>1225006</v>
      </c>
      <c r="Q1654" s="8">
        <v>152746</v>
      </c>
    </row>
    <row r="1655" spans="1:17" x14ac:dyDescent="0.35">
      <c r="A1655" s="1">
        <v>466</v>
      </c>
      <c r="B1655" s="1" t="s">
        <v>1564</v>
      </c>
      <c r="C1655" s="1" t="s">
        <v>4</v>
      </c>
      <c r="D1655" s="1" t="s">
        <v>11</v>
      </c>
      <c r="E1655" s="1" t="s">
        <v>10</v>
      </c>
      <c r="F1655" s="1" t="s">
        <v>1</v>
      </c>
      <c r="G1655" s="1" t="s">
        <v>0</v>
      </c>
      <c r="H1655" s="1">
        <v>35583.769999999997</v>
      </c>
      <c r="I1655" s="1">
        <v>19.5</v>
      </c>
      <c r="J1655" s="1"/>
      <c r="K1655" s="1">
        <v>22</v>
      </c>
      <c r="L1655" s="1">
        <v>50825</v>
      </c>
      <c r="M1655" s="1">
        <v>159060</v>
      </c>
      <c r="N1655" s="1">
        <v>1</v>
      </c>
      <c r="O1655" s="8">
        <v>717</v>
      </c>
      <c r="P1655" s="8">
        <v>2247396</v>
      </c>
      <c r="Q1655" s="8">
        <v>298166</v>
      </c>
    </row>
    <row r="1656" spans="1:17" x14ac:dyDescent="0.35">
      <c r="A1656" s="1">
        <v>1545</v>
      </c>
      <c r="B1656" s="1" t="s">
        <v>483</v>
      </c>
      <c r="C1656" s="1" t="s">
        <v>4</v>
      </c>
      <c r="D1656" s="1" t="s">
        <v>11</v>
      </c>
      <c r="E1656" s="1" t="s">
        <v>2</v>
      </c>
      <c r="F1656" s="1" t="s">
        <v>6</v>
      </c>
      <c r="G1656" s="1" t="s">
        <v>0</v>
      </c>
      <c r="H1656" s="1">
        <v>12721.07</v>
      </c>
      <c r="I1656" s="1">
        <v>13.9</v>
      </c>
      <c r="J1656" s="1"/>
      <c r="K1656" s="1">
        <v>6</v>
      </c>
      <c r="L1656" s="1">
        <v>27322</v>
      </c>
      <c r="M1656" s="1">
        <v>158202</v>
      </c>
      <c r="N1656" s="1">
        <v>1</v>
      </c>
      <c r="O1656" s="8">
        <v>720</v>
      </c>
      <c r="P1656" s="8">
        <v>468255</v>
      </c>
      <c r="Q1656" s="8">
        <v>86218</v>
      </c>
    </row>
    <row r="1657" spans="1:17" x14ac:dyDescent="0.35">
      <c r="A1657" s="1">
        <v>1640</v>
      </c>
      <c r="B1657" s="1" t="s">
        <v>388</v>
      </c>
      <c r="C1657" s="1" t="s">
        <v>4</v>
      </c>
      <c r="D1657" s="1" t="s">
        <v>11</v>
      </c>
      <c r="E1657" s="1" t="s">
        <v>38</v>
      </c>
      <c r="F1657" s="1" t="s">
        <v>1</v>
      </c>
      <c r="G1657" s="1" t="s">
        <v>0</v>
      </c>
      <c r="H1657" s="1">
        <v>6056.63</v>
      </c>
      <c r="I1657" s="1">
        <v>15.1</v>
      </c>
      <c r="J1657" s="1">
        <v>8</v>
      </c>
      <c r="K1657" s="1">
        <v>8</v>
      </c>
      <c r="L1657" s="1">
        <v>75962</v>
      </c>
      <c r="M1657" s="1">
        <v>158180</v>
      </c>
      <c r="N1657" s="1">
        <v>0</v>
      </c>
      <c r="O1657" s="8">
        <v>718</v>
      </c>
      <c r="P1657" s="8">
        <v>778145</v>
      </c>
      <c r="Q1657" s="8">
        <v>109890</v>
      </c>
    </row>
    <row r="1658" spans="1:17" x14ac:dyDescent="0.35">
      <c r="A1658" s="1">
        <v>1530</v>
      </c>
      <c r="B1658" s="1" t="s">
        <v>498</v>
      </c>
      <c r="C1658" s="1" t="s">
        <v>16</v>
      </c>
      <c r="D1658" s="1" t="s">
        <v>11</v>
      </c>
      <c r="E1658" s="1" t="s">
        <v>2</v>
      </c>
      <c r="F1658" s="1" t="s">
        <v>6</v>
      </c>
      <c r="G1658" s="1" t="s">
        <v>0</v>
      </c>
      <c r="H1658" s="1">
        <v>11014.3</v>
      </c>
      <c r="I1658" s="1">
        <v>5</v>
      </c>
      <c r="J1658" s="1">
        <v>37</v>
      </c>
      <c r="K1658" s="1">
        <v>5</v>
      </c>
      <c r="L1658" s="1">
        <v>63935</v>
      </c>
      <c r="M1658" s="1">
        <v>157872</v>
      </c>
      <c r="N1658" s="1">
        <v>0</v>
      </c>
      <c r="O1658" s="8"/>
      <c r="P1658" s="8"/>
      <c r="Q1658" s="8">
        <v>117876</v>
      </c>
    </row>
    <row r="1659" spans="1:17" x14ac:dyDescent="0.35">
      <c r="A1659" s="1">
        <v>1970</v>
      </c>
      <c r="B1659" s="1" t="s">
        <v>54</v>
      </c>
      <c r="C1659" s="1" t="s">
        <v>4</v>
      </c>
      <c r="D1659" s="1" t="s">
        <v>11</v>
      </c>
      <c r="E1659" s="1" t="s">
        <v>10</v>
      </c>
      <c r="F1659" s="1" t="s">
        <v>6</v>
      </c>
      <c r="G1659" s="1" t="s">
        <v>0</v>
      </c>
      <c r="H1659" s="1">
        <v>12981.75</v>
      </c>
      <c r="I1659" s="1">
        <v>15.2</v>
      </c>
      <c r="J1659" s="1"/>
      <c r="K1659" s="1">
        <v>6</v>
      </c>
      <c r="L1659" s="1">
        <v>120859</v>
      </c>
      <c r="M1659" s="1">
        <v>157586</v>
      </c>
      <c r="N1659" s="1">
        <v>0</v>
      </c>
      <c r="O1659" s="8">
        <v>726</v>
      </c>
      <c r="P1659" s="8">
        <v>529872</v>
      </c>
      <c r="Q1659" s="8">
        <v>206756</v>
      </c>
    </row>
    <row r="1660" spans="1:17" x14ac:dyDescent="0.35">
      <c r="A1660" s="1">
        <v>262</v>
      </c>
      <c r="B1660" s="1" t="s">
        <v>1766</v>
      </c>
      <c r="C1660" s="1" t="s">
        <v>4</v>
      </c>
      <c r="D1660" s="1" t="s">
        <v>3</v>
      </c>
      <c r="E1660" s="1" t="s">
        <v>10</v>
      </c>
      <c r="F1660" s="1" t="s">
        <v>1</v>
      </c>
      <c r="G1660" s="1" t="s">
        <v>0</v>
      </c>
      <c r="H1660" s="1">
        <v>16289.08</v>
      </c>
      <c r="I1660" s="1">
        <v>23</v>
      </c>
      <c r="J1660" s="1">
        <v>24</v>
      </c>
      <c r="K1660" s="1">
        <v>7</v>
      </c>
      <c r="L1660" s="1">
        <v>115558</v>
      </c>
      <c r="M1660" s="1">
        <v>157432</v>
      </c>
      <c r="N1660" s="1">
        <v>0</v>
      </c>
      <c r="O1660" s="8">
        <v>716</v>
      </c>
      <c r="P1660" s="8">
        <v>1045285</v>
      </c>
      <c r="Q1660" s="8">
        <v>448272</v>
      </c>
    </row>
    <row r="1661" spans="1:17" x14ac:dyDescent="0.35">
      <c r="A1661" s="1">
        <v>822</v>
      </c>
      <c r="B1661" s="1" t="s">
        <v>1209</v>
      </c>
      <c r="C1661" s="1" t="s">
        <v>4</v>
      </c>
      <c r="D1661" s="1" t="s">
        <v>11</v>
      </c>
      <c r="E1661" s="1" t="s">
        <v>2</v>
      </c>
      <c r="F1661" s="1" t="s">
        <v>6</v>
      </c>
      <c r="G1661" s="1" t="s">
        <v>1208</v>
      </c>
      <c r="H1661" s="1">
        <v>9835.5400000000009</v>
      </c>
      <c r="I1661" s="1">
        <v>10.4</v>
      </c>
      <c r="J1661" s="1"/>
      <c r="K1661" s="1">
        <v>4</v>
      </c>
      <c r="L1661" s="1">
        <v>43605</v>
      </c>
      <c r="M1661" s="1">
        <v>157322</v>
      </c>
      <c r="N1661" s="1">
        <v>0</v>
      </c>
      <c r="O1661" s="8">
        <v>720</v>
      </c>
      <c r="P1661" s="8">
        <v>584288</v>
      </c>
      <c r="Q1661" s="8">
        <v>130944</v>
      </c>
    </row>
    <row r="1662" spans="1:17" x14ac:dyDescent="0.35">
      <c r="A1662" s="1">
        <v>719</v>
      </c>
      <c r="B1662" s="1" t="s">
        <v>1312</v>
      </c>
      <c r="C1662" s="1" t="s">
        <v>16</v>
      </c>
      <c r="D1662" s="1" t="s">
        <v>11</v>
      </c>
      <c r="E1662" s="1" t="s">
        <v>7</v>
      </c>
      <c r="F1662" s="1" t="s">
        <v>6</v>
      </c>
      <c r="G1662" s="1" t="s">
        <v>15</v>
      </c>
      <c r="H1662" s="1">
        <v>7113.03</v>
      </c>
      <c r="I1662" s="1">
        <v>19.399999999999999</v>
      </c>
      <c r="J1662" s="1">
        <v>24</v>
      </c>
      <c r="K1662" s="1">
        <v>10</v>
      </c>
      <c r="L1662" s="1">
        <v>103208</v>
      </c>
      <c r="M1662" s="1">
        <v>156838</v>
      </c>
      <c r="N1662" s="1">
        <v>0</v>
      </c>
      <c r="O1662" s="8"/>
      <c r="P1662" s="8"/>
      <c r="Q1662" s="8">
        <v>174306</v>
      </c>
    </row>
    <row r="1663" spans="1:17" x14ac:dyDescent="0.35">
      <c r="A1663" s="1">
        <v>872</v>
      </c>
      <c r="B1663" s="1" t="s">
        <v>1158</v>
      </c>
      <c r="C1663" s="1" t="s">
        <v>4</v>
      </c>
      <c r="D1663" s="1" t="s">
        <v>11</v>
      </c>
      <c r="E1663" s="1" t="s">
        <v>13</v>
      </c>
      <c r="F1663" s="1" t="s">
        <v>6</v>
      </c>
      <c r="G1663" s="1" t="s">
        <v>35</v>
      </c>
      <c r="H1663" s="1">
        <v>24725.08</v>
      </c>
      <c r="I1663" s="1">
        <v>14.8</v>
      </c>
      <c r="J1663" s="1">
        <v>19</v>
      </c>
      <c r="K1663" s="1">
        <v>10</v>
      </c>
      <c r="L1663" s="1">
        <v>108471</v>
      </c>
      <c r="M1663" s="1">
        <v>156002</v>
      </c>
      <c r="N1663" s="1">
        <v>0</v>
      </c>
      <c r="O1663" s="8">
        <v>703</v>
      </c>
      <c r="P1663" s="8">
        <v>2431962</v>
      </c>
      <c r="Q1663" s="8">
        <v>189002</v>
      </c>
    </row>
    <row r="1664" spans="1:17" x14ac:dyDescent="0.35">
      <c r="A1664" s="1">
        <v>1695</v>
      </c>
      <c r="B1664" s="1" t="s">
        <v>333</v>
      </c>
      <c r="C1664" s="1" t="s">
        <v>4</v>
      </c>
      <c r="D1664" s="1" t="s">
        <v>11</v>
      </c>
      <c r="E1664" s="1" t="s">
        <v>21</v>
      </c>
      <c r="F1664" s="1" t="s">
        <v>1</v>
      </c>
      <c r="G1664" s="1" t="s">
        <v>9</v>
      </c>
      <c r="H1664" s="1">
        <v>12719.36</v>
      </c>
      <c r="I1664" s="1">
        <v>13.2</v>
      </c>
      <c r="J1664" s="1"/>
      <c r="K1664" s="1">
        <v>5</v>
      </c>
      <c r="L1664" s="1">
        <v>48070</v>
      </c>
      <c r="M1664" s="1">
        <v>154198</v>
      </c>
      <c r="N1664" s="1">
        <v>0</v>
      </c>
      <c r="O1664" s="8">
        <v>735</v>
      </c>
      <c r="P1664" s="8">
        <v>868224</v>
      </c>
      <c r="Q1664" s="8">
        <v>44088</v>
      </c>
    </row>
    <row r="1665" spans="1:17" x14ac:dyDescent="0.35">
      <c r="A1665" s="1">
        <v>1576</v>
      </c>
      <c r="B1665" s="1" t="s">
        <v>452</v>
      </c>
      <c r="C1665" s="1" t="s">
        <v>16</v>
      </c>
      <c r="D1665" s="1" t="s">
        <v>11</v>
      </c>
      <c r="E1665" s="1" t="s">
        <v>10</v>
      </c>
      <c r="F1665" s="1" t="s">
        <v>1</v>
      </c>
      <c r="G1665" s="1" t="s">
        <v>9</v>
      </c>
      <c r="H1665" s="1">
        <v>26074.27</v>
      </c>
      <c r="I1665" s="1">
        <v>14.9</v>
      </c>
      <c r="J1665" s="1">
        <v>25</v>
      </c>
      <c r="K1665" s="1">
        <v>12</v>
      </c>
      <c r="L1665" s="1">
        <v>94411</v>
      </c>
      <c r="M1665" s="1">
        <v>153098</v>
      </c>
      <c r="N1665" s="1">
        <v>0</v>
      </c>
      <c r="O1665" s="8">
        <v>717</v>
      </c>
      <c r="P1665" s="8">
        <v>1022523</v>
      </c>
      <c r="Q1665" s="8">
        <v>132814</v>
      </c>
    </row>
    <row r="1666" spans="1:17" x14ac:dyDescent="0.35">
      <c r="A1666" s="1">
        <v>868</v>
      </c>
      <c r="B1666" s="1" t="s">
        <v>1162</v>
      </c>
      <c r="C1666" s="1" t="s">
        <v>4</v>
      </c>
      <c r="D1666" s="1" t="s">
        <v>11</v>
      </c>
      <c r="E1666" s="1" t="s">
        <v>13</v>
      </c>
      <c r="F1666" s="1" t="s">
        <v>6</v>
      </c>
      <c r="G1666" s="1" t="s">
        <v>0</v>
      </c>
      <c r="H1666" s="1">
        <v>3642.87</v>
      </c>
      <c r="I1666" s="1">
        <v>7</v>
      </c>
      <c r="J1666" s="1"/>
      <c r="K1666" s="1">
        <v>8</v>
      </c>
      <c r="L1666" s="1">
        <v>27968</v>
      </c>
      <c r="M1666" s="1">
        <v>152790</v>
      </c>
      <c r="N1666" s="1">
        <v>0</v>
      </c>
      <c r="O1666" s="8"/>
      <c r="P1666" s="8"/>
      <c r="Q1666" s="8">
        <v>43714</v>
      </c>
    </row>
    <row r="1667" spans="1:17" x14ac:dyDescent="0.35">
      <c r="A1667" s="1">
        <v>156</v>
      </c>
      <c r="B1667" s="1" t="s">
        <v>1870</v>
      </c>
      <c r="C1667" s="1" t="s">
        <v>4</v>
      </c>
      <c r="D1667" s="1" t="s">
        <v>11</v>
      </c>
      <c r="E1667" s="1" t="s">
        <v>43</v>
      </c>
      <c r="F1667" s="1" t="s">
        <v>6</v>
      </c>
      <c r="G1667" s="1" t="s">
        <v>0</v>
      </c>
      <c r="H1667" s="1">
        <v>6543.79</v>
      </c>
      <c r="I1667" s="1">
        <v>23.9</v>
      </c>
      <c r="J1667" s="1">
        <v>36</v>
      </c>
      <c r="K1667" s="1">
        <v>7</v>
      </c>
      <c r="L1667" s="1">
        <v>71231</v>
      </c>
      <c r="M1667" s="1">
        <v>152460</v>
      </c>
      <c r="N1667" s="1">
        <v>1</v>
      </c>
      <c r="O1667" s="8">
        <v>715</v>
      </c>
      <c r="P1667" s="8">
        <v>787626</v>
      </c>
      <c r="Q1667" s="8">
        <v>229086</v>
      </c>
    </row>
    <row r="1668" spans="1:17" x14ac:dyDescent="0.35">
      <c r="A1668" s="1">
        <v>1858</v>
      </c>
      <c r="B1668" s="1" t="s">
        <v>169</v>
      </c>
      <c r="C1668" s="1" t="s">
        <v>4</v>
      </c>
      <c r="D1668" s="1" t="s">
        <v>11</v>
      </c>
      <c r="E1668" s="1" t="s">
        <v>10</v>
      </c>
      <c r="F1668" s="1" t="s">
        <v>6</v>
      </c>
      <c r="G1668" s="1" t="s">
        <v>0</v>
      </c>
      <c r="H1668" s="1">
        <v>5423.17</v>
      </c>
      <c r="I1668" s="1">
        <v>17</v>
      </c>
      <c r="J1668" s="1"/>
      <c r="K1668" s="1">
        <v>6</v>
      </c>
      <c r="L1668" s="1">
        <v>124146</v>
      </c>
      <c r="M1668" s="1">
        <v>151932</v>
      </c>
      <c r="N1668" s="1">
        <v>0</v>
      </c>
      <c r="O1668" s="8">
        <v>728</v>
      </c>
      <c r="P1668" s="8">
        <v>1141710</v>
      </c>
      <c r="Q1668" s="8">
        <v>234102</v>
      </c>
    </row>
    <row r="1669" spans="1:17" x14ac:dyDescent="0.35">
      <c r="A1669" s="1">
        <v>354</v>
      </c>
      <c r="B1669" s="1" t="s">
        <v>1675</v>
      </c>
      <c r="C1669" s="1" t="s">
        <v>16</v>
      </c>
      <c r="D1669" s="1" t="s">
        <v>11</v>
      </c>
      <c r="E1669" s="1" t="s">
        <v>2</v>
      </c>
      <c r="F1669" s="1" t="s">
        <v>1</v>
      </c>
      <c r="G1669" s="1" t="s">
        <v>9</v>
      </c>
      <c r="H1669" s="1">
        <v>6969.39</v>
      </c>
      <c r="I1669" s="1">
        <v>15.4</v>
      </c>
      <c r="J1669" s="1">
        <v>22</v>
      </c>
      <c r="K1669" s="1">
        <v>10</v>
      </c>
      <c r="L1669" s="1">
        <v>68742</v>
      </c>
      <c r="M1669" s="1">
        <v>151910</v>
      </c>
      <c r="N1669" s="1">
        <v>0</v>
      </c>
      <c r="O1669" s="8">
        <v>639</v>
      </c>
      <c r="P1669" s="8">
        <v>347035</v>
      </c>
      <c r="Q1669" s="8">
        <v>133936</v>
      </c>
    </row>
    <row r="1670" spans="1:17" x14ac:dyDescent="0.35">
      <c r="A1670" s="1">
        <v>784</v>
      </c>
      <c r="B1670" s="1" t="s">
        <v>1247</v>
      </c>
      <c r="C1670" s="1" t="s">
        <v>4</v>
      </c>
      <c r="D1670" s="1" t="s">
        <v>11</v>
      </c>
      <c r="E1670" s="1" t="s">
        <v>10</v>
      </c>
      <c r="F1670" s="1" t="s">
        <v>6</v>
      </c>
      <c r="G1670" s="1" t="s">
        <v>0</v>
      </c>
      <c r="H1670" s="1">
        <v>4806.43</v>
      </c>
      <c r="I1670" s="1">
        <v>27.8</v>
      </c>
      <c r="J1670" s="1">
        <v>20</v>
      </c>
      <c r="K1670" s="1">
        <v>13</v>
      </c>
      <c r="L1670" s="1">
        <v>25536</v>
      </c>
      <c r="M1670" s="1">
        <v>151646</v>
      </c>
      <c r="N1670" s="1">
        <v>0</v>
      </c>
      <c r="O1670" s="8">
        <v>738</v>
      </c>
      <c r="P1670" s="8">
        <v>934800</v>
      </c>
      <c r="Q1670" s="8"/>
    </row>
    <row r="1671" spans="1:17" x14ac:dyDescent="0.35">
      <c r="A1671" s="1">
        <v>1467</v>
      </c>
      <c r="B1671" s="1" t="s">
        <v>561</v>
      </c>
      <c r="C1671" s="1" t="s">
        <v>16</v>
      </c>
      <c r="D1671" s="1" t="s">
        <v>3</v>
      </c>
      <c r="E1671" s="1" t="s">
        <v>10</v>
      </c>
      <c r="F1671" s="1" t="s">
        <v>6</v>
      </c>
      <c r="G1671" s="1" t="s">
        <v>0</v>
      </c>
      <c r="H1671" s="1">
        <v>20317.46</v>
      </c>
      <c r="I1671" s="1">
        <v>15.1</v>
      </c>
      <c r="J1671" s="1"/>
      <c r="K1671" s="1">
        <v>5</v>
      </c>
      <c r="L1671" s="1">
        <v>125191</v>
      </c>
      <c r="M1671" s="1">
        <v>151470</v>
      </c>
      <c r="N1671" s="1">
        <v>0</v>
      </c>
      <c r="O1671" s="8">
        <v>609</v>
      </c>
      <c r="P1671" s="8">
        <v>840731</v>
      </c>
      <c r="Q1671" s="8">
        <v>291500</v>
      </c>
    </row>
    <row r="1672" spans="1:17" x14ac:dyDescent="0.35">
      <c r="A1672" s="1">
        <v>148</v>
      </c>
      <c r="B1672" s="1" t="s">
        <v>1878</v>
      </c>
      <c r="C1672" s="1" t="s">
        <v>4</v>
      </c>
      <c r="D1672" s="1" t="s">
        <v>11</v>
      </c>
      <c r="E1672" s="1" t="s">
        <v>29</v>
      </c>
      <c r="F1672" s="1" t="s">
        <v>1</v>
      </c>
      <c r="G1672" s="1" t="s">
        <v>0</v>
      </c>
      <c r="H1672" s="1">
        <v>5770.68</v>
      </c>
      <c r="I1672" s="1">
        <v>14.3</v>
      </c>
      <c r="J1672" s="1">
        <v>62</v>
      </c>
      <c r="K1672" s="1">
        <v>10</v>
      </c>
      <c r="L1672" s="1">
        <v>86716</v>
      </c>
      <c r="M1672" s="1">
        <v>151206</v>
      </c>
      <c r="N1672" s="1">
        <v>0</v>
      </c>
      <c r="O1672" s="8">
        <v>697</v>
      </c>
      <c r="P1672" s="8">
        <v>567606</v>
      </c>
      <c r="Q1672" s="8">
        <v>109538</v>
      </c>
    </row>
    <row r="1673" spans="1:17" x14ac:dyDescent="0.35">
      <c r="A1673" s="1">
        <v>65</v>
      </c>
      <c r="B1673" s="1" t="s">
        <v>1961</v>
      </c>
      <c r="C1673" s="1" t="s">
        <v>4</v>
      </c>
      <c r="D1673" s="1" t="s">
        <v>11</v>
      </c>
      <c r="E1673" s="1" t="s">
        <v>10</v>
      </c>
      <c r="F1673" s="1" t="s">
        <v>1</v>
      </c>
      <c r="G1673" s="1" t="s">
        <v>0</v>
      </c>
      <c r="H1673" s="1">
        <v>42500.15</v>
      </c>
      <c r="I1673" s="1">
        <v>31.5</v>
      </c>
      <c r="J1673" s="1">
        <v>17</v>
      </c>
      <c r="K1673" s="1">
        <v>11</v>
      </c>
      <c r="L1673" s="1">
        <v>25460</v>
      </c>
      <c r="M1673" s="1">
        <v>151140</v>
      </c>
      <c r="N1673" s="1">
        <v>0</v>
      </c>
      <c r="O1673" s="8">
        <v>747</v>
      </c>
      <c r="P1673" s="8">
        <v>3035725</v>
      </c>
      <c r="Q1673" s="8">
        <v>171248</v>
      </c>
    </row>
    <row r="1674" spans="1:17" x14ac:dyDescent="0.35">
      <c r="A1674" s="1">
        <v>1511</v>
      </c>
      <c r="B1674" s="1" t="s">
        <v>517</v>
      </c>
      <c r="C1674" s="1" t="s">
        <v>4</v>
      </c>
      <c r="D1674" s="1" t="s">
        <v>3</v>
      </c>
      <c r="E1674" s="1" t="s">
        <v>2</v>
      </c>
      <c r="F1674" s="1" t="s">
        <v>6</v>
      </c>
      <c r="G1674" s="1" t="s">
        <v>0</v>
      </c>
      <c r="H1674" s="1">
        <v>31023.58</v>
      </c>
      <c r="I1674" s="1">
        <v>15.4</v>
      </c>
      <c r="J1674" s="1">
        <v>67</v>
      </c>
      <c r="K1674" s="1">
        <v>19</v>
      </c>
      <c r="L1674" s="1">
        <v>80408</v>
      </c>
      <c r="M1674" s="1">
        <v>151140</v>
      </c>
      <c r="N1674" s="1">
        <v>3</v>
      </c>
      <c r="O1674" s="8">
        <v>713</v>
      </c>
      <c r="P1674" s="8">
        <v>1156150</v>
      </c>
      <c r="Q1674" s="8">
        <v>248952</v>
      </c>
    </row>
    <row r="1675" spans="1:17" x14ac:dyDescent="0.35">
      <c r="A1675" s="1">
        <v>416</v>
      </c>
      <c r="B1675" s="1" t="s">
        <v>1613</v>
      </c>
      <c r="C1675" s="1" t="s">
        <v>4</v>
      </c>
      <c r="D1675" s="1" t="s">
        <v>11</v>
      </c>
      <c r="E1675" s="1" t="s">
        <v>10</v>
      </c>
      <c r="F1675" s="1" t="s">
        <v>6</v>
      </c>
      <c r="G1675" s="1" t="s">
        <v>0</v>
      </c>
      <c r="H1675" s="1">
        <v>10570.65</v>
      </c>
      <c r="I1675" s="1">
        <v>32.5</v>
      </c>
      <c r="J1675" s="1">
        <v>20</v>
      </c>
      <c r="K1675" s="1">
        <v>6</v>
      </c>
      <c r="L1675" s="1">
        <v>93252</v>
      </c>
      <c r="M1675" s="1">
        <v>151008</v>
      </c>
      <c r="N1675" s="1">
        <v>1</v>
      </c>
      <c r="O1675" s="8">
        <v>737</v>
      </c>
      <c r="P1675" s="8">
        <v>1634627</v>
      </c>
      <c r="Q1675" s="8">
        <v>450648</v>
      </c>
    </row>
    <row r="1676" spans="1:17" x14ac:dyDescent="0.35">
      <c r="A1676" s="1">
        <v>129</v>
      </c>
      <c r="B1676" s="1" t="s">
        <v>1897</v>
      </c>
      <c r="C1676" s="1" t="s">
        <v>4</v>
      </c>
      <c r="D1676" s="1" t="s">
        <v>11</v>
      </c>
      <c r="E1676" s="1" t="s">
        <v>7</v>
      </c>
      <c r="F1676" s="1" t="s">
        <v>6</v>
      </c>
      <c r="G1676" s="1" t="s">
        <v>0</v>
      </c>
      <c r="H1676" s="1">
        <v>17224.07</v>
      </c>
      <c r="I1676" s="1">
        <v>10.7</v>
      </c>
      <c r="J1676" s="1"/>
      <c r="K1676" s="1">
        <v>8</v>
      </c>
      <c r="L1676" s="1">
        <v>57000</v>
      </c>
      <c r="M1676" s="1">
        <v>150678</v>
      </c>
      <c r="N1676" s="1">
        <v>0</v>
      </c>
      <c r="O1676" s="8">
        <v>742</v>
      </c>
      <c r="P1676" s="8">
        <v>1359792</v>
      </c>
      <c r="Q1676" s="8"/>
    </row>
    <row r="1677" spans="1:17" x14ac:dyDescent="0.35">
      <c r="A1677" s="1">
        <v>1925</v>
      </c>
      <c r="B1677" s="1" t="s">
        <v>101</v>
      </c>
      <c r="C1677" s="1" t="s">
        <v>4</v>
      </c>
      <c r="D1677" s="1" t="s">
        <v>11</v>
      </c>
      <c r="E1677" s="1" t="s">
        <v>2</v>
      </c>
      <c r="F1677" s="1" t="s">
        <v>6</v>
      </c>
      <c r="G1677" s="1" t="s">
        <v>0</v>
      </c>
      <c r="H1677" s="1">
        <v>13118.74</v>
      </c>
      <c r="I1677" s="1">
        <v>12.8</v>
      </c>
      <c r="J1677" s="1">
        <v>10</v>
      </c>
      <c r="K1677" s="1">
        <v>10</v>
      </c>
      <c r="L1677" s="1">
        <v>113525</v>
      </c>
      <c r="M1677" s="1">
        <v>150216</v>
      </c>
      <c r="N1677" s="1">
        <v>0</v>
      </c>
      <c r="O1677" s="8">
        <v>711</v>
      </c>
      <c r="P1677" s="8">
        <v>572451</v>
      </c>
      <c r="Q1677" s="8">
        <v>219846</v>
      </c>
    </row>
    <row r="1678" spans="1:17" x14ac:dyDescent="0.35">
      <c r="A1678" s="1">
        <v>999</v>
      </c>
      <c r="B1678" s="1" t="s">
        <v>1031</v>
      </c>
      <c r="C1678" s="1" t="s">
        <v>4</v>
      </c>
      <c r="D1678" s="1" t="s">
        <v>11</v>
      </c>
      <c r="E1678" s="1" t="s">
        <v>10</v>
      </c>
      <c r="F1678" s="1" t="s">
        <v>6</v>
      </c>
      <c r="G1678" s="1" t="s">
        <v>0</v>
      </c>
      <c r="H1678" s="1">
        <v>22944.59</v>
      </c>
      <c r="I1678" s="1">
        <v>17</v>
      </c>
      <c r="J1678" s="1">
        <v>17</v>
      </c>
      <c r="K1678" s="1">
        <v>9</v>
      </c>
      <c r="L1678" s="1">
        <v>108661</v>
      </c>
      <c r="M1678" s="1">
        <v>149072</v>
      </c>
      <c r="N1678" s="1">
        <v>0</v>
      </c>
      <c r="O1678" s="8">
        <v>733</v>
      </c>
      <c r="P1678" s="8">
        <v>1383599</v>
      </c>
      <c r="Q1678" s="8"/>
    </row>
    <row r="1679" spans="1:17" x14ac:dyDescent="0.35">
      <c r="A1679" s="1">
        <v>1334</v>
      </c>
      <c r="B1679" s="1" t="s">
        <v>695</v>
      </c>
      <c r="C1679" s="1" t="s">
        <v>4</v>
      </c>
      <c r="D1679" s="1" t="s">
        <v>11</v>
      </c>
      <c r="E1679" s="1" t="s">
        <v>18</v>
      </c>
      <c r="F1679" s="1" t="s">
        <v>1</v>
      </c>
      <c r="G1679" s="1" t="s">
        <v>0</v>
      </c>
      <c r="H1679" s="1">
        <v>3623.11</v>
      </c>
      <c r="I1679" s="1">
        <v>26.8</v>
      </c>
      <c r="J1679" s="1"/>
      <c r="K1679" s="1">
        <v>5</v>
      </c>
      <c r="L1679" s="1">
        <v>79686</v>
      </c>
      <c r="M1679" s="1">
        <v>148346</v>
      </c>
      <c r="N1679" s="1">
        <v>1</v>
      </c>
      <c r="O1679" s="8">
        <v>709</v>
      </c>
      <c r="P1679" s="8">
        <v>1858010</v>
      </c>
      <c r="Q1679" s="8"/>
    </row>
    <row r="1680" spans="1:17" x14ac:dyDescent="0.35">
      <c r="A1680" s="1">
        <v>1976</v>
      </c>
      <c r="B1680" s="1" t="s">
        <v>48</v>
      </c>
      <c r="C1680" s="1" t="s">
        <v>4</v>
      </c>
      <c r="D1680" s="1" t="s">
        <v>11</v>
      </c>
      <c r="E1680" s="1"/>
      <c r="F1680" s="1" t="s">
        <v>31</v>
      </c>
      <c r="G1680" s="1" t="s">
        <v>0</v>
      </c>
      <c r="H1680" s="1">
        <v>7107.52</v>
      </c>
      <c r="I1680" s="1">
        <v>21.5</v>
      </c>
      <c r="J1680" s="1">
        <v>27</v>
      </c>
      <c r="K1680" s="1">
        <v>6</v>
      </c>
      <c r="L1680" s="1">
        <v>52934</v>
      </c>
      <c r="M1680" s="1">
        <v>147664</v>
      </c>
      <c r="N1680" s="1">
        <v>0</v>
      </c>
      <c r="O1680" s="8">
        <v>718</v>
      </c>
      <c r="P1680" s="8">
        <v>761520</v>
      </c>
      <c r="Q1680" s="8">
        <v>66132</v>
      </c>
    </row>
    <row r="1681" spans="1:17" x14ac:dyDescent="0.35">
      <c r="A1681" s="1">
        <v>922</v>
      </c>
      <c r="B1681" s="1" t="s">
        <v>1108</v>
      </c>
      <c r="C1681" s="1" t="s">
        <v>4</v>
      </c>
      <c r="D1681" s="1" t="s">
        <v>11</v>
      </c>
      <c r="E1681" s="1" t="s">
        <v>10</v>
      </c>
      <c r="F1681" s="1" t="s">
        <v>1</v>
      </c>
      <c r="G1681" s="1" t="s">
        <v>0</v>
      </c>
      <c r="H1681" s="1">
        <v>23814.98</v>
      </c>
      <c r="I1681" s="1">
        <v>23.1</v>
      </c>
      <c r="J1681" s="1">
        <v>18</v>
      </c>
      <c r="K1681" s="1">
        <v>9</v>
      </c>
      <c r="L1681" s="1">
        <v>77425</v>
      </c>
      <c r="M1681" s="1">
        <v>146740</v>
      </c>
      <c r="N1681" s="1">
        <v>0</v>
      </c>
      <c r="O1681" s="8">
        <v>705</v>
      </c>
      <c r="P1681" s="8">
        <v>946295</v>
      </c>
      <c r="Q1681" s="8">
        <v>70136</v>
      </c>
    </row>
    <row r="1682" spans="1:17" x14ac:dyDescent="0.35">
      <c r="A1682" s="1">
        <v>1484</v>
      </c>
      <c r="B1682" s="1" t="s">
        <v>544</v>
      </c>
      <c r="C1682" s="1" t="s">
        <v>4</v>
      </c>
      <c r="D1682" s="1" t="s">
        <v>11</v>
      </c>
      <c r="E1682" s="1" t="s">
        <v>33</v>
      </c>
      <c r="F1682" s="1" t="s">
        <v>6</v>
      </c>
      <c r="G1682" s="1" t="s">
        <v>35</v>
      </c>
      <c r="H1682" s="1">
        <v>1359.83</v>
      </c>
      <c r="I1682" s="1">
        <v>11.1</v>
      </c>
      <c r="J1682" s="1">
        <v>41</v>
      </c>
      <c r="K1682" s="1">
        <v>4</v>
      </c>
      <c r="L1682" s="1">
        <v>47823</v>
      </c>
      <c r="M1682" s="1">
        <v>146124</v>
      </c>
      <c r="N1682" s="1">
        <v>0</v>
      </c>
      <c r="O1682" s="8">
        <v>706</v>
      </c>
      <c r="P1682" s="8">
        <v>562685</v>
      </c>
      <c r="Q1682" s="8"/>
    </row>
    <row r="1683" spans="1:17" x14ac:dyDescent="0.35">
      <c r="A1683" s="1">
        <v>157</v>
      </c>
      <c r="B1683" s="1" t="s">
        <v>1869</v>
      </c>
      <c r="C1683" s="1" t="s">
        <v>16</v>
      </c>
      <c r="D1683" s="1" t="s">
        <v>3</v>
      </c>
      <c r="E1683" s="1" t="s">
        <v>18</v>
      </c>
      <c r="F1683" s="1" t="s">
        <v>31</v>
      </c>
      <c r="G1683" s="1" t="s">
        <v>0</v>
      </c>
      <c r="H1683" s="1">
        <v>22015.3</v>
      </c>
      <c r="I1683" s="1">
        <v>14.7</v>
      </c>
      <c r="J1683" s="1">
        <v>27</v>
      </c>
      <c r="K1683" s="1">
        <v>8</v>
      </c>
      <c r="L1683" s="1">
        <v>124184</v>
      </c>
      <c r="M1683" s="1">
        <v>145552</v>
      </c>
      <c r="N1683" s="1">
        <v>0</v>
      </c>
      <c r="O1683" s="8">
        <v>678</v>
      </c>
      <c r="P1683" s="8">
        <v>2317392</v>
      </c>
      <c r="Q1683" s="8">
        <v>393558</v>
      </c>
    </row>
    <row r="1684" spans="1:17" x14ac:dyDescent="0.35">
      <c r="A1684" s="1">
        <v>1402</v>
      </c>
      <c r="B1684" s="1" t="s">
        <v>627</v>
      </c>
      <c r="C1684" s="1" t="s">
        <v>4</v>
      </c>
      <c r="D1684" s="1" t="s">
        <v>3</v>
      </c>
      <c r="E1684" s="1" t="s">
        <v>43</v>
      </c>
      <c r="F1684" s="1" t="s">
        <v>1</v>
      </c>
      <c r="G1684" s="1" t="s">
        <v>35</v>
      </c>
      <c r="H1684" s="1">
        <v>7957.77</v>
      </c>
      <c r="I1684" s="1">
        <v>19.100000000000001</v>
      </c>
      <c r="J1684" s="1"/>
      <c r="K1684" s="1">
        <v>3</v>
      </c>
      <c r="L1684" s="1">
        <v>123120</v>
      </c>
      <c r="M1684" s="1">
        <v>145464</v>
      </c>
      <c r="N1684" s="1">
        <v>0</v>
      </c>
      <c r="O1684" s="8">
        <v>679</v>
      </c>
      <c r="P1684" s="8">
        <v>918194</v>
      </c>
      <c r="Q1684" s="8">
        <v>329780</v>
      </c>
    </row>
    <row r="1685" spans="1:17" x14ac:dyDescent="0.35">
      <c r="A1685" s="1">
        <v>470</v>
      </c>
      <c r="B1685" s="1" t="s">
        <v>1560</v>
      </c>
      <c r="C1685" s="1" t="s">
        <v>16</v>
      </c>
      <c r="D1685" s="1" t="s">
        <v>11</v>
      </c>
      <c r="E1685" s="1"/>
      <c r="F1685" s="1" t="s">
        <v>6</v>
      </c>
      <c r="G1685" s="1" t="s">
        <v>807</v>
      </c>
      <c r="H1685" s="1">
        <v>7396.32</v>
      </c>
      <c r="I1685" s="1">
        <v>16.399999999999999</v>
      </c>
      <c r="J1685" s="1"/>
      <c r="K1685" s="1">
        <v>6</v>
      </c>
      <c r="L1685" s="1">
        <v>1254</v>
      </c>
      <c r="M1685" s="1">
        <v>145244</v>
      </c>
      <c r="N1685" s="1">
        <v>0</v>
      </c>
      <c r="O1685" s="8">
        <v>693</v>
      </c>
      <c r="P1685" s="8">
        <v>1166296</v>
      </c>
      <c r="Q1685" s="8">
        <v>140888</v>
      </c>
    </row>
    <row r="1686" spans="1:17" x14ac:dyDescent="0.35">
      <c r="A1686" s="1">
        <v>510</v>
      </c>
      <c r="B1686" s="1" t="s">
        <v>1520</v>
      </c>
      <c r="C1686" s="1" t="s">
        <v>16</v>
      </c>
      <c r="D1686" s="1" t="s">
        <v>11</v>
      </c>
      <c r="E1686" s="1" t="s">
        <v>41</v>
      </c>
      <c r="F1686" s="1" t="s">
        <v>1</v>
      </c>
      <c r="G1686" s="1" t="s">
        <v>0</v>
      </c>
      <c r="H1686" s="1">
        <v>12106.23</v>
      </c>
      <c r="I1686" s="1">
        <v>21.4</v>
      </c>
      <c r="J1686" s="1">
        <v>39</v>
      </c>
      <c r="K1686" s="1">
        <v>4</v>
      </c>
      <c r="L1686" s="1">
        <v>121657</v>
      </c>
      <c r="M1686" s="1">
        <v>145068</v>
      </c>
      <c r="N1686" s="1">
        <v>0</v>
      </c>
      <c r="O1686" s="8">
        <v>745</v>
      </c>
      <c r="P1686" s="8">
        <v>1542192</v>
      </c>
      <c r="Q1686" s="8">
        <v>321420</v>
      </c>
    </row>
    <row r="1687" spans="1:17" x14ac:dyDescent="0.35">
      <c r="A1687" s="1">
        <v>670</v>
      </c>
      <c r="B1687" s="1" t="s">
        <v>1361</v>
      </c>
      <c r="C1687" s="1" t="s">
        <v>4</v>
      </c>
      <c r="D1687" s="1" t="s">
        <v>3</v>
      </c>
      <c r="E1687" s="1" t="s">
        <v>13</v>
      </c>
      <c r="F1687" s="1" t="s">
        <v>1</v>
      </c>
      <c r="G1687" s="1" t="s">
        <v>0</v>
      </c>
      <c r="H1687" s="1">
        <v>8780.4699999999993</v>
      </c>
      <c r="I1687" s="1">
        <v>16.5</v>
      </c>
      <c r="J1687" s="1"/>
      <c r="K1687" s="1">
        <v>8</v>
      </c>
      <c r="L1687" s="1">
        <v>97983</v>
      </c>
      <c r="M1687" s="1">
        <v>144892</v>
      </c>
      <c r="N1687" s="1">
        <v>1</v>
      </c>
      <c r="O1687" s="8">
        <v>716</v>
      </c>
      <c r="P1687" s="8">
        <v>758024</v>
      </c>
      <c r="Q1687" s="8">
        <v>351076</v>
      </c>
    </row>
    <row r="1688" spans="1:17" x14ac:dyDescent="0.35">
      <c r="A1688" s="1">
        <v>1559</v>
      </c>
      <c r="B1688" s="1" t="s">
        <v>469</v>
      </c>
      <c r="C1688" s="1" t="s">
        <v>4</v>
      </c>
      <c r="D1688" s="1" t="s">
        <v>3</v>
      </c>
      <c r="E1688" s="1" t="s">
        <v>2</v>
      </c>
      <c r="F1688" s="1" t="s">
        <v>1</v>
      </c>
      <c r="G1688" s="1" t="s">
        <v>9</v>
      </c>
      <c r="H1688" s="1">
        <v>18388.580000000002</v>
      </c>
      <c r="I1688" s="1">
        <v>9.1</v>
      </c>
      <c r="J1688" s="1">
        <v>43</v>
      </c>
      <c r="K1688" s="1">
        <v>8</v>
      </c>
      <c r="L1688" s="1">
        <v>68780</v>
      </c>
      <c r="M1688" s="1">
        <v>143770</v>
      </c>
      <c r="N1688" s="1">
        <v>0</v>
      </c>
      <c r="O1688" s="8">
        <v>649</v>
      </c>
      <c r="P1688" s="8">
        <v>2062260</v>
      </c>
      <c r="Q1688" s="8">
        <v>292952</v>
      </c>
    </row>
    <row r="1689" spans="1:17" x14ac:dyDescent="0.35">
      <c r="A1689" s="1">
        <v>437</v>
      </c>
      <c r="B1689" s="1" t="s">
        <v>1593</v>
      </c>
      <c r="C1689" s="1" t="s">
        <v>4</v>
      </c>
      <c r="D1689" s="1" t="s">
        <v>11</v>
      </c>
      <c r="E1689" s="1" t="s">
        <v>10</v>
      </c>
      <c r="F1689" s="1" t="s">
        <v>6</v>
      </c>
      <c r="G1689" s="1" t="s">
        <v>0</v>
      </c>
      <c r="H1689" s="1">
        <v>7587.08</v>
      </c>
      <c r="I1689" s="1">
        <v>16.5</v>
      </c>
      <c r="J1689" s="1"/>
      <c r="K1689" s="1">
        <v>7</v>
      </c>
      <c r="L1689" s="1">
        <v>85975</v>
      </c>
      <c r="M1689" s="1">
        <v>143440</v>
      </c>
      <c r="N1689" s="1">
        <v>1</v>
      </c>
      <c r="O1689" s="8">
        <v>747</v>
      </c>
      <c r="P1689" s="8">
        <v>2408554</v>
      </c>
      <c r="Q1689" s="8">
        <v>188166</v>
      </c>
    </row>
    <row r="1690" spans="1:17" x14ac:dyDescent="0.35">
      <c r="A1690" s="1">
        <v>1282</v>
      </c>
      <c r="B1690" s="1" t="s">
        <v>747</v>
      </c>
      <c r="C1690" s="1" t="s">
        <v>4</v>
      </c>
      <c r="D1690" s="1" t="s">
        <v>11</v>
      </c>
      <c r="E1690" s="1" t="s">
        <v>10</v>
      </c>
      <c r="F1690" s="1" t="s">
        <v>6</v>
      </c>
      <c r="G1690" s="1" t="s">
        <v>15</v>
      </c>
      <c r="H1690" s="1">
        <v>10008.44</v>
      </c>
      <c r="I1690" s="1">
        <v>21.1</v>
      </c>
      <c r="J1690" s="1"/>
      <c r="K1690" s="1">
        <v>6</v>
      </c>
      <c r="L1690" s="1">
        <v>117401</v>
      </c>
      <c r="M1690" s="1">
        <v>142934</v>
      </c>
      <c r="N1690" s="1">
        <v>0</v>
      </c>
      <c r="O1690" s="8">
        <v>719</v>
      </c>
      <c r="P1690" s="8">
        <v>561222</v>
      </c>
      <c r="Q1690" s="8">
        <v>129976</v>
      </c>
    </row>
    <row r="1691" spans="1:17" x14ac:dyDescent="0.35">
      <c r="A1691" s="1">
        <v>905</v>
      </c>
      <c r="B1691" s="1" t="s">
        <v>1125</v>
      </c>
      <c r="C1691" s="1" t="s">
        <v>4</v>
      </c>
      <c r="D1691" s="1" t="s">
        <v>11</v>
      </c>
      <c r="E1691" s="1" t="s">
        <v>43</v>
      </c>
      <c r="F1691" s="1" t="s">
        <v>6</v>
      </c>
      <c r="G1691" s="1" t="s">
        <v>35</v>
      </c>
      <c r="H1691" s="1">
        <v>10439.17</v>
      </c>
      <c r="I1691" s="1">
        <v>12.4</v>
      </c>
      <c r="J1691" s="1"/>
      <c r="K1691" s="1">
        <v>6</v>
      </c>
      <c r="L1691" s="1">
        <v>124583</v>
      </c>
      <c r="M1691" s="1">
        <v>142560</v>
      </c>
      <c r="N1691" s="1">
        <v>0</v>
      </c>
      <c r="O1691" s="8">
        <v>723</v>
      </c>
      <c r="P1691" s="8">
        <v>852188</v>
      </c>
      <c r="Q1691" s="8">
        <v>92092</v>
      </c>
    </row>
    <row r="1692" spans="1:17" x14ac:dyDescent="0.35">
      <c r="A1692" s="1">
        <v>1612</v>
      </c>
      <c r="B1692" s="1" t="s">
        <v>416</v>
      </c>
      <c r="C1692" s="1" t="s">
        <v>4</v>
      </c>
      <c r="D1692" s="1" t="s">
        <v>11</v>
      </c>
      <c r="E1692" s="1" t="s">
        <v>38</v>
      </c>
      <c r="F1692" s="1" t="s">
        <v>1</v>
      </c>
      <c r="G1692" s="1" t="s">
        <v>0</v>
      </c>
      <c r="H1692" s="1">
        <v>22737.49</v>
      </c>
      <c r="I1692" s="1">
        <v>15.7</v>
      </c>
      <c r="J1692" s="1">
        <v>13</v>
      </c>
      <c r="K1692" s="1">
        <v>10</v>
      </c>
      <c r="L1692" s="1">
        <v>65683</v>
      </c>
      <c r="M1692" s="1">
        <v>140844</v>
      </c>
      <c r="N1692" s="1">
        <v>1</v>
      </c>
      <c r="O1692" s="8">
        <v>655</v>
      </c>
      <c r="P1692" s="8">
        <v>1499176</v>
      </c>
      <c r="Q1692" s="8">
        <v>206690</v>
      </c>
    </row>
    <row r="1693" spans="1:17" x14ac:dyDescent="0.35">
      <c r="A1693" s="1">
        <v>475</v>
      </c>
      <c r="B1693" s="3" t="s">
        <v>1555</v>
      </c>
      <c r="C1693" s="1" t="s">
        <v>16</v>
      </c>
      <c r="D1693" s="1" t="s">
        <v>11</v>
      </c>
      <c r="E1693" s="1" t="s">
        <v>33</v>
      </c>
      <c r="F1693" s="1" t="s">
        <v>6</v>
      </c>
      <c r="G1693" s="1" t="s">
        <v>0</v>
      </c>
      <c r="H1693" s="1">
        <v>10915.5</v>
      </c>
      <c r="I1693" s="1">
        <v>21.3</v>
      </c>
      <c r="J1693" s="1"/>
      <c r="K1693" s="1">
        <v>6</v>
      </c>
      <c r="L1693" s="1">
        <v>93043</v>
      </c>
      <c r="M1693" s="1">
        <v>139018</v>
      </c>
      <c r="N1693" s="1">
        <v>0</v>
      </c>
      <c r="O1693" s="8">
        <v>705</v>
      </c>
      <c r="P1693" s="8">
        <v>571995</v>
      </c>
      <c r="Q1693" s="8">
        <v>220770</v>
      </c>
    </row>
    <row r="1694" spans="1:17" x14ac:dyDescent="0.35">
      <c r="A1694" s="1">
        <v>1262</v>
      </c>
      <c r="B1694" s="1" t="s">
        <v>767</v>
      </c>
      <c r="C1694" s="1" t="s">
        <v>16</v>
      </c>
      <c r="D1694" s="1" t="s">
        <v>11</v>
      </c>
      <c r="E1694" s="1" t="s">
        <v>7</v>
      </c>
      <c r="F1694" s="1" t="s">
        <v>31</v>
      </c>
      <c r="G1694" s="1" t="s">
        <v>35</v>
      </c>
      <c r="H1694" s="1">
        <v>4013.18</v>
      </c>
      <c r="I1694" s="1">
        <v>7.4</v>
      </c>
      <c r="J1694" s="1">
        <v>29</v>
      </c>
      <c r="K1694" s="1">
        <v>6</v>
      </c>
      <c r="L1694" s="1">
        <v>71782</v>
      </c>
      <c r="M1694" s="1">
        <v>138292</v>
      </c>
      <c r="N1694" s="1">
        <v>0</v>
      </c>
      <c r="O1694" s="8">
        <v>720</v>
      </c>
      <c r="P1694" s="8">
        <v>217911</v>
      </c>
      <c r="Q1694" s="8">
        <v>48268</v>
      </c>
    </row>
    <row r="1695" spans="1:17" x14ac:dyDescent="0.35">
      <c r="A1695" s="1">
        <v>78</v>
      </c>
      <c r="B1695" s="1" t="s">
        <v>1948</v>
      </c>
      <c r="C1695" s="1" t="s">
        <v>4</v>
      </c>
      <c r="D1695" s="1" t="s">
        <v>11</v>
      </c>
      <c r="E1695" s="1" t="s">
        <v>33</v>
      </c>
      <c r="F1695" s="1" t="s">
        <v>1</v>
      </c>
      <c r="G1695" s="1" t="s">
        <v>9</v>
      </c>
      <c r="H1695" s="1">
        <v>12778.26</v>
      </c>
      <c r="I1695" s="1">
        <v>6.4</v>
      </c>
      <c r="J1695" s="1"/>
      <c r="K1695" s="1">
        <v>9</v>
      </c>
      <c r="L1695" s="1">
        <v>66025</v>
      </c>
      <c r="M1695" s="1">
        <v>138248</v>
      </c>
      <c r="N1695" s="1">
        <v>1</v>
      </c>
      <c r="O1695" s="8">
        <v>678</v>
      </c>
      <c r="P1695" s="8">
        <v>719910</v>
      </c>
      <c r="Q1695" s="8">
        <v>163966</v>
      </c>
    </row>
    <row r="1696" spans="1:17" x14ac:dyDescent="0.35">
      <c r="A1696" s="1">
        <v>1987</v>
      </c>
      <c r="B1696" s="1" t="s">
        <v>30</v>
      </c>
      <c r="C1696" s="1" t="s">
        <v>16</v>
      </c>
      <c r="D1696" s="1" t="s">
        <v>11</v>
      </c>
      <c r="E1696" s="1" t="s">
        <v>29</v>
      </c>
      <c r="F1696" s="1" t="s">
        <v>6</v>
      </c>
      <c r="G1696" s="1" t="s">
        <v>0</v>
      </c>
      <c r="H1696" s="1">
        <v>4432.8900000000003</v>
      </c>
      <c r="I1696" s="1">
        <v>9.8000000000000007</v>
      </c>
      <c r="J1696" s="1">
        <v>53</v>
      </c>
      <c r="K1696" s="1">
        <v>8</v>
      </c>
      <c r="L1696" s="1">
        <v>47557</v>
      </c>
      <c r="M1696" s="1">
        <v>136972</v>
      </c>
      <c r="N1696" s="1">
        <v>0</v>
      </c>
      <c r="O1696" s="8">
        <v>718</v>
      </c>
      <c r="P1696" s="8">
        <v>630268</v>
      </c>
      <c r="Q1696" s="8">
        <v>132682</v>
      </c>
    </row>
    <row r="1697" spans="1:17" x14ac:dyDescent="0.35">
      <c r="A1697" s="1">
        <v>1026</v>
      </c>
      <c r="B1697" s="1" t="s">
        <v>1005</v>
      </c>
      <c r="C1697" s="1" t="s">
        <v>4</v>
      </c>
      <c r="D1697" s="1" t="s">
        <v>11</v>
      </c>
      <c r="E1697" s="1" t="s">
        <v>10</v>
      </c>
      <c r="F1697" s="1" t="s">
        <v>6</v>
      </c>
      <c r="G1697" s="1" t="s">
        <v>35</v>
      </c>
      <c r="H1697" s="1">
        <v>6953.62</v>
      </c>
      <c r="I1697" s="1">
        <v>12.8</v>
      </c>
      <c r="J1697" s="1">
        <v>77</v>
      </c>
      <c r="K1697" s="1">
        <v>6</v>
      </c>
      <c r="L1697" s="1">
        <v>51585</v>
      </c>
      <c r="M1697" s="1">
        <v>136378</v>
      </c>
      <c r="N1697" s="1">
        <v>0</v>
      </c>
      <c r="O1697" s="8">
        <v>710</v>
      </c>
      <c r="P1697" s="8">
        <v>618089</v>
      </c>
      <c r="Q1697" s="8">
        <v>248248</v>
      </c>
    </row>
    <row r="1698" spans="1:17" x14ac:dyDescent="0.35">
      <c r="A1698" s="1">
        <v>1164</v>
      </c>
      <c r="B1698" s="1" t="s">
        <v>867</v>
      </c>
      <c r="C1698" s="1" t="s">
        <v>4</v>
      </c>
      <c r="D1698" s="1" t="s">
        <v>11</v>
      </c>
      <c r="E1698" s="1" t="s">
        <v>7</v>
      </c>
      <c r="F1698" s="1" t="s">
        <v>6</v>
      </c>
      <c r="G1698" s="1" t="s">
        <v>35</v>
      </c>
      <c r="H1698" s="1">
        <v>10057.08</v>
      </c>
      <c r="I1698" s="1">
        <v>5.4</v>
      </c>
      <c r="J1698" s="1"/>
      <c r="K1698" s="1">
        <v>8</v>
      </c>
      <c r="L1698" s="1">
        <v>50388</v>
      </c>
      <c r="M1698" s="1">
        <v>136290</v>
      </c>
      <c r="N1698" s="1">
        <v>0</v>
      </c>
      <c r="O1698" s="8"/>
      <c r="P1698" s="8"/>
      <c r="Q1698" s="8">
        <v>536602</v>
      </c>
    </row>
    <row r="1699" spans="1:17" x14ac:dyDescent="0.35">
      <c r="A1699" s="1">
        <v>855</v>
      </c>
      <c r="B1699" s="1" t="s">
        <v>1175</v>
      </c>
      <c r="C1699" s="1" t="s">
        <v>4</v>
      </c>
      <c r="D1699" s="1" t="s">
        <v>11</v>
      </c>
      <c r="E1699" s="1" t="s">
        <v>41</v>
      </c>
      <c r="F1699" s="1" t="s">
        <v>1</v>
      </c>
      <c r="G1699" s="1" t="s">
        <v>0</v>
      </c>
      <c r="H1699" s="1">
        <v>11894.57</v>
      </c>
      <c r="I1699" s="1">
        <v>12.7</v>
      </c>
      <c r="J1699" s="1"/>
      <c r="K1699" s="1">
        <v>9</v>
      </c>
      <c r="L1699" s="1">
        <v>64619</v>
      </c>
      <c r="M1699" s="1">
        <v>135564</v>
      </c>
      <c r="N1699" s="1">
        <v>0</v>
      </c>
      <c r="O1699" s="8"/>
      <c r="P1699" s="8"/>
      <c r="Q1699" s="8">
        <v>218614</v>
      </c>
    </row>
    <row r="1700" spans="1:17" x14ac:dyDescent="0.35">
      <c r="A1700" s="1">
        <v>414</v>
      </c>
      <c r="B1700" s="1" t="s">
        <v>1615</v>
      </c>
      <c r="C1700" s="1" t="s">
        <v>4</v>
      </c>
      <c r="D1700" s="1" t="s">
        <v>3</v>
      </c>
      <c r="E1700" s="1" t="s">
        <v>2</v>
      </c>
      <c r="F1700" s="1" t="s">
        <v>6</v>
      </c>
      <c r="G1700" s="1" t="s">
        <v>590</v>
      </c>
      <c r="H1700" s="1">
        <v>18706.64</v>
      </c>
      <c r="I1700" s="1">
        <v>16.2</v>
      </c>
      <c r="J1700" s="1">
        <v>49</v>
      </c>
      <c r="K1700" s="1">
        <v>9</v>
      </c>
      <c r="L1700" s="1">
        <v>64676</v>
      </c>
      <c r="M1700" s="1">
        <v>135432</v>
      </c>
      <c r="N1700" s="1">
        <v>0</v>
      </c>
      <c r="O1700" s="8">
        <v>615</v>
      </c>
      <c r="P1700" s="8">
        <v>905160</v>
      </c>
      <c r="Q1700" s="8">
        <v>222728</v>
      </c>
    </row>
    <row r="1701" spans="1:17" x14ac:dyDescent="0.35">
      <c r="A1701" s="1">
        <v>1135</v>
      </c>
      <c r="B1701" s="1" t="s">
        <v>896</v>
      </c>
      <c r="C1701" s="1" t="s">
        <v>4</v>
      </c>
      <c r="D1701" s="1" t="s">
        <v>11</v>
      </c>
      <c r="E1701" s="1" t="s">
        <v>41</v>
      </c>
      <c r="F1701" s="1" t="s">
        <v>6</v>
      </c>
      <c r="G1701" s="1" t="s">
        <v>0</v>
      </c>
      <c r="H1701" s="1">
        <v>8102.17</v>
      </c>
      <c r="I1701" s="1">
        <v>14.1</v>
      </c>
      <c r="J1701" s="1">
        <v>34</v>
      </c>
      <c r="K1701" s="1">
        <v>5</v>
      </c>
      <c r="L1701" s="1">
        <v>74100</v>
      </c>
      <c r="M1701" s="1">
        <v>135344</v>
      </c>
      <c r="N1701" s="1">
        <v>0</v>
      </c>
      <c r="O1701" s="8">
        <v>719</v>
      </c>
      <c r="P1701" s="8">
        <v>753692</v>
      </c>
      <c r="Q1701" s="8">
        <v>172348</v>
      </c>
    </row>
    <row r="1702" spans="1:17" x14ac:dyDescent="0.35">
      <c r="A1702" s="1">
        <v>1305</v>
      </c>
      <c r="B1702" s="1" t="s">
        <v>724</v>
      </c>
      <c r="C1702" s="1" t="s">
        <v>4</v>
      </c>
      <c r="D1702" s="1" t="s">
        <v>11</v>
      </c>
      <c r="E1702" s="1" t="s">
        <v>7</v>
      </c>
      <c r="F1702" s="1" t="s">
        <v>6</v>
      </c>
      <c r="G1702" s="1" t="s">
        <v>0</v>
      </c>
      <c r="H1702" s="1">
        <v>2970.46</v>
      </c>
      <c r="I1702" s="1">
        <v>9</v>
      </c>
      <c r="J1702" s="1">
        <v>33</v>
      </c>
      <c r="K1702" s="1">
        <v>10</v>
      </c>
      <c r="L1702" s="1">
        <v>56905</v>
      </c>
      <c r="M1702" s="1">
        <v>134200</v>
      </c>
      <c r="N1702" s="1">
        <v>0</v>
      </c>
      <c r="O1702" s="8"/>
      <c r="P1702" s="8"/>
      <c r="Q1702" s="8">
        <v>78430</v>
      </c>
    </row>
    <row r="1703" spans="1:17" x14ac:dyDescent="0.35">
      <c r="A1703" s="1">
        <v>243</v>
      </c>
      <c r="B1703" s="1" t="s">
        <v>1785</v>
      </c>
      <c r="C1703" s="1" t="s">
        <v>4</v>
      </c>
      <c r="D1703" s="1" t="s">
        <v>11</v>
      </c>
      <c r="E1703" s="1" t="s">
        <v>38</v>
      </c>
      <c r="F1703" s="1" t="s">
        <v>1</v>
      </c>
      <c r="G1703" s="1" t="s">
        <v>35</v>
      </c>
      <c r="H1703" s="1">
        <v>9891.4</v>
      </c>
      <c r="I1703" s="1">
        <v>8.6999999999999993</v>
      </c>
      <c r="J1703" s="1">
        <v>16</v>
      </c>
      <c r="K1703" s="1">
        <v>9</v>
      </c>
      <c r="L1703" s="1">
        <v>76133</v>
      </c>
      <c r="M1703" s="1">
        <v>134178</v>
      </c>
      <c r="N1703" s="1">
        <v>0</v>
      </c>
      <c r="O1703" s="8">
        <v>695</v>
      </c>
      <c r="P1703" s="8">
        <v>463657</v>
      </c>
      <c r="Q1703" s="8">
        <v>128634</v>
      </c>
    </row>
    <row r="1704" spans="1:17" x14ac:dyDescent="0.35">
      <c r="A1704" s="1">
        <v>423</v>
      </c>
      <c r="B1704" s="1" t="s">
        <v>1607</v>
      </c>
      <c r="C1704" s="1" t="s">
        <v>4</v>
      </c>
      <c r="D1704" s="1" t="s">
        <v>11</v>
      </c>
      <c r="E1704" s="1" t="s">
        <v>38</v>
      </c>
      <c r="F1704" s="1" t="s">
        <v>1</v>
      </c>
      <c r="G1704" s="1" t="s">
        <v>15</v>
      </c>
      <c r="H1704" s="1">
        <v>6872.68</v>
      </c>
      <c r="I1704" s="1">
        <v>10.199999999999999</v>
      </c>
      <c r="J1704" s="1"/>
      <c r="K1704" s="1">
        <v>4</v>
      </c>
      <c r="L1704" s="1">
        <v>19912</v>
      </c>
      <c r="M1704" s="1">
        <v>133210</v>
      </c>
      <c r="N1704" s="1">
        <v>0</v>
      </c>
      <c r="O1704" s="8">
        <v>695</v>
      </c>
      <c r="P1704" s="8">
        <v>679896</v>
      </c>
      <c r="Q1704" s="8">
        <v>87472</v>
      </c>
    </row>
    <row r="1705" spans="1:17" x14ac:dyDescent="0.35">
      <c r="A1705" s="1">
        <v>1463</v>
      </c>
      <c r="B1705" s="1" t="s">
        <v>565</v>
      </c>
      <c r="C1705" s="1" t="s">
        <v>16</v>
      </c>
      <c r="D1705" s="1" t="s">
        <v>11</v>
      </c>
      <c r="E1705" s="1" t="s">
        <v>18</v>
      </c>
      <c r="F1705" s="1" t="s">
        <v>6</v>
      </c>
      <c r="G1705" s="1" t="s">
        <v>0</v>
      </c>
      <c r="H1705" s="1">
        <v>23172.02</v>
      </c>
      <c r="I1705" s="1">
        <v>17.8</v>
      </c>
      <c r="J1705" s="1">
        <v>9</v>
      </c>
      <c r="K1705" s="1">
        <v>19</v>
      </c>
      <c r="L1705" s="1">
        <v>19076</v>
      </c>
      <c r="M1705" s="1">
        <v>133122</v>
      </c>
      <c r="N1705" s="1">
        <v>1</v>
      </c>
      <c r="O1705" s="8"/>
      <c r="P1705" s="8"/>
      <c r="Q1705" s="8">
        <v>128678</v>
      </c>
    </row>
    <row r="1706" spans="1:17" x14ac:dyDescent="0.35">
      <c r="A1706" s="1">
        <v>499</v>
      </c>
      <c r="B1706" s="1" t="s">
        <v>1531</v>
      </c>
      <c r="C1706" s="1" t="s">
        <v>4</v>
      </c>
      <c r="D1706" s="1" t="s">
        <v>11</v>
      </c>
      <c r="E1706" s="1" t="s">
        <v>18</v>
      </c>
      <c r="F1706" s="1" t="s">
        <v>1</v>
      </c>
      <c r="G1706" s="1" t="s">
        <v>35</v>
      </c>
      <c r="H1706" s="1">
        <v>13618.82</v>
      </c>
      <c r="I1706" s="1">
        <v>8.3000000000000007</v>
      </c>
      <c r="J1706" s="1"/>
      <c r="K1706" s="1">
        <v>7</v>
      </c>
      <c r="L1706" s="1">
        <v>16302</v>
      </c>
      <c r="M1706" s="1">
        <v>132990</v>
      </c>
      <c r="N1706" s="1">
        <v>0</v>
      </c>
      <c r="O1706" s="8">
        <v>747</v>
      </c>
      <c r="P1706" s="8">
        <v>785707</v>
      </c>
      <c r="Q1706" s="8">
        <v>66572</v>
      </c>
    </row>
    <row r="1707" spans="1:17" x14ac:dyDescent="0.35">
      <c r="A1707" s="1">
        <v>366</v>
      </c>
      <c r="B1707" s="1" t="s">
        <v>1663</v>
      </c>
      <c r="C1707" s="1" t="s">
        <v>16</v>
      </c>
      <c r="D1707" s="1" t="s">
        <v>3</v>
      </c>
      <c r="E1707" s="1" t="s">
        <v>33</v>
      </c>
      <c r="F1707" s="1" t="s">
        <v>1</v>
      </c>
      <c r="G1707" s="1" t="s">
        <v>0</v>
      </c>
      <c r="H1707" s="1">
        <v>41434.06</v>
      </c>
      <c r="I1707" s="1">
        <v>14.6</v>
      </c>
      <c r="J1707" s="1"/>
      <c r="K1707" s="1">
        <v>8</v>
      </c>
      <c r="L1707" s="1">
        <v>91979</v>
      </c>
      <c r="M1707" s="1">
        <v>132484</v>
      </c>
      <c r="N1707" s="1">
        <v>0</v>
      </c>
      <c r="O1707" s="8">
        <v>699</v>
      </c>
      <c r="P1707" s="8">
        <v>3336970</v>
      </c>
      <c r="Q1707" s="8">
        <v>772772</v>
      </c>
    </row>
    <row r="1708" spans="1:17" x14ac:dyDescent="0.35">
      <c r="A1708" s="1">
        <v>1550</v>
      </c>
      <c r="B1708" s="1" t="s">
        <v>478</v>
      </c>
      <c r="C1708" s="1" t="s">
        <v>4</v>
      </c>
      <c r="D1708" s="1" t="s">
        <v>11</v>
      </c>
      <c r="E1708" s="1" t="s">
        <v>7</v>
      </c>
      <c r="F1708" s="1" t="s">
        <v>6</v>
      </c>
      <c r="G1708" s="1" t="s">
        <v>0</v>
      </c>
      <c r="H1708" s="1">
        <v>10730.06</v>
      </c>
      <c r="I1708" s="1">
        <v>7.4</v>
      </c>
      <c r="J1708" s="1"/>
      <c r="K1708" s="1">
        <v>7</v>
      </c>
      <c r="L1708" s="1">
        <v>91295</v>
      </c>
      <c r="M1708" s="1">
        <v>132308</v>
      </c>
      <c r="N1708" s="1">
        <v>0</v>
      </c>
      <c r="O1708" s="8">
        <v>692</v>
      </c>
      <c r="P1708" s="8">
        <v>761900</v>
      </c>
      <c r="Q1708" s="8">
        <v>132330</v>
      </c>
    </row>
    <row r="1709" spans="1:17" x14ac:dyDescent="0.35">
      <c r="A1709" s="1">
        <v>1861</v>
      </c>
      <c r="B1709" s="1" t="s">
        <v>166</v>
      </c>
      <c r="C1709" s="1" t="s">
        <v>4</v>
      </c>
      <c r="D1709" s="1" t="s">
        <v>3</v>
      </c>
      <c r="E1709" s="1" t="s">
        <v>41</v>
      </c>
      <c r="F1709" s="1" t="s">
        <v>6</v>
      </c>
      <c r="G1709" s="1" t="s">
        <v>0</v>
      </c>
      <c r="H1709" s="1">
        <v>8232.1299999999992</v>
      </c>
      <c r="I1709" s="1">
        <v>14</v>
      </c>
      <c r="J1709" s="1"/>
      <c r="K1709" s="1">
        <v>5</v>
      </c>
      <c r="L1709" s="1">
        <v>43833</v>
      </c>
      <c r="M1709" s="1">
        <v>131846</v>
      </c>
      <c r="N1709" s="1">
        <v>0</v>
      </c>
      <c r="O1709" s="8">
        <v>681</v>
      </c>
      <c r="P1709" s="8">
        <v>777822</v>
      </c>
      <c r="Q1709" s="8">
        <v>219648</v>
      </c>
    </row>
    <row r="1710" spans="1:17" x14ac:dyDescent="0.35">
      <c r="A1710" s="1">
        <v>801</v>
      </c>
      <c r="B1710" s="1" t="s">
        <v>1230</v>
      </c>
      <c r="C1710" s="1" t="s">
        <v>16</v>
      </c>
      <c r="D1710" s="1" t="s">
        <v>3</v>
      </c>
      <c r="E1710" s="1" t="s">
        <v>29</v>
      </c>
      <c r="F1710" s="1" t="s">
        <v>6</v>
      </c>
      <c r="G1710" s="1" t="s">
        <v>0</v>
      </c>
      <c r="H1710" s="1">
        <v>2976.73</v>
      </c>
      <c r="I1710" s="1">
        <v>10.6</v>
      </c>
      <c r="J1710" s="1"/>
      <c r="K1710" s="1">
        <v>4</v>
      </c>
      <c r="L1710" s="1">
        <v>98534</v>
      </c>
      <c r="M1710" s="1">
        <v>131604</v>
      </c>
      <c r="N1710" s="1">
        <v>0</v>
      </c>
      <c r="O1710" s="8">
        <v>664</v>
      </c>
      <c r="P1710" s="8">
        <v>1347955</v>
      </c>
      <c r="Q1710" s="8">
        <v>247500</v>
      </c>
    </row>
    <row r="1711" spans="1:17" x14ac:dyDescent="0.35">
      <c r="A1711" s="1">
        <v>1603</v>
      </c>
      <c r="B1711" s="1" t="s">
        <v>425</v>
      </c>
      <c r="C1711" s="1" t="s">
        <v>4</v>
      </c>
      <c r="D1711" s="1" t="s">
        <v>11</v>
      </c>
      <c r="E1711" s="1" t="s">
        <v>29</v>
      </c>
      <c r="F1711" s="1" t="s">
        <v>31</v>
      </c>
      <c r="G1711" s="1" t="s">
        <v>35</v>
      </c>
      <c r="H1711" s="1">
        <v>12111.36</v>
      </c>
      <c r="I1711" s="1">
        <v>16.600000000000001</v>
      </c>
      <c r="J1711" s="1">
        <v>80</v>
      </c>
      <c r="K1711" s="1">
        <v>4</v>
      </c>
      <c r="L1711" s="1">
        <v>102106</v>
      </c>
      <c r="M1711" s="1">
        <v>131516</v>
      </c>
      <c r="N1711" s="1">
        <v>0</v>
      </c>
      <c r="O1711" s="8"/>
      <c r="P1711" s="8"/>
      <c r="Q1711" s="8">
        <v>43824</v>
      </c>
    </row>
    <row r="1712" spans="1:17" x14ac:dyDescent="0.35">
      <c r="A1712" s="1">
        <v>1770</v>
      </c>
      <c r="B1712" s="1" t="s">
        <v>258</v>
      </c>
      <c r="C1712" s="1" t="s">
        <v>4</v>
      </c>
      <c r="D1712" s="1" t="s">
        <v>11</v>
      </c>
      <c r="E1712" s="1" t="s">
        <v>10</v>
      </c>
      <c r="F1712" s="1" t="s">
        <v>1</v>
      </c>
      <c r="G1712" s="1" t="s">
        <v>35</v>
      </c>
      <c r="H1712" s="1">
        <v>4185.13</v>
      </c>
      <c r="I1712" s="1">
        <v>10.3</v>
      </c>
      <c r="J1712" s="1"/>
      <c r="K1712" s="1">
        <v>6</v>
      </c>
      <c r="L1712" s="1">
        <v>101422</v>
      </c>
      <c r="M1712" s="1">
        <v>131384</v>
      </c>
      <c r="N1712" s="1">
        <v>0</v>
      </c>
      <c r="O1712" s="8">
        <v>698</v>
      </c>
      <c r="P1712" s="8">
        <v>1022846</v>
      </c>
      <c r="Q1712" s="8">
        <v>151272</v>
      </c>
    </row>
    <row r="1713" spans="1:17" x14ac:dyDescent="0.35">
      <c r="A1713" s="1">
        <v>1406</v>
      </c>
      <c r="B1713" s="1" t="s">
        <v>623</v>
      </c>
      <c r="C1713" s="1" t="s">
        <v>4</v>
      </c>
      <c r="D1713" s="1" t="s">
        <v>11</v>
      </c>
      <c r="E1713" s="1" t="s">
        <v>13</v>
      </c>
      <c r="F1713" s="1" t="s">
        <v>31</v>
      </c>
      <c r="G1713" s="1" t="s">
        <v>26</v>
      </c>
      <c r="H1713" s="1">
        <v>11981.78</v>
      </c>
      <c r="I1713" s="1">
        <v>26.1</v>
      </c>
      <c r="J1713" s="1"/>
      <c r="K1713" s="1">
        <v>6</v>
      </c>
      <c r="L1713" s="1">
        <v>45239</v>
      </c>
      <c r="M1713" s="1">
        <v>131274</v>
      </c>
      <c r="N1713" s="1">
        <v>1</v>
      </c>
      <c r="O1713" s="8">
        <v>719</v>
      </c>
      <c r="P1713" s="8">
        <v>835943</v>
      </c>
      <c r="Q1713" s="8">
        <v>167772</v>
      </c>
    </row>
    <row r="1714" spans="1:17" x14ac:dyDescent="0.35">
      <c r="A1714" s="1">
        <v>1439</v>
      </c>
      <c r="B1714" s="1" t="s">
        <v>589</v>
      </c>
      <c r="C1714" s="1" t="s">
        <v>16</v>
      </c>
      <c r="D1714" s="1" t="s">
        <v>11</v>
      </c>
      <c r="E1714" s="1" t="s">
        <v>10</v>
      </c>
      <c r="F1714" s="1" t="s">
        <v>6</v>
      </c>
      <c r="G1714" s="1" t="s">
        <v>0</v>
      </c>
      <c r="H1714" s="1">
        <v>17948.349999999999</v>
      </c>
      <c r="I1714" s="1">
        <v>16.100000000000001</v>
      </c>
      <c r="J1714" s="1">
        <v>32</v>
      </c>
      <c r="K1714" s="1">
        <v>19</v>
      </c>
      <c r="L1714" s="1">
        <v>109896</v>
      </c>
      <c r="M1714" s="1">
        <v>130768</v>
      </c>
      <c r="N1714" s="1">
        <v>0</v>
      </c>
      <c r="O1714" s="8">
        <v>716</v>
      </c>
      <c r="P1714" s="8">
        <v>1223771</v>
      </c>
      <c r="Q1714" s="8">
        <v>185306</v>
      </c>
    </row>
    <row r="1715" spans="1:17" x14ac:dyDescent="0.35">
      <c r="A1715" s="1">
        <v>1321</v>
      </c>
      <c r="B1715" s="1" t="s">
        <v>708</v>
      </c>
      <c r="C1715" s="1" t="s">
        <v>4</v>
      </c>
      <c r="D1715" s="1" t="s">
        <v>11</v>
      </c>
      <c r="E1715" s="1" t="s">
        <v>43</v>
      </c>
      <c r="F1715" s="1" t="s">
        <v>1</v>
      </c>
      <c r="G1715" s="1" t="s">
        <v>0</v>
      </c>
      <c r="H1715" s="1">
        <v>19490.77</v>
      </c>
      <c r="I1715" s="1">
        <v>12.5</v>
      </c>
      <c r="J1715" s="1">
        <v>78</v>
      </c>
      <c r="K1715" s="1">
        <v>8</v>
      </c>
      <c r="L1715" s="1">
        <v>112385</v>
      </c>
      <c r="M1715" s="1">
        <v>130636</v>
      </c>
      <c r="N1715" s="1">
        <v>0</v>
      </c>
      <c r="O1715" s="8">
        <v>719</v>
      </c>
      <c r="P1715" s="8">
        <v>1264279</v>
      </c>
      <c r="Q1715" s="8">
        <v>67562</v>
      </c>
    </row>
    <row r="1716" spans="1:17" x14ac:dyDescent="0.35">
      <c r="A1716" s="1">
        <v>1041</v>
      </c>
      <c r="B1716" s="1" t="s">
        <v>990</v>
      </c>
      <c r="C1716" s="1" t="s">
        <v>4</v>
      </c>
      <c r="D1716" s="1" t="s">
        <v>11</v>
      </c>
      <c r="E1716" s="1"/>
      <c r="F1716" s="1" t="s">
        <v>1</v>
      </c>
      <c r="G1716" s="1" t="s">
        <v>0</v>
      </c>
      <c r="H1716" s="1">
        <v>2290.2600000000002</v>
      </c>
      <c r="I1716" s="1">
        <v>33.700000000000003</v>
      </c>
      <c r="J1716" s="1">
        <v>23</v>
      </c>
      <c r="K1716" s="1">
        <v>8</v>
      </c>
      <c r="L1716" s="1">
        <v>67792</v>
      </c>
      <c r="M1716" s="1">
        <v>130372</v>
      </c>
      <c r="N1716" s="1">
        <v>2</v>
      </c>
      <c r="O1716" s="8">
        <v>722</v>
      </c>
      <c r="P1716" s="8">
        <v>434853</v>
      </c>
      <c r="Q1716" s="8">
        <v>154594</v>
      </c>
    </row>
    <row r="1717" spans="1:17" x14ac:dyDescent="0.35">
      <c r="A1717" s="1">
        <v>444</v>
      </c>
      <c r="B1717" s="1" t="s">
        <v>1586</v>
      </c>
      <c r="C1717" s="1" t="s">
        <v>4</v>
      </c>
      <c r="D1717" s="1" t="s">
        <v>11</v>
      </c>
      <c r="E1717" s="1"/>
      <c r="F1717" s="1" t="s">
        <v>6</v>
      </c>
      <c r="G1717" s="1" t="s">
        <v>0</v>
      </c>
      <c r="H1717" s="1">
        <v>11439.33</v>
      </c>
      <c r="I1717" s="1">
        <v>16.8</v>
      </c>
      <c r="J1717" s="1">
        <v>49</v>
      </c>
      <c r="K1717" s="1">
        <v>7</v>
      </c>
      <c r="L1717" s="1">
        <v>72371</v>
      </c>
      <c r="M1717" s="1">
        <v>130306</v>
      </c>
      <c r="N1717" s="1">
        <v>1</v>
      </c>
      <c r="O1717" s="8">
        <v>736</v>
      </c>
      <c r="P1717" s="8">
        <v>927523</v>
      </c>
      <c r="Q1717" s="8">
        <v>134794</v>
      </c>
    </row>
    <row r="1718" spans="1:17" x14ac:dyDescent="0.35">
      <c r="A1718" s="1">
        <v>504</v>
      </c>
      <c r="B1718" s="1" t="s">
        <v>1526</v>
      </c>
      <c r="C1718" s="1" t="s">
        <v>16</v>
      </c>
      <c r="D1718" s="1" t="s">
        <v>11</v>
      </c>
      <c r="E1718" s="1" t="s">
        <v>33</v>
      </c>
      <c r="F1718" s="1" t="s">
        <v>1</v>
      </c>
      <c r="G1718" s="1" t="s">
        <v>0</v>
      </c>
      <c r="H1718" s="1">
        <v>24455.66</v>
      </c>
      <c r="I1718" s="1">
        <v>15.4</v>
      </c>
      <c r="J1718" s="1">
        <v>29</v>
      </c>
      <c r="K1718" s="1">
        <v>8</v>
      </c>
      <c r="L1718" s="1">
        <v>100814</v>
      </c>
      <c r="M1718" s="1">
        <v>130284</v>
      </c>
      <c r="N1718" s="1">
        <v>0</v>
      </c>
      <c r="O1718" s="8">
        <v>723</v>
      </c>
      <c r="P1718" s="8">
        <v>1067154</v>
      </c>
      <c r="Q1718" s="8">
        <v>219054</v>
      </c>
    </row>
    <row r="1719" spans="1:17" x14ac:dyDescent="0.35">
      <c r="A1719" s="1">
        <v>646</v>
      </c>
      <c r="B1719" s="1" t="s">
        <v>1384</v>
      </c>
      <c r="C1719" s="1" t="s">
        <v>16</v>
      </c>
      <c r="D1719" s="1" t="s">
        <v>11</v>
      </c>
      <c r="E1719" s="1" t="s">
        <v>10</v>
      </c>
      <c r="F1719" s="1" t="s">
        <v>1</v>
      </c>
      <c r="G1719" s="1" t="s">
        <v>0</v>
      </c>
      <c r="H1719" s="1">
        <v>19816.05</v>
      </c>
      <c r="I1719" s="1">
        <v>31.8</v>
      </c>
      <c r="J1719" s="1">
        <v>42</v>
      </c>
      <c r="K1719" s="1">
        <v>7</v>
      </c>
      <c r="L1719" s="1">
        <v>114399</v>
      </c>
      <c r="M1719" s="1">
        <v>129976</v>
      </c>
      <c r="N1719" s="1">
        <v>0</v>
      </c>
      <c r="O1719" s="8">
        <v>646</v>
      </c>
      <c r="P1719" s="8">
        <v>1524313</v>
      </c>
      <c r="Q1719" s="8">
        <v>353782</v>
      </c>
    </row>
    <row r="1720" spans="1:17" x14ac:dyDescent="0.35">
      <c r="A1720" s="1">
        <v>100</v>
      </c>
      <c r="B1720" s="1" t="s">
        <v>1926</v>
      </c>
      <c r="C1720" s="1" t="s">
        <v>4</v>
      </c>
      <c r="D1720" s="1" t="s">
        <v>11</v>
      </c>
      <c r="E1720" s="1" t="s">
        <v>10</v>
      </c>
      <c r="F1720" s="1" t="s">
        <v>6</v>
      </c>
      <c r="G1720" s="1" t="s">
        <v>0</v>
      </c>
      <c r="H1720" s="1">
        <v>13603.43</v>
      </c>
      <c r="I1720" s="1">
        <v>25.9</v>
      </c>
      <c r="J1720" s="1"/>
      <c r="K1720" s="1">
        <v>8</v>
      </c>
      <c r="L1720" s="1">
        <v>108148</v>
      </c>
      <c r="M1720" s="1">
        <v>129624</v>
      </c>
      <c r="N1720" s="1">
        <v>0</v>
      </c>
      <c r="O1720" s="8">
        <v>685</v>
      </c>
      <c r="P1720" s="8">
        <v>1305927</v>
      </c>
      <c r="Q1720" s="8">
        <v>595672</v>
      </c>
    </row>
    <row r="1721" spans="1:17" x14ac:dyDescent="0.35">
      <c r="A1721" s="1">
        <v>290</v>
      </c>
      <c r="B1721" s="1" t="s">
        <v>1738</v>
      </c>
      <c r="C1721" s="1" t="s">
        <v>4</v>
      </c>
      <c r="D1721" s="1" t="s">
        <v>11</v>
      </c>
      <c r="E1721" s="1" t="s">
        <v>10</v>
      </c>
      <c r="F1721" s="1" t="s">
        <v>6</v>
      </c>
      <c r="G1721" s="1" t="s">
        <v>0</v>
      </c>
      <c r="H1721" s="1">
        <v>29465.58</v>
      </c>
      <c r="I1721" s="1">
        <v>15.7</v>
      </c>
      <c r="J1721" s="1">
        <v>63</v>
      </c>
      <c r="K1721" s="1">
        <v>11</v>
      </c>
      <c r="L1721" s="1">
        <v>66994</v>
      </c>
      <c r="M1721" s="1">
        <v>129294</v>
      </c>
      <c r="N1721" s="1">
        <v>1</v>
      </c>
      <c r="O1721" s="8">
        <v>707</v>
      </c>
      <c r="P1721" s="8">
        <v>1118948</v>
      </c>
      <c r="Q1721" s="8">
        <v>277948</v>
      </c>
    </row>
    <row r="1722" spans="1:17" x14ac:dyDescent="0.35">
      <c r="A1722" s="1">
        <v>1719</v>
      </c>
      <c r="B1722" s="1" t="s">
        <v>309</v>
      </c>
      <c r="C1722" s="1" t="s">
        <v>4</v>
      </c>
      <c r="D1722" s="1" t="s">
        <v>11</v>
      </c>
      <c r="E1722" s="1" t="s">
        <v>18</v>
      </c>
      <c r="F1722" s="1" t="s">
        <v>1</v>
      </c>
      <c r="G1722" s="1" t="s">
        <v>0</v>
      </c>
      <c r="H1722" s="1">
        <v>4698.32</v>
      </c>
      <c r="I1722" s="1">
        <v>16.600000000000001</v>
      </c>
      <c r="J1722" s="1">
        <v>40</v>
      </c>
      <c r="K1722" s="1">
        <v>9</v>
      </c>
      <c r="L1722" s="1">
        <v>62833</v>
      </c>
      <c r="M1722" s="1">
        <v>128964</v>
      </c>
      <c r="N1722" s="1">
        <v>0</v>
      </c>
      <c r="O1722" s="8"/>
      <c r="P1722" s="8"/>
      <c r="Q1722" s="8">
        <v>182776</v>
      </c>
    </row>
    <row r="1723" spans="1:17" x14ac:dyDescent="0.35">
      <c r="A1723" s="1">
        <v>60</v>
      </c>
      <c r="B1723" s="1" t="s">
        <v>1966</v>
      </c>
      <c r="C1723" s="1" t="s">
        <v>4</v>
      </c>
      <c r="D1723" s="1" t="s">
        <v>11</v>
      </c>
      <c r="E1723" s="1" t="s">
        <v>13</v>
      </c>
      <c r="F1723" s="1" t="s">
        <v>6</v>
      </c>
      <c r="G1723" s="1" t="s">
        <v>26</v>
      </c>
      <c r="H1723" s="1">
        <v>30522.74</v>
      </c>
      <c r="I1723" s="1">
        <v>15</v>
      </c>
      <c r="J1723" s="1">
        <v>27</v>
      </c>
      <c r="K1723" s="1">
        <v>7</v>
      </c>
      <c r="L1723" s="1">
        <v>40489</v>
      </c>
      <c r="M1723" s="1">
        <v>128832</v>
      </c>
      <c r="N1723" s="1">
        <v>0</v>
      </c>
      <c r="O1723" s="8">
        <v>721</v>
      </c>
      <c r="P1723" s="8">
        <v>1620681</v>
      </c>
      <c r="Q1723" s="8">
        <v>174548</v>
      </c>
    </row>
    <row r="1724" spans="1:17" x14ac:dyDescent="0.35">
      <c r="A1724" s="1">
        <v>1340</v>
      </c>
      <c r="B1724" s="1" t="s">
        <v>689</v>
      </c>
      <c r="C1724" s="1" t="s">
        <v>4</v>
      </c>
      <c r="D1724" s="1" t="s">
        <v>11</v>
      </c>
      <c r="E1724" s="1" t="s">
        <v>41</v>
      </c>
      <c r="F1724" s="1" t="s">
        <v>6</v>
      </c>
      <c r="G1724" s="1" t="s">
        <v>68</v>
      </c>
      <c r="H1724" s="1">
        <v>2289.12</v>
      </c>
      <c r="I1724" s="1">
        <v>9.5</v>
      </c>
      <c r="J1724" s="1"/>
      <c r="K1724" s="1">
        <v>4</v>
      </c>
      <c r="L1724" s="1">
        <v>47462</v>
      </c>
      <c r="M1724" s="1">
        <v>127226</v>
      </c>
      <c r="N1724" s="1">
        <v>0</v>
      </c>
      <c r="O1724" s="8"/>
      <c r="P1724" s="8"/>
      <c r="Q1724" s="8">
        <v>118514</v>
      </c>
    </row>
    <row r="1725" spans="1:17" x14ac:dyDescent="0.35">
      <c r="A1725" s="1">
        <v>21</v>
      </c>
      <c r="B1725" s="1" t="s">
        <v>2005</v>
      </c>
      <c r="C1725" s="1" t="s">
        <v>16</v>
      </c>
      <c r="D1725" s="1" t="s">
        <v>3</v>
      </c>
      <c r="E1725" s="1" t="s">
        <v>43</v>
      </c>
      <c r="F1725" s="1" t="s">
        <v>6</v>
      </c>
      <c r="G1725" s="1" t="s">
        <v>0</v>
      </c>
      <c r="H1725" s="1">
        <v>9632.81</v>
      </c>
      <c r="I1725" s="1">
        <v>17.399999999999999</v>
      </c>
      <c r="J1725" s="1">
        <v>53</v>
      </c>
      <c r="K1725" s="1">
        <v>4</v>
      </c>
      <c r="L1725" s="1">
        <v>60287</v>
      </c>
      <c r="M1725" s="1">
        <v>126940</v>
      </c>
      <c r="N1725" s="1">
        <v>0</v>
      </c>
      <c r="O1725" s="8">
        <v>687</v>
      </c>
      <c r="P1725" s="8">
        <v>1133274</v>
      </c>
      <c r="Q1725" s="8">
        <v>317108</v>
      </c>
    </row>
    <row r="1726" spans="1:17" x14ac:dyDescent="0.35">
      <c r="A1726" s="1">
        <v>773</v>
      </c>
      <c r="B1726" s="1" t="s">
        <v>1258</v>
      </c>
      <c r="C1726" s="1" t="s">
        <v>4</v>
      </c>
      <c r="D1726" s="1" t="s">
        <v>11</v>
      </c>
      <c r="E1726" s="1" t="s">
        <v>38</v>
      </c>
      <c r="F1726" s="1" t="s">
        <v>6</v>
      </c>
      <c r="G1726" s="1" t="s">
        <v>0</v>
      </c>
      <c r="H1726" s="1">
        <v>10378.18</v>
      </c>
      <c r="I1726" s="1">
        <v>14.3</v>
      </c>
      <c r="J1726" s="1"/>
      <c r="K1726" s="1">
        <v>4</v>
      </c>
      <c r="L1726" s="1">
        <v>83942</v>
      </c>
      <c r="M1726" s="1">
        <v>126390</v>
      </c>
      <c r="N1726" s="1">
        <v>0</v>
      </c>
      <c r="O1726" s="8">
        <v>723</v>
      </c>
      <c r="P1726" s="8">
        <v>543837</v>
      </c>
      <c r="Q1726" s="8">
        <v>131274</v>
      </c>
    </row>
    <row r="1727" spans="1:17" x14ac:dyDescent="0.35">
      <c r="A1727" s="1">
        <v>1606</v>
      </c>
      <c r="B1727" s="1" t="s">
        <v>422</v>
      </c>
      <c r="C1727" s="1" t="s">
        <v>16</v>
      </c>
      <c r="D1727" s="1" t="s">
        <v>11</v>
      </c>
      <c r="E1727" s="1"/>
      <c r="F1727" s="1" t="s">
        <v>6</v>
      </c>
      <c r="G1727" s="1" t="s">
        <v>0</v>
      </c>
      <c r="H1727" s="1">
        <v>3508.73</v>
      </c>
      <c r="I1727" s="1">
        <v>7</v>
      </c>
      <c r="J1727" s="1"/>
      <c r="K1727" s="1">
        <v>6</v>
      </c>
      <c r="L1727" s="1">
        <v>69597</v>
      </c>
      <c r="M1727" s="1">
        <v>125906</v>
      </c>
      <c r="N1727" s="1">
        <v>0</v>
      </c>
      <c r="O1727" s="8">
        <v>725</v>
      </c>
      <c r="P1727" s="8">
        <v>280706</v>
      </c>
      <c r="Q1727" s="8">
        <v>64460</v>
      </c>
    </row>
    <row r="1728" spans="1:17" x14ac:dyDescent="0.35">
      <c r="A1728" s="1">
        <v>683</v>
      </c>
      <c r="B1728" s="1" t="s">
        <v>1348</v>
      </c>
      <c r="C1728" s="1" t="s">
        <v>4</v>
      </c>
      <c r="D1728" s="1" t="s">
        <v>11</v>
      </c>
      <c r="E1728" s="1" t="s">
        <v>18</v>
      </c>
      <c r="F1728" s="1" t="s">
        <v>6</v>
      </c>
      <c r="G1728" s="1" t="s">
        <v>15</v>
      </c>
      <c r="H1728" s="1">
        <v>956.46</v>
      </c>
      <c r="I1728" s="1">
        <v>8</v>
      </c>
      <c r="J1728" s="1"/>
      <c r="K1728" s="1">
        <v>4</v>
      </c>
      <c r="L1728" s="1">
        <v>18734</v>
      </c>
      <c r="M1728" s="1">
        <v>123904</v>
      </c>
      <c r="N1728" s="1">
        <v>0</v>
      </c>
      <c r="O1728" s="8"/>
      <c r="P1728" s="8"/>
      <c r="Q1728" s="8">
        <v>68112</v>
      </c>
    </row>
    <row r="1729" spans="1:17" x14ac:dyDescent="0.35">
      <c r="A1729" s="1">
        <v>525</v>
      </c>
      <c r="B1729" s="1" t="s">
        <v>1505</v>
      </c>
      <c r="C1729" s="1" t="s">
        <v>4</v>
      </c>
      <c r="D1729" s="1" t="s">
        <v>11</v>
      </c>
      <c r="E1729" s="1" t="s">
        <v>18</v>
      </c>
      <c r="F1729" s="1" t="s">
        <v>6</v>
      </c>
      <c r="G1729" s="1" t="s">
        <v>0</v>
      </c>
      <c r="H1729" s="1">
        <v>5958.21</v>
      </c>
      <c r="I1729" s="1">
        <v>14.1</v>
      </c>
      <c r="J1729" s="1"/>
      <c r="K1729" s="1">
        <v>4</v>
      </c>
      <c r="L1729" s="1">
        <v>88122</v>
      </c>
      <c r="M1729" s="1">
        <v>123398</v>
      </c>
      <c r="N1729" s="1">
        <v>1</v>
      </c>
      <c r="O1729" s="8">
        <v>731</v>
      </c>
      <c r="P1729" s="8">
        <v>784833</v>
      </c>
      <c r="Q1729" s="8">
        <v>234762</v>
      </c>
    </row>
    <row r="1730" spans="1:17" x14ac:dyDescent="0.35">
      <c r="A1730" s="1">
        <v>782</v>
      </c>
      <c r="B1730" s="1" t="s">
        <v>1249</v>
      </c>
      <c r="C1730" s="1" t="s">
        <v>4</v>
      </c>
      <c r="D1730" s="1" t="s">
        <v>3</v>
      </c>
      <c r="E1730" s="1" t="s">
        <v>10</v>
      </c>
      <c r="F1730" s="1" t="s">
        <v>1</v>
      </c>
      <c r="G1730" s="1" t="s">
        <v>0</v>
      </c>
      <c r="H1730" s="1">
        <v>13402.03</v>
      </c>
      <c r="I1730" s="1">
        <v>21.1</v>
      </c>
      <c r="J1730" s="1">
        <v>16</v>
      </c>
      <c r="K1730" s="1">
        <v>9</v>
      </c>
      <c r="L1730" s="1">
        <v>61788</v>
      </c>
      <c r="M1730" s="1">
        <v>123354</v>
      </c>
      <c r="N1730" s="1">
        <v>1</v>
      </c>
      <c r="O1730" s="8">
        <v>711</v>
      </c>
      <c r="P1730" s="8">
        <v>765833</v>
      </c>
      <c r="Q1730" s="8">
        <v>346060</v>
      </c>
    </row>
    <row r="1731" spans="1:17" x14ac:dyDescent="0.35">
      <c r="A1731" s="1">
        <v>316</v>
      </c>
      <c r="B1731" s="1" t="s">
        <v>1713</v>
      </c>
      <c r="C1731" s="1" t="s">
        <v>4</v>
      </c>
      <c r="D1731" s="1" t="s">
        <v>11</v>
      </c>
      <c r="E1731" s="1" t="s">
        <v>7</v>
      </c>
      <c r="F1731" s="1" t="s">
        <v>6</v>
      </c>
      <c r="G1731" s="1" t="s">
        <v>0</v>
      </c>
      <c r="H1731" s="1">
        <v>1873.4</v>
      </c>
      <c r="I1731" s="1">
        <v>10.5</v>
      </c>
      <c r="J1731" s="1"/>
      <c r="K1731" s="1">
        <v>3</v>
      </c>
      <c r="L1731" s="1">
        <v>92378</v>
      </c>
      <c r="M1731" s="1">
        <v>122958</v>
      </c>
      <c r="N1731" s="1">
        <v>0</v>
      </c>
      <c r="O1731" s="8">
        <v>728</v>
      </c>
      <c r="P1731" s="8">
        <v>311372</v>
      </c>
      <c r="Q1731" s="8"/>
    </row>
    <row r="1732" spans="1:17" x14ac:dyDescent="0.35">
      <c r="A1732" s="1">
        <v>1567</v>
      </c>
      <c r="B1732" s="1" t="s">
        <v>461</v>
      </c>
      <c r="C1732" s="1" t="s">
        <v>4</v>
      </c>
      <c r="D1732" s="1" t="s">
        <v>11</v>
      </c>
      <c r="E1732" s="1" t="s">
        <v>21</v>
      </c>
      <c r="F1732" s="1" t="s">
        <v>1</v>
      </c>
      <c r="G1732" s="1" t="s">
        <v>0</v>
      </c>
      <c r="H1732" s="1">
        <v>12259.18</v>
      </c>
      <c r="I1732" s="1">
        <v>11.5</v>
      </c>
      <c r="J1732" s="1"/>
      <c r="K1732" s="1">
        <v>5</v>
      </c>
      <c r="L1732" s="1">
        <v>67735</v>
      </c>
      <c r="M1732" s="1">
        <v>122540</v>
      </c>
      <c r="N1732" s="1">
        <v>0</v>
      </c>
      <c r="O1732" s="8">
        <v>749</v>
      </c>
      <c r="P1732" s="8">
        <v>1337353</v>
      </c>
      <c r="Q1732" s="8">
        <v>112904</v>
      </c>
    </row>
    <row r="1733" spans="1:17" x14ac:dyDescent="0.35">
      <c r="A1733" s="1">
        <v>286</v>
      </c>
      <c r="B1733" s="1" t="s">
        <v>1742</v>
      </c>
      <c r="C1733" s="1" t="s">
        <v>4</v>
      </c>
      <c r="D1733" s="1" t="s">
        <v>11</v>
      </c>
      <c r="E1733" s="1" t="s">
        <v>29</v>
      </c>
      <c r="F1733" s="1" t="s">
        <v>6</v>
      </c>
      <c r="G1733" s="1" t="s">
        <v>0</v>
      </c>
      <c r="H1733" s="1">
        <v>9145.08</v>
      </c>
      <c r="I1733" s="1">
        <v>14.7</v>
      </c>
      <c r="J1733" s="1"/>
      <c r="K1733" s="1">
        <v>11</v>
      </c>
      <c r="L1733" s="1">
        <v>39026</v>
      </c>
      <c r="M1733" s="1">
        <v>122144</v>
      </c>
      <c r="N1733" s="1">
        <v>1</v>
      </c>
      <c r="O1733" s="8">
        <v>713</v>
      </c>
      <c r="P1733" s="8">
        <v>606290</v>
      </c>
      <c r="Q1733" s="8"/>
    </row>
    <row r="1734" spans="1:17" x14ac:dyDescent="0.35">
      <c r="A1734" s="1">
        <v>715</v>
      </c>
      <c r="B1734" s="1" t="s">
        <v>1316</v>
      </c>
      <c r="C1734" s="1" t="s">
        <v>4</v>
      </c>
      <c r="D1734" s="1" t="s">
        <v>11</v>
      </c>
      <c r="E1734" s="1" t="s">
        <v>10</v>
      </c>
      <c r="F1734" s="1" t="s">
        <v>1</v>
      </c>
      <c r="G1734" s="1" t="s">
        <v>0</v>
      </c>
      <c r="H1734" s="1">
        <v>44505.03</v>
      </c>
      <c r="I1734" s="1">
        <v>21.2</v>
      </c>
      <c r="J1734" s="1">
        <v>9</v>
      </c>
      <c r="K1734" s="1">
        <v>13</v>
      </c>
      <c r="L1734" s="1">
        <v>72884</v>
      </c>
      <c r="M1734" s="1">
        <v>120384</v>
      </c>
      <c r="N1734" s="1">
        <v>0</v>
      </c>
      <c r="O1734" s="8">
        <v>712</v>
      </c>
      <c r="P1734" s="8">
        <v>1633202</v>
      </c>
      <c r="Q1734" s="8">
        <v>128942</v>
      </c>
    </row>
    <row r="1735" spans="1:17" x14ac:dyDescent="0.35">
      <c r="A1735" s="1">
        <v>662</v>
      </c>
      <c r="B1735" s="1" t="s">
        <v>1369</v>
      </c>
      <c r="C1735" s="1" t="s">
        <v>4</v>
      </c>
      <c r="D1735" s="1" t="s">
        <v>11</v>
      </c>
      <c r="E1735" s="1" t="s">
        <v>38</v>
      </c>
      <c r="F1735" s="1" t="s">
        <v>6</v>
      </c>
      <c r="G1735" s="1" t="s">
        <v>35</v>
      </c>
      <c r="H1735" s="1">
        <v>1704.87</v>
      </c>
      <c r="I1735" s="1">
        <v>14.9</v>
      </c>
      <c r="J1735" s="1">
        <v>50</v>
      </c>
      <c r="K1735" s="1">
        <v>3</v>
      </c>
      <c r="L1735" s="1">
        <v>33250</v>
      </c>
      <c r="M1735" s="1">
        <v>120340</v>
      </c>
      <c r="N1735" s="1">
        <v>0</v>
      </c>
      <c r="O1735" s="8"/>
      <c r="P1735" s="8"/>
      <c r="Q1735" s="8">
        <v>65714</v>
      </c>
    </row>
    <row r="1736" spans="1:17" x14ac:dyDescent="0.35">
      <c r="A1736" s="1">
        <v>264</v>
      </c>
      <c r="B1736" s="1" t="s">
        <v>1764</v>
      </c>
      <c r="C1736" s="1" t="s">
        <v>16</v>
      </c>
      <c r="D1736" s="1" t="s">
        <v>11</v>
      </c>
      <c r="E1736" s="1" t="s">
        <v>7</v>
      </c>
      <c r="F1736" s="1" t="s">
        <v>6</v>
      </c>
      <c r="G1736" s="1" t="s">
        <v>0</v>
      </c>
      <c r="H1736" s="1">
        <v>2122.4899999999998</v>
      </c>
      <c r="I1736" s="1">
        <v>14.9</v>
      </c>
      <c r="J1736" s="1"/>
      <c r="K1736" s="1">
        <v>3</v>
      </c>
      <c r="L1736" s="1">
        <v>58463</v>
      </c>
      <c r="M1736" s="1">
        <v>119592</v>
      </c>
      <c r="N1736" s="1">
        <v>0</v>
      </c>
      <c r="O1736" s="8">
        <v>733</v>
      </c>
      <c r="P1736" s="8">
        <v>233681</v>
      </c>
      <c r="Q1736" s="8">
        <v>63140</v>
      </c>
    </row>
    <row r="1737" spans="1:17" x14ac:dyDescent="0.35">
      <c r="A1737" s="1">
        <v>260</v>
      </c>
      <c r="B1737" s="1" t="s">
        <v>1768</v>
      </c>
      <c r="C1737" s="1" t="s">
        <v>4</v>
      </c>
      <c r="D1737" s="1" t="s">
        <v>11</v>
      </c>
      <c r="E1737" s="1" t="s">
        <v>10</v>
      </c>
      <c r="F1737" s="1" t="s">
        <v>1</v>
      </c>
      <c r="G1737" s="1" t="s">
        <v>0</v>
      </c>
      <c r="H1737" s="1">
        <v>12254.05</v>
      </c>
      <c r="I1737" s="1">
        <v>11.4</v>
      </c>
      <c r="J1737" s="1"/>
      <c r="K1737" s="1">
        <v>6</v>
      </c>
      <c r="L1737" s="1">
        <v>41876</v>
      </c>
      <c r="M1737" s="1">
        <v>119416</v>
      </c>
      <c r="N1737" s="1">
        <v>0</v>
      </c>
      <c r="O1737" s="8">
        <v>744</v>
      </c>
      <c r="P1737" s="8">
        <v>1205322</v>
      </c>
      <c r="Q1737" s="8">
        <v>337656</v>
      </c>
    </row>
    <row r="1738" spans="1:17" x14ac:dyDescent="0.35">
      <c r="A1738" s="1">
        <v>990</v>
      </c>
      <c r="B1738" s="1" t="s">
        <v>1040</v>
      </c>
      <c r="C1738" s="1" t="s">
        <v>4</v>
      </c>
      <c r="D1738" s="1" t="s">
        <v>11</v>
      </c>
      <c r="E1738" s="1" t="s">
        <v>38</v>
      </c>
      <c r="F1738" s="1" t="s">
        <v>6</v>
      </c>
      <c r="G1738" s="1" t="s">
        <v>0</v>
      </c>
      <c r="H1738" s="1">
        <v>7625.46</v>
      </c>
      <c r="I1738" s="1">
        <v>12.1</v>
      </c>
      <c r="J1738" s="1">
        <v>28</v>
      </c>
      <c r="K1738" s="1">
        <v>3</v>
      </c>
      <c r="L1738" s="1">
        <v>49495</v>
      </c>
      <c r="M1738" s="1">
        <v>119372</v>
      </c>
      <c r="N1738" s="1">
        <v>0</v>
      </c>
      <c r="O1738" s="8">
        <v>723</v>
      </c>
      <c r="P1738" s="8">
        <v>936605</v>
      </c>
      <c r="Q1738" s="8">
        <v>151822</v>
      </c>
    </row>
    <row r="1739" spans="1:17" x14ac:dyDescent="0.35">
      <c r="A1739" s="1">
        <v>1272</v>
      </c>
      <c r="B1739" s="1" t="s">
        <v>757</v>
      </c>
      <c r="C1739" s="1" t="s">
        <v>4</v>
      </c>
      <c r="D1739" s="1" t="s">
        <v>11</v>
      </c>
      <c r="E1739" s="1" t="s">
        <v>10</v>
      </c>
      <c r="F1739" s="1" t="s">
        <v>1</v>
      </c>
      <c r="G1739" s="1" t="s">
        <v>9</v>
      </c>
      <c r="H1739" s="1">
        <v>11389.55</v>
      </c>
      <c r="I1739" s="1">
        <v>25.9</v>
      </c>
      <c r="J1739" s="1">
        <v>77</v>
      </c>
      <c r="K1739" s="1">
        <v>8</v>
      </c>
      <c r="L1739" s="1">
        <v>53656</v>
      </c>
      <c r="M1739" s="1">
        <v>119262</v>
      </c>
      <c r="N1739" s="1">
        <v>1</v>
      </c>
      <c r="O1739" s="8">
        <v>738</v>
      </c>
      <c r="P1739" s="8">
        <v>936130</v>
      </c>
      <c r="Q1739" s="8">
        <v>130064</v>
      </c>
    </row>
    <row r="1740" spans="1:17" x14ac:dyDescent="0.35">
      <c r="A1740" s="1">
        <v>1716</v>
      </c>
      <c r="B1740" s="1" t="s">
        <v>312</v>
      </c>
      <c r="C1740" s="1" t="s">
        <v>4</v>
      </c>
      <c r="D1740" s="1" t="s">
        <v>11</v>
      </c>
      <c r="E1740" s="1" t="s">
        <v>13</v>
      </c>
      <c r="F1740" s="1" t="s">
        <v>6</v>
      </c>
      <c r="G1740" s="1" t="s">
        <v>0</v>
      </c>
      <c r="H1740" s="1">
        <v>3468.07</v>
      </c>
      <c r="I1740" s="1">
        <v>20.5</v>
      </c>
      <c r="J1740" s="1"/>
      <c r="K1740" s="1">
        <v>3</v>
      </c>
      <c r="L1740" s="1">
        <v>97755</v>
      </c>
      <c r="M1740" s="1">
        <v>118162</v>
      </c>
      <c r="N1740" s="1">
        <v>0</v>
      </c>
      <c r="O1740" s="8">
        <v>719</v>
      </c>
      <c r="P1740" s="8">
        <v>649249</v>
      </c>
      <c r="Q1740" s="8">
        <v>171820</v>
      </c>
    </row>
    <row r="1741" spans="1:17" x14ac:dyDescent="0.35">
      <c r="A1741" s="1">
        <v>1726</v>
      </c>
      <c r="B1741" s="1" t="s">
        <v>302</v>
      </c>
      <c r="C1741" s="1" t="s">
        <v>4</v>
      </c>
      <c r="D1741" s="1" t="s">
        <v>3</v>
      </c>
      <c r="E1741" s="1" t="s">
        <v>10</v>
      </c>
      <c r="F1741" s="1" t="s">
        <v>1</v>
      </c>
      <c r="G1741" s="1" t="s">
        <v>9</v>
      </c>
      <c r="H1741" s="1">
        <v>3339.44</v>
      </c>
      <c r="I1741" s="1">
        <v>14.8</v>
      </c>
      <c r="J1741" s="1"/>
      <c r="K1741" s="1">
        <v>4</v>
      </c>
      <c r="L1741" s="1">
        <v>64980</v>
      </c>
      <c r="M1741" s="1">
        <v>118096</v>
      </c>
      <c r="N1741" s="1">
        <v>0</v>
      </c>
      <c r="O1741" s="8">
        <v>603</v>
      </c>
      <c r="P1741" s="8">
        <v>982167</v>
      </c>
      <c r="Q1741" s="8"/>
    </row>
    <row r="1742" spans="1:17" x14ac:dyDescent="0.35">
      <c r="A1742" s="1">
        <v>489</v>
      </c>
      <c r="B1742" s="1" t="s">
        <v>1541</v>
      </c>
      <c r="C1742" s="1" t="s">
        <v>4</v>
      </c>
      <c r="D1742" s="1" t="s">
        <v>11</v>
      </c>
      <c r="E1742" s="1" t="s">
        <v>2</v>
      </c>
      <c r="F1742" s="1" t="s">
        <v>6</v>
      </c>
      <c r="G1742" s="1" t="s">
        <v>0</v>
      </c>
      <c r="H1742" s="1">
        <v>11293.22</v>
      </c>
      <c r="I1742" s="1">
        <v>11.4</v>
      </c>
      <c r="J1742" s="1"/>
      <c r="K1742" s="1">
        <v>4</v>
      </c>
      <c r="L1742" s="1">
        <v>82270</v>
      </c>
      <c r="M1742" s="1">
        <v>118030</v>
      </c>
      <c r="N1742" s="1">
        <v>0</v>
      </c>
      <c r="O1742" s="8">
        <v>747</v>
      </c>
      <c r="P1742" s="8">
        <v>1168272</v>
      </c>
      <c r="Q1742" s="8">
        <v>171776</v>
      </c>
    </row>
    <row r="1743" spans="1:17" x14ac:dyDescent="0.35">
      <c r="A1743" s="1">
        <v>154</v>
      </c>
      <c r="B1743" s="1" t="s">
        <v>1872</v>
      </c>
      <c r="C1743" s="1" t="s">
        <v>4</v>
      </c>
      <c r="D1743" s="1" t="s">
        <v>11</v>
      </c>
      <c r="E1743" s="1" t="s">
        <v>2</v>
      </c>
      <c r="F1743" s="1" t="s">
        <v>6</v>
      </c>
      <c r="G1743" s="1" t="s">
        <v>0</v>
      </c>
      <c r="H1743" s="1">
        <v>8996.1200000000008</v>
      </c>
      <c r="I1743" s="1">
        <v>13.2</v>
      </c>
      <c r="J1743" s="1">
        <v>64</v>
      </c>
      <c r="K1743" s="1">
        <v>6</v>
      </c>
      <c r="L1743" s="1">
        <v>88160</v>
      </c>
      <c r="M1743" s="1">
        <v>117744</v>
      </c>
      <c r="N1743" s="1">
        <v>0</v>
      </c>
      <c r="O1743" s="8">
        <v>706</v>
      </c>
      <c r="P1743" s="8">
        <v>892164</v>
      </c>
      <c r="Q1743" s="8">
        <v>190498</v>
      </c>
    </row>
    <row r="1744" spans="1:17" x14ac:dyDescent="0.35">
      <c r="A1744" s="1">
        <v>165</v>
      </c>
      <c r="B1744" s="1" t="s">
        <v>1861</v>
      </c>
      <c r="C1744" s="1" t="s">
        <v>4</v>
      </c>
      <c r="D1744" s="1" t="s">
        <v>11</v>
      </c>
      <c r="E1744" s="1" t="s">
        <v>18</v>
      </c>
      <c r="F1744" s="1" t="s">
        <v>1</v>
      </c>
      <c r="G1744" s="1" t="s">
        <v>0</v>
      </c>
      <c r="H1744" s="1">
        <v>9041.34</v>
      </c>
      <c r="I1744" s="1">
        <v>16.2</v>
      </c>
      <c r="J1744" s="1"/>
      <c r="K1744" s="1">
        <v>4</v>
      </c>
      <c r="L1744" s="1">
        <v>95855</v>
      </c>
      <c r="M1744" s="1">
        <v>116468</v>
      </c>
      <c r="N1744" s="1">
        <v>0</v>
      </c>
      <c r="O1744" s="8">
        <v>741</v>
      </c>
      <c r="P1744" s="8">
        <v>1288523</v>
      </c>
      <c r="Q1744" s="8"/>
    </row>
    <row r="1745" spans="1:17" x14ac:dyDescent="0.35">
      <c r="A1745" s="1">
        <v>1175</v>
      </c>
      <c r="B1745" s="1" t="s">
        <v>856</v>
      </c>
      <c r="C1745" s="1" t="s">
        <v>4</v>
      </c>
      <c r="D1745" s="1" t="s">
        <v>11</v>
      </c>
      <c r="E1745" s="1" t="s">
        <v>18</v>
      </c>
      <c r="F1745" s="1" t="s">
        <v>6</v>
      </c>
      <c r="G1745" s="1" t="s">
        <v>35</v>
      </c>
      <c r="H1745" s="1">
        <v>2729.35</v>
      </c>
      <c r="I1745" s="1">
        <v>14.1</v>
      </c>
      <c r="J1745" s="1">
        <v>36</v>
      </c>
      <c r="K1745" s="1">
        <v>15</v>
      </c>
      <c r="L1745" s="1">
        <v>63156</v>
      </c>
      <c r="M1745" s="1">
        <v>115522</v>
      </c>
      <c r="N1745" s="1">
        <v>0</v>
      </c>
      <c r="O1745" s="8">
        <v>690</v>
      </c>
      <c r="P1745" s="8">
        <v>866476</v>
      </c>
      <c r="Q1745" s="8">
        <v>158136</v>
      </c>
    </row>
    <row r="1746" spans="1:17" x14ac:dyDescent="0.35">
      <c r="A1746" s="1">
        <v>1690</v>
      </c>
      <c r="B1746" s="1" t="s">
        <v>338</v>
      </c>
      <c r="C1746" s="1" t="s">
        <v>4</v>
      </c>
      <c r="D1746" s="1" t="s">
        <v>11</v>
      </c>
      <c r="E1746" s="1" t="s">
        <v>21</v>
      </c>
      <c r="F1746" s="1" t="s">
        <v>1</v>
      </c>
      <c r="G1746" s="1" t="s">
        <v>0</v>
      </c>
      <c r="H1746" s="1">
        <v>8739.0499999999993</v>
      </c>
      <c r="I1746" s="1">
        <v>9.6999999999999993</v>
      </c>
      <c r="J1746" s="1"/>
      <c r="K1746" s="1">
        <v>6</v>
      </c>
      <c r="L1746" s="1">
        <v>60306</v>
      </c>
      <c r="M1746" s="1">
        <v>114664</v>
      </c>
      <c r="N1746" s="1">
        <v>0</v>
      </c>
      <c r="O1746" s="8">
        <v>743</v>
      </c>
      <c r="P1746" s="8">
        <v>699124</v>
      </c>
      <c r="Q1746" s="8">
        <v>157410</v>
      </c>
    </row>
    <row r="1747" spans="1:17" x14ac:dyDescent="0.35">
      <c r="A1747" s="1">
        <v>231</v>
      </c>
      <c r="B1747" s="1" t="s">
        <v>1797</v>
      </c>
      <c r="C1747" s="1" t="s">
        <v>16</v>
      </c>
      <c r="D1747" s="1" t="s">
        <v>11</v>
      </c>
      <c r="E1747" s="1" t="s">
        <v>10</v>
      </c>
      <c r="F1747" s="1" t="s">
        <v>1</v>
      </c>
      <c r="G1747" s="1" t="s">
        <v>0</v>
      </c>
      <c r="H1747" s="1">
        <v>16246.71</v>
      </c>
      <c r="I1747" s="1">
        <v>17.2</v>
      </c>
      <c r="J1747" s="1">
        <v>16</v>
      </c>
      <c r="K1747" s="1">
        <v>9</v>
      </c>
      <c r="L1747" s="1">
        <v>53694</v>
      </c>
      <c r="M1747" s="1">
        <v>112662</v>
      </c>
      <c r="N1747" s="1">
        <v>0</v>
      </c>
      <c r="O1747" s="8">
        <v>750</v>
      </c>
      <c r="P1747" s="8">
        <v>654227</v>
      </c>
      <c r="Q1747" s="8">
        <v>142846</v>
      </c>
    </row>
    <row r="1748" spans="1:17" x14ac:dyDescent="0.35">
      <c r="A1748" s="1">
        <v>218</v>
      </c>
      <c r="B1748" s="1" t="s">
        <v>1810</v>
      </c>
      <c r="C1748" s="1" t="s">
        <v>4</v>
      </c>
      <c r="D1748" s="1" t="s">
        <v>11</v>
      </c>
      <c r="E1748" s="1" t="s">
        <v>29</v>
      </c>
      <c r="F1748" s="1" t="s">
        <v>1</v>
      </c>
      <c r="G1748" s="1" t="s">
        <v>9</v>
      </c>
      <c r="H1748" s="1">
        <v>18171.98</v>
      </c>
      <c r="I1748" s="1">
        <v>10.8</v>
      </c>
      <c r="J1748" s="1"/>
      <c r="K1748" s="1">
        <v>5</v>
      </c>
      <c r="L1748" s="1">
        <v>95171</v>
      </c>
      <c r="M1748" s="1">
        <v>112574</v>
      </c>
      <c r="N1748" s="1">
        <v>0</v>
      </c>
      <c r="O1748" s="8">
        <v>700</v>
      </c>
      <c r="P1748" s="8">
        <v>1380160</v>
      </c>
      <c r="Q1748" s="8">
        <v>149116</v>
      </c>
    </row>
    <row r="1749" spans="1:17" x14ac:dyDescent="0.35">
      <c r="A1749" s="1">
        <v>776</v>
      </c>
      <c r="B1749" s="1" t="s">
        <v>1255</v>
      </c>
      <c r="C1749" s="1" t="s">
        <v>4</v>
      </c>
      <c r="D1749" s="1" t="s">
        <v>11</v>
      </c>
      <c r="E1749" s="1" t="s">
        <v>10</v>
      </c>
      <c r="F1749" s="1" t="s">
        <v>6</v>
      </c>
      <c r="G1749" s="1" t="s">
        <v>0</v>
      </c>
      <c r="H1749" s="1">
        <v>5925.34</v>
      </c>
      <c r="I1749" s="1">
        <v>5.5</v>
      </c>
      <c r="J1749" s="1"/>
      <c r="K1749" s="1">
        <v>5</v>
      </c>
      <c r="L1749" s="1">
        <v>33706</v>
      </c>
      <c r="M1749" s="1">
        <v>112486</v>
      </c>
      <c r="N1749" s="1">
        <v>0</v>
      </c>
      <c r="O1749" s="8">
        <v>725</v>
      </c>
      <c r="P1749" s="8">
        <v>582825</v>
      </c>
      <c r="Q1749" s="8">
        <v>67496</v>
      </c>
    </row>
    <row r="1750" spans="1:17" x14ac:dyDescent="0.35">
      <c r="A1750" s="1">
        <v>895</v>
      </c>
      <c r="B1750" s="1" t="s">
        <v>1135</v>
      </c>
      <c r="C1750" s="1" t="s">
        <v>4</v>
      </c>
      <c r="D1750" s="1" t="s">
        <v>11</v>
      </c>
      <c r="E1750" s="1" t="s">
        <v>2</v>
      </c>
      <c r="F1750" s="1" t="s">
        <v>6</v>
      </c>
      <c r="G1750" s="1" t="s">
        <v>0</v>
      </c>
      <c r="H1750" s="1">
        <v>13481.64</v>
      </c>
      <c r="I1750" s="1">
        <v>15</v>
      </c>
      <c r="J1750" s="1">
        <v>60</v>
      </c>
      <c r="K1750" s="1">
        <v>11</v>
      </c>
      <c r="L1750" s="1">
        <v>62833</v>
      </c>
      <c r="M1750" s="1">
        <v>112442</v>
      </c>
      <c r="N1750" s="1">
        <v>0</v>
      </c>
      <c r="O1750" s="8">
        <v>716</v>
      </c>
      <c r="P1750" s="8">
        <v>914014</v>
      </c>
      <c r="Q1750" s="8">
        <v>110242</v>
      </c>
    </row>
    <row r="1751" spans="1:17" x14ac:dyDescent="0.35">
      <c r="A1751" s="1">
        <v>1421</v>
      </c>
      <c r="B1751" s="1" t="s">
        <v>608</v>
      </c>
      <c r="C1751" s="1" t="s">
        <v>4</v>
      </c>
      <c r="D1751" s="1" t="s">
        <v>11</v>
      </c>
      <c r="E1751" s="1" t="s">
        <v>13</v>
      </c>
      <c r="F1751" s="1" t="s">
        <v>6</v>
      </c>
      <c r="G1751" s="1" t="s">
        <v>0</v>
      </c>
      <c r="H1751" s="1">
        <v>4753.99</v>
      </c>
      <c r="I1751" s="1">
        <v>16.399999999999999</v>
      </c>
      <c r="J1751" s="1">
        <v>31</v>
      </c>
      <c r="K1751" s="1">
        <v>8</v>
      </c>
      <c r="L1751" s="1">
        <v>58881</v>
      </c>
      <c r="M1751" s="1">
        <v>112310</v>
      </c>
      <c r="N1751" s="1">
        <v>0</v>
      </c>
      <c r="O1751" s="8">
        <v>706</v>
      </c>
      <c r="P1751" s="8">
        <v>846431</v>
      </c>
      <c r="Q1751" s="8">
        <v>198308</v>
      </c>
    </row>
    <row r="1752" spans="1:17" x14ac:dyDescent="0.35">
      <c r="A1752" s="1">
        <v>1574</v>
      </c>
      <c r="B1752" s="1" t="s">
        <v>454</v>
      </c>
      <c r="C1752" s="1" t="s">
        <v>16</v>
      </c>
      <c r="D1752" s="1" t="s">
        <v>11</v>
      </c>
      <c r="E1752" s="1" t="s">
        <v>29</v>
      </c>
      <c r="F1752" s="1" t="s">
        <v>6</v>
      </c>
      <c r="G1752" s="1" t="s">
        <v>35</v>
      </c>
      <c r="H1752" s="1">
        <v>7031.9</v>
      </c>
      <c r="I1752" s="1">
        <v>16.7</v>
      </c>
      <c r="J1752" s="1"/>
      <c r="K1752" s="1">
        <v>8</v>
      </c>
      <c r="L1752" s="1">
        <v>95</v>
      </c>
      <c r="M1752" s="1">
        <v>112222</v>
      </c>
      <c r="N1752" s="1">
        <v>1</v>
      </c>
      <c r="O1752" s="8"/>
      <c r="P1752" s="8"/>
      <c r="Q1752" s="8">
        <v>67320</v>
      </c>
    </row>
    <row r="1753" spans="1:17" x14ac:dyDescent="0.35">
      <c r="A1753" s="1">
        <v>1374</v>
      </c>
      <c r="B1753" s="1" t="s">
        <v>655</v>
      </c>
      <c r="C1753" s="1" t="s">
        <v>16</v>
      </c>
      <c r="D1753" s="1" t="s">
        <v>11</v>
      </c>
      <c r="E1753" s="1" t="s">
        <v>38</v>
      </c>
      <c r="F1753" s="1" t="s">
        <v>6</v>
      </c>
      <c r="G1753" s="1" t="s">
        <v>35</v>
      </c>
      <c r="H1753" s="1">
        <v>3936.8</v>
      </c>
      <c r="I1753" s="1">
        <v>9.1</v>
      </c>
      <c r="J1753" s="1">
        <v>16</v>
      </c>
      <c r="K1753" s="1">
        <v>5</v>
      </c>
      <c r="L1753" s="1">
        <v>43833</v>
      </c>
      <c r="M1753" s="1">
        <v>111782</v>
      </c>
      <c r="N1753" s="1">
        <v>0</v>
      </c>
      <c r="O1753" s="8">
        <v>681</v>
      </c>
      <c r="P1753" s="8">
        <v>807576</v>
      </c>
      <c r="Q1753" s="8">
        <v>107492</v>
      </c>
    </row>
    <row r="1754" spans="1:17" x14ac:dyDescent="0.35">
      <c r="A1754" s="1">
        <v>205</v>
      </c>
      <c r="B1754" s="1" t="s">
        <v>198</v>
      </c>
      <c r="C1754" s="1" t="s">
        <v>4</v>
      </c>
      <c r="D1754" s="1" t="s">
        <v>3</v>
      </c>
      <c r="E1754" s="1" t="s">
        <v>7</v>
      </c>
      <c r="F1754" s="1" t="s">
        <v>1</v>
      </c>
      <c r="G1754" s="1" t="s">
        <v>0</v>
      </c>
      <c r="H1754" s="1">
        <v>10327.83</v>
      </c>
      <c r="I1754" s="1">
        <v>13.3</v>
      </c>
      <c r="J1754" s="1"/>
      <c r="K1754" s="1">
        <v>11</v>
      </c>
      <c r="L1754" s="1">
        <v>81377</v>
      </c>
      <c r="M1754" s="1">
        <v>110858</v>
      </c>
      <c r="N1754" s="1">
        <v>0</v>
      </c>
      <c r="O1754" s="8">
        <v>712</v>
      </c>
      <c r="P1754" s="8">
        <v>751108</v>
      </c>
      <c r="Q1754" s="8">
        <v>341352</v>
      </c>
    </row>
    <row r="1755" spans="1:17" x14ac:dyDescent="0.35">
      <c r="A1755" s="1">
        <v>1829</v>
      </c>
      <c r="B1755" s="1" t="s">
        <v>198</v>
      </c>
      <c r="C1755" s="1" t="s">
        <v>4</v>
      </c>
      <c r="D1755" s="1" t="s">
        <v>3</v>
      </c>
      <c r="E1755" s="1" t="s">
        <v>7</v>
      </c>
      <c r="F1755" s="1" t="s">
        <v>1</v>
      </c>
      <c r="G1755" s="1" t="s">
        <v>0</v>
      </c>
      <c r="H1755" s="1">
        <v>10327.83</v>
      </c>
      <c r="I1755" s="1">
        <v>13.3</v>
      </c>
      <c r="J1755" s="1"/>
      <c r="K1755" s="1">
        <v>11</v>
      </c>
      <c r="L1755" s="1">
        <v>81377</v>
      </c>
      <c r="M1755" s="1">
        <v>110858</v>
      </c>
      <c r="N1755" s="1">
        <v>0</v>
      </c>
      <c r="O1755" s="8">
        <v>712</v>
      </c>
      <c r="P1755" s="8">
        <v>751108</v>
      </c>
      <c r="Q1755" s="8">
        <v>341352</v>
      </c>
    </row>
    <row r="1756" spans="1:17" x14ac:dyDescent="0.35">
      <c r="A1756" s="1">
        <v>282</v>
      </c>
      <c r="B1756" s="1" t="s">
        <v>1746</v>
      </c>
      <c r="C1756" s="1" t="s">
        <v>4</v>
      </c>
      <c r="D1756" s="1" t="s">
        <v>3</v>
      </c>
      <c r="E1756" s="1" t="s">
        <v>10</v>
      </c>
      <c r="F1756" s="1" t="s">
        <v>1</v>
      </c>
      <c r="G1756" s="1" t="s">
        <v>0</v>
      </c>
      <c r="H1756" s="1">
        <v>13667.27</v>
      </c>
      <c r="I1756" s="1">
        <v>15.9</v>
      </c>
      <c r="J1756" s="1">
        <v>51</v>
      </c>
      <c r="K1756" s="1">
        <v>6</v>
      </c>
      <c r="L1756" s="1">
        <v>65683</v>
      </c>
      <c r="M1756" s="1">
        <v>109758</v>
      </c>
      <c r="N1756" s="1">
        <v>0</v>
      </c>
      <c r="O1756" s="8">
        <v>693</v>
      </c>
      <c r="P1756" s="8">
        <v>1115699</v>
      </c>
      <c r="Q1756" s="8">
        <v>273482</v>
      </c>
    </row>
    <row r="1757" spans="1:17" x14ac:dyDescent="0.35">
      <c r="A1757" s="1">
        <v>1969</v>
      </c>
      <c r="B1757" s="1" t="s">
        <v>55</v>
      </c>
      <c r="C1757" s="1" t="s">
        <v>4</v>
      </c>
      <c r="D1757" s="1" t="s">
        <v>11</v>
      </c>
      <c r="E1757" s="1" t="s">
        <v>33</v>
      </c>
      <c r="F1757" s="1" t="s">
        <v>6</v>
      </c>
      <c r="G1757" s="1" t="s">
        <v>0</v>
      </c>
      <c r="H1757" s="1">
        <v>10286.219999999999</v>
      </c>
      <c r="I1757" s="1">
        <v>23.6</v>
      </c>
      <c r="J1757" s="1">
        <v>28</v>
      </c>
      <c r="K1757" s="1">
        <v>8</v>
      </c>
      <c r="L1757" s="1">
        <v>93119</v>
      </c>
      <c r="M1757" s="1">
        <v>109692</v>
      </c>
      <c r="N1757" s="1">
        <v>0</v>
      </c>
      <c r="O1757" s="8">
        <v>721</v>
      </c>
      <c r="P1757" s="8">
        <v>1198387</v>
      </c>
      <c r="Q1757" s="8">
        <v>134288</v>
      </c>
    </row>
    <row r="1758" spans="1:17" x14ac:dyDescent="0.35">
      <c r="A1758" s="1">
        <v>1301</v>
      </c>
      <c r="B1758" s="1" t="s">
        <v>728</v>
      </c>
      <c r="C1758" s="1" t="s">
        <v>4</v>
      </c>
      <c r="D1758" s="1" t="s">
        <v>11</v>
      </c>
      <c r="E1758" s="1" t="s">
        <v>41</v>
      </c>
      <c r="F1758" s="1" t="s">
        <v>1</v>
      </c>
      <c r="G1758" s="1" t="s">
        <v>0</v>
      </c>
      <c r="H1758" s="1">
        <v>16492.189999999999</v>
      </c>
      <c r="I1758" s="1">
        <v>13</v>
      </c>
      <c r="J1758" s="1">
        <v>69</v>
      </c>
      <c r="K1758" s="1">
        <v>13</v>
      </c>
      <c r="L1758" s="1">
        <v>74252</v>
      </c>
      <c r="M1758" s="1">
        <v>109670</v>
      </c>
      <c r="N1758" s="1">
        <v>0</v>
      </c>
      <c r="O1758" s="8">
        <v>717</v>
      </c>
      <c r="P1758" s="8">
        <v>773072</v>
      </c>
      <c r="Q1758" s="8">
        <v>198616</v>
      </c>
    </row>
    <row r="1759" spans="1:17" x14ac:dyDescent="0.35">
      <c r="A1759" s="1">
        <v>1289</v>
      </c>
      <c r="B1759" s="1" t="s">
        <v>740</v>
      </c>
      <c r="C1759" s="1" t="s">
        <v>16</v>
      </c>
      <c r="D1759" s="1" t="s">
        <v>11</v>
      </c>
      <c r="E1759" s="1" t="s">
        <v>10</v>
      </c>
      <c r="F1759" s="1" t="s">
        <v>31</v>
      </c>
      <c r="G1759" s="1" t="s">
        <v>0</v>
      </c>
      <c r="H1759" s="1">
        <v>10180.77</v>
      </c>
      <c r="I1759" s="1">
        <v>14</v>
      </c>
      <c r="J1759" s="1">
        <v>80</v>
      </c>
      <c r="K1759" s="1">
        <v>6</v>
      </c>
      <c r="L1759" s="1">
        <v>45068</v>
      </c>
      <c r="M1759" s="1">
        <v>109648</v>
      </c>
      <c r="N1759" s="1">
        <v>3</v>
      </c>
      <c r="O1759" s="8"/>
      <c r="P1759" s="8"/>
      <c r="Q1759" s="8">
        <v>226512</v>
      </c>
    </row>
    <row r="1760" spans="1:17" x14ac:dyDescent="0.35">
      <c r="A1760" s="1">
        <v>832</v>
      </c>
      <c r="B1760" s="1" t="s">
        <v>1198</v>
      </c>
      <c r="C1760" s="1" t="s">
        <v>16</v>
      </c>
      <c r="D1760" s="1" t="s">
        <v>11</v>
      </c>
      <c r="E1760" s="1" t="s">
        <v>10</v>
      </c>
      <c r="F1760" s="1" t="s">
        <v>1</v>
      </c>
      <c r="G1760" s="1" t="s">
        <v>35</v>
      </c>
      <c r="H1760" s="1">
        <v>9476.6299999999992</v>
      </c>
      <c r="I1760" s="1">
        <v>17</v>
      </c>
      <c r="J1760" s="1"/>
      <c r="K1760" s="1">
        <v>5</v>
      </c>
      <c r="L1760" s="1">
        <v>84265</v>
      </c>
      <c r="M1760" s="1">
        <v>109032</v>
      </c>
      <c r="N1760" s="1">
        <v>0</v>
      </c>
      <c r="O1760" s="8"/>
      <c r="P1760" s="8"/>
      <c r="Q1760" s="8">
        <v>174438</v>
      </c>
    </row>
    <row r="1761" spans="1:17" x14ac:dyDescent="0.35">
      <c r="A1761" s="1">
        <v>162</v>
      </c>
      <c r="B1761" s="1" t="s">
        <v>1864</v>
      </c>
      <c r="C1761" s="1" t="s">
        <v>16</v>
      </c>
      <c r="D1761" s="1" t="s">
        <v>11</v>
      </c>
      <c r="E1761" s="1" t="s">
        <v>41</v>
      </c>
      <c r="F1761" s="1" t="s">
        <v>6</v>
      </c>
      <c r="G1761" s="1" t="s">
        <v>35</v>
      </c>
      <c r="H1761" s="1">
        <v>8617.64</v>
      </c>
      <c r="I1761" s="1">
        <v>12</v>
      </c>
      <c r="J1761" s="1">
        <v>33</v>
      </c>
      <c r="K1761" s="1">
        <v>9</v>
      </c>
      <c r="L1761" s="1">
        <v>6194</v>
      </c>
      <c r="M1761" s="1">
        <v>108790</v>
      </c>
      <c r="N1761" s="1">
        <v>5</v>
      </c>
      <c r="O1761" s="8">
        <v>716</v>
      </c>
      <c r="P1761" s="8">
        <v>1124040</v>
      </c>
      <c r="Q1761" s="8">
        <v>156178</v>
      </c>
    </row>
    <row r="1762" spans="1:17" x14ac:dyDescent="0.35">
      <c r="A1762" s="1">
        <v>1617</v>
      </c>
      <c r="B1762" s="1" t="s">
        <v>411</v>
      </c>
      <c r="C1762" s="1" t="s">
        <v>4</v>
      </c>
      <c r="D1762" s="1" t="s">
        <v>11</v>
      </c>
      <c r="E1762" s="1" t="s">
        <v>13</v>
      </c>
      <c r="F1762" s="1" t="s">
        <v>1</v>
      </c>
      <c r="G1762" s="1" t="s">
        <v>0</v>
      </c>
      <c r="H1762" s="1">
        <v>13090.62</v>
      </c>
      <c r="I1762" s="1">
        <v>12.5</v>
      </c>
      <c r="J1762" s="1">
        <v>18</v>
      </c>
      <c r="K1762" s="1">
        <v>13</v>
      </c>
      <c r="L1762" s="1">
        <v>68989</v>
      </c>
      <c r="M1762" s="1">
        <v>108526</v>
      </c>
      <c r="N1762" s="1">
        <v>0</v>
      </c>
      <c r="O1762" s="8">
        <v>722</v>
      </c>
      <c r="P1762" s="8">
        <v>908010</v>
      </c>
      <c r="Q1762" s="8">
        <v>211508</v>
      </c>
    </row>
    <row r="1763" spans="1:17" x14ac:dyDescent="0.35">
      <c r="A1763" s="1">
        <v>293</v>
      </c>
      <c r="B1763" s="1" t="s">
        <v>1735</v>
      </c>
      <c r="C1763" s="1" t="s">
        <v>4</v>
      </c>
      <c r="D1763" s="1" t="s">
        <v>11</v>
      </c>
      <c r="E1763" s="1" t="s">
        <v>29</v>
      </c>
      <c r="F1763" s="1" t="s">
        <v>1</v>
      </c>
      <c r="G1763" s="1" t="s">
        <v>35</v>
      </c>
      <c r="H1763" s="1">
        <v>7380.17</v>
      </c>
      <c r="I1763" s="1">
        <v>19</v>
      </c>
      <c r="J1763" s="1">
        <v>56</v>
      </c>
      <c r="K1763" s="1">
        <v>10</v>
      </c>
      <c r="L1763" s="1">
        <v>71953</v>
      </c>
      <c r="M1763" s="1">
        <v>108504</v>
      </c>
      <c r="N1763" s="1">
        <v>1</v>
      </c>
      <c r="O1763" s="8">
        <v>743</v>
      </c>
      <c r="P1763" s="8">
        <v>1312045</v>
      </c>
      <c r="Q1763" s="8">
        <v>108526</v>
      </c>
    </row>
    <row r="1764" spans="1:17" x14ac:dyDescent="0.35">
      <c r="A1764" s="1">
        <v>229</v>
      </c>
      <c r="B1764" s="1" t="s">
        <v>1799</v>
      </c>
      <c r="C1764" s="1" t="s">
        <v>16</v>
      </c>
      <c r="D1764" s="1" t="s">
        <v>11</v>
      </c>
      <c r="E1764" s="1" t="s">
        <v>7</v>
      </c>
      <c r="F1764" s="1" t="s">
        <v>6</v>
      </c>
      <c r="G1764" s="1" t="s">
        <v>0</v>
      </c>
      <c r="H1764" s="1">
        <v>11711.6</v>
      </c>
      <c r="I1764" s="1">
        <v>11.9</v>
      </c>
      <c r="J1764" s="1">
        <v>53</v>
      </c>
      <c r="K1764" s="1">
        <v>12</v>
      </c>
      <c r="L1764" s="1">
        <v>18639</v>
      </c>
      <c r="M1764" s="1">
        <v>107932</v>
      </c>
      <c r="N1764" s="1">
        <v>0</v>
      </c>
      <c r="O1764" s="8">
        <v>699</v>
      </c>
      <c r="P1764" s="8">
        <v>564414</v>
      </c>
      <c r="Q1764" s="8">
        <v>83864</v>
      </c>
    </row>
    <row r="1765" spans="1:17" x14ac:dyDescent="0.35">
      <c r="A1765" s="1">
        <v>1237</v>
      </c>
      <c r="B1765" s="1" t="s">
        <v>793</v>
      </c>
      <c r="C1765" s="1" t="s">
        <v>16</v>
      </c>
      <c r="D1765" s="1" t="s">
        <v>11</v>
      </c>
      <c r="E1765" s="1" t="s">
        <v>7</v>
      </c>
      <c r="F1765" s="1" t="s">
        <v>31</v>
      </c>
      <c r="G1765" s="1" t="s">
        <v>0</v>
      </c>
      <c r="H1765" s="1">
        <v>16472.810000000001</v>
      </c>
      <c r="I1765" s="1">
        <v>11.4</v>
      </c>
      <c r="J1765" s="1"/>
      <c r="K1765" s="1">
        <v>10</v>
      </c>
      <c r="L1765" s="1">
        <v>28994</v>
      </c>
      <c r="M1765" s="1">
        <v>107910</v>
      </c>
      <c r="N1765" s="1">
        <v>0</v>
      </c>
      <c r="O1765" s="8">
        <v>747</v>
      </c>
      <c r="P1765" s="8">
        <v>1142622</v>
      </c>
      <c r="Q1765" s="8">
        <v>128986</v>
      </c>
    </row>
    <row r="1766" spans="1:17" x14ac:dyDescent="0.35">
      <c r="A1766" s="1">
        <v>15</v>
      </c>
      <c r="B1766" s="1" t="s">
        <v>2011</v>
      </c>
      <c r="C1766" s="1" t="s">
        <v>4</v>
      </c>
      <c r="D1766" s="1" t="s">
        <v>11</v>
      </c>
      <c r="E1766" s="1" t="s">
        <v>10</v>
      </c>
      <c r="F1766" s="1" t="s">
        <v>6</v>
      </c>
      <c r="G1766" s="1" t="s">
        <v>0</v>
      </c>
      <c r="H1766" s="1">
        <v>14211.24</v>
      </c>
      <c r="I1766" s="1">
        <v>24.7</v>
      </c>
      <c r="J1766" s="1">
        <v>46</v>
      </c>
      <c r="K1766" s="1">
        <v>10</v>
      </c>
      <c r="L1766" s="1">
        <v>28291</v>
      </c>
      <c r="M1766" s="1">
        <v>107052</v>
      </c>
      <c r="N1766" s="1">
        <v>1</v>
      </c>
      <c r="O1766" s="8">
        <v>727</v>
      </c>
      <c r="P1766" s="8">
        <v>693234</v>
      </c>
      <c r="Q1766" s="8">
        <v>234124</v>
      </c>
    </row>
    <row r="1767" spans="1:17" x14ac:dyDescent="0.35">
      <c r="A1767" s="1">
        <v>1115</v>
      </c>
      <c r="B1767" s="1" t="s">
        <v>916</v>
      </c>
      <c r="C1767" s="1" t="s">
        <v>4</v>
      </c>
      <c r="D1767" s="1" t="s">
        <v>11</v>
      </c>
      <c r="E1767" s="1" t="s">
        <v>21</v>
      </c>
      <c r="F1767" s="1" t="s">
        <v>1</v>
      </c>
      <c r="G1767" s="1" t="s">
        <v>0</v>
      </c>
      <c r="H1767" s="1">
        <v>11780.38</v>
      </c>
      <c r="I1767" s="1">
        <v>14.2</v>
      </c>
      <c r="J1767" s="1">
        <v>10</v>
      </c>
      <c r="K1767" s="1">
        <v>6</v>
      </c>
      <c r="L1767" s="1">
        <v>54245</v>
      </c>
      <c r="M1767" s="1">
        <v>106788</v>
      </c>
      <c r="N1767" s="1">
        <v>0</v>
      </c>
      <c r="O1767" s="8">
        <v>742</v>
      </c>
      <c r="P1767" s="8">
        <v>1674945</v>
      </c>
      <c r="Q1767" s="8">
        <v>130746</v>
      </c>
    </row>
    <row r="1768" spans="1:17" x14ac:dyDescent="0.35">
      <c r="A1768" s="1">
        <v>673</v>
      </c>
      <c r="B1768" s="1" t="s">
        <v>1358</v>
      </c>
      <c r="C1768" s="1" t="s">
        <v>4</v>
      </c>
      <c r="D1768" s="1" t="s">
        <v>11</v>
      </c>
      <c r="E1768" s="1" t="s">
        <v>7</v>
      </c>
      <c r="F1768" s="1" t="s">
        <v>1</v>
      </c>
      <c r="G1768" s="1" t="s">
        <v>9</v>
      </c>
      <c r="H1768" s="1">
        <v>16245</v>
      </c>
      <c r="I1768" s="1">
        <v>19</v>
      </c>
      <c r="J1768" s="1"/>
      <c r="K1768" s="1">
        <v>7</v>
      </c>
      <c r="L1768" s="1">
        <v>68818</v>
      </c>
      <c r="M1768" s="1">
        <v>105424</v>
      </c>
      <c r="N1768" s="1">
        <v>0</v>
      </c>
      <c r="O1768" s="8">
        <v>741</v>
      </c>
      <c r="P1768" s="8">
        <v>1839048</v>
      </c>
      <c r="Q1768" s="8"/>
    </row>
    <row r="1769" spans="1:17" x14ac:dyDescent="0.35">
      <c r="A1769" s="1">
        <v>1972</v>
      </c>
      <c r="B1769" s="1" t="s">
        <v>52</v>
      </c>
      <c r="C1769" s="1" t="s">
        <v>4</v>
      </c>
      <c r="D1769" s="1" t="s">
        <v>11</v>
      </c>
      <c r="E1769" s="1" t="s">
        <v>18</v>
      </c>
      <c r="F1769" s="1" t="s">
        <v>31</v>
      </c>
      <c r="G1769" s="1" t="s">
        <v>0</v>
      </c>
      <c r="H1769" s="1">
        <v>3433.49</v>
      </c>
      <c r="I1769" s="1">
        <v>9</v>
      </c>
      <c r="J1769" s="1"/>
      <c r="K1769" s="1">
        <v>6</v>
      </c>
      <c r="L1769" s="1">
        <v>82194</v>
      </c>
      <c r="M1769" s="1">
        <v>105270</v>
      </c>
      <c r="N1769" s="1">
        <v>0</v>
      </c>
      <c r="O1769" s="8">
        <v>690</v>
      </c>
      <c r="P1769" s="8">
        <v>222718</v>
      </c>
      <c r="Q1769" s="8">
        <v>37598</v>
      </c>
    </row>
    <row r="1770" spans="1:17" x14ac:dyDescent="0.35">
      <c r="A1770" s="1">
        <v>980</v>
      </c>
      <c r="B1770" s="1" t="s">
        <v>1050</v>
      </c>
      <c r="C1770" s="1" t="s">
        <v>16</v>
      </c>
      <c r="D1770" s="1" t="s">
        <v>11</v>
      </c>
      <c r="E1770" s="1" t="s">
        <v>29</v>
      </c>
      <c r="F1770" s="1" t="s">
        <v>6</v>
      </c>
      <c r="G1770" s="1" t="s">
        <v>0</v>
      </c>
      <c r="H1770" s="1">
        <v>12491.17</v>
      </c>
      <c r="I1770" s="1">
        <v>17.5</v>
      </c>
      <c r="J1770" s="1">
        <v>28</v>
      </c>
      <c r="K1770" s="1">
        <v>7</v>
      </c>
      <c r="L1770" s="1">
        <v>71079</v>
      </c>
      <c r="M1770" s="1">
        <v>104720</v>
      </c>
      <c r="N1770" s="1">
        <v>1</v>
      </c>
      <c r="O1770" s="8">
        <v>725</v>
      </c>
      <c r="P1770" s="8">
        <v>1520209</v>
      </c>
      <c r="Q1770" s="8">
        <v>222816</v>
      </c>
    </row>
    <row r="1771" spans="1:17" x14ac:dyDescent="0.35">
      <c r="A1771" s="1">
        <v>103</v>
      </c>
      <c r="B1771" s="1" t="s">
        <v>1923</v>
      </c>
      <c r="C1771" s="1" t="s">
        <v>16</v>
      </c>
      <c r="D1771" s="1" t="s">
        <v>11</v>
      </c>
      <c r="E1771" s="1" t="s">
        <v>18</v>
      </c>
      <c r="F1771" s="1" t="s">
        <v>1</v>
      </c>
      <c r="G1771" s="1" t="s">
        <v>60</v>
      </c>
      <c r="H1771" s="1">
        <v>11807.17</v>
      </c>
      <c r="I1771" s="1">
        <v>13</v>
      </c>
      <c r="J1771" s="1">
        <v>9</v>
      </c>
      <c r="K1771" s="1">
        <v>11</v>
      </c>
      <c r="L1771" s="1">
        <v>32300</v>
      </c>
      <c r="M1771" s="1">
        <v>104170</v>
      </c>
      <c r="N1771" s="1">
        <v>0</v>
      </c>
      <c r="O1771" s="8">
        <v>745</v>
      </c>
      <c r="P1771" s="8">
        <v>938315</v>
      </c>
      <c r="Q1771" s="8">
        <v>119504</v>
      </c>
    </row>
    <row r="1772" spans="1:17" x14ac:dyDescent="0.35">
      <c r="A1772" s="1">
        <v>1957</v>
      </c>
      <c r="B1772" s="1" t="s">
        <v>69</v>
      </c>
      <c r="C1772" s="1" t="s">
        <v>4</v>
      </c>
      <c r="D1772" s="1" t="s">
        <v>3</v>
      </c>
      <c r="E1772" s="1" t="s">
        <v>38</v>
      </c>
      <c r="F1772" s="1" t="s">
        <v>6</v>
      </c>
      <c r="G1772" s="1" t="s">
        <v>68</v>
      </c>
      <c r="H1772" s="1">
        <v>1777.45</v>
      </c>
      <c r="I1772" s="1">
        <v>20.5</v>
      </c>
      <c r="J1772" s="1">
        <v>37</v>
      </c>
      <c r="K1772" s="1">
        <v>6</v>
      </c>
      <c r="L1772" s="1">
        <v>67032</v>
      </c>
      <c r="M1772" s="1">
        <v>103774</v>
      </c>
      <c r="N1772" s="1">
        <v>0</v>
      </c>
      <c r="O1772" s="8">
        <v>696</v>
      </c>
      <c r="P1772" s="8">
        <v>992047</v>
      </c>
      <c r="Q1772" s="8">
        <v>88352</v>
      </c>
    </row>
    <row r="1773" spans="1:17" x14ac:dyDescent="0.35">
      <c r="A1773" s="1">
        <v>280</v>
      </c>
      <c r="B1773" s="1" t="s">
        <v>1748</v>
      </c>
      <c r="C1773" s="1" t="s">
        <v>4</v>
      </c>
      <c r="D1773" s="1" t="s">
        <v>3</v>
      </c>
      <c r="E1773" s="1" t="s">
        <v>10</v>
      </c>
      <c r="F1773" s="1" t="s">
        <v>1</v>
      </c>
      <c r="G1773" s="1" t="s">
        <v>0</v>
      </c>
      <c r="H1773" s="1">
        <v>15059.97</v>
      </c>
      <c r="I1773" s="1">
        <v>15.3</v>
      </c>
      <c r="J1773" s="1">
        <v>39</v>
      </c>
      <c r="K1773" s="1">
        <v>6</v>
      </c>
      <c r="L1773" s="1">
        <v>58482</v>
      </c>
      <c r="M1773" s="1">
        <v>101376</v>
      </c>
      <c r="N1773" s="1">
        <v>1</v>
      </c>
      <c r="O1773" s="8">
        <v>725</v>
      </c>
      <c r="P1773" s="8">
        <v>1263785</v>
      </c>
      <c r="Q1773" s="8">
        <v>401852</v>
      </c>
    </row>
    <row r="1774" spans="1:17" x14ac:dyDescent="0.35">
      <c r="A1774" s="1">
        <v>1095</v>
      </c>
      <c r="B1774" s="3" t="s">
        <v>936</v>
      </c>
      <c r="C1774" s="1" t="s">
        <v>16</v>
      </c>
      <c r="D1774" s="1" t="s">
        <v>3</v>
      </c>
      <c r="E1774" s="1" t="s">
        <v>21</v>
      </c>
      <c r="F1774" s="1" t="s">
        <v>6</v>
      </c>
      <c r="G1774" s="1" t="s">
        <v>0</v>
      </c>
      <c r="H1774" s="1">
        <v>14082.23</v>
      </c>
      <c r="I1774" s="1">
        <v>12.3</v>
      </c>
      <c r="J1774" s="1">
        <v>40</v>
      </c>
      <c r="K1774" s="1">
        <v>7</v>
      </c>
      <c r="L1774" s="1">
        <v>52383</v>
      </c>
      <c r="M1774" s="1">
        <v>101288</v>
      </c>
      <c r="N1774" s="1">
        <v>0</v>
      </c>
      <c r="O1774" s="8">
        <v>701</v>
      </c>
      <c r="P1774" s="8">
        <v>738245</v>
      </c>
      <c r="Q1774" s="8">
        <v>80982</v>
      </c>
    </row>
    <row r="1775" spans="1:17" x14ac:dyDescent="0.35">
      <c r="A1775" s="1">
        <v>1405</v>
      </c>
      <c r="B1775" s="1" t="s">
        <v>624</v>
      </c>
      <c r="C1775" s="1" t="s">
        <v>4</v>
      </c>
      <c r="D1775" s="1" t="s">
        <v>11</v>
      </c>
      <c r="E1775" s="1" t="s">
        <v>10</v>
      </c>
      <c r="F1775" s="1" t="s">
        <v>1</v>
      </c>
      <c r="G1775" s="1" t="s">
        <v>35</v>
      </c>
      <c r="H1775" s="1">
        <v>10366.4</v>
      </c>
      <c r="I1775" s="1">
        <v>16.2</v>
      </c>
      <c r="J1775" s="1"/>
      <c r="K1775" s="1">
        <v>5</v>
      </c>
      <c r="L1775" s="1">
        <v>63764</v>
      </c>
      <c r="M1775" s="1">
        <v>101112</v>
      </c>
      <c r="N1775" s="1">
        <v>0</v>
      </c>
      <c r="O1775" s="8">
        <v>724</v>
      </c>
      <c r="P1775" s="8">
        <v>1320557</v>
      </c>
      <c r="Q1775" s="8">
        <v>116930</v>
      </c>
    </row>
    <row r="1776" spans="1:17" x14ac:dyDescent="0.35">
      <c r="A1776" s="1">
        <v>485</v>
      </c>
      <c r="B1776" s="1" t="s">
        <v>1545</v>
      </c>
      <c r="C1776" s="1" t="s">
        <v>4</v>
      </c>
      <c r="D1776" s="1" t="s">
        <v>11</v>
      </c>
      <c r="E1776" s="1" t="s">
        <v>10</v>
      </c>
      <c r="F1776" s="1" t="s">
        <v>1</v>
      </c>
      <c r="G1776" s="1" t="s">
        <v>0</v>
      </c>
      <c r="H1776" s="1">
        <v>34305.83</v>
      </c>
      <c r="I1776" s="1">
        <v>12.5</v>
      </c>
      <c r="J1776" s="1">
        <v>60</v>
      </c>
      <c r="K1776" s="1">
        <v>11</v>
      </c>
      <c r="L1776" s="1">
        <v>30932</v>
      </c>
      <c r="M1776" s="1">
        <v>99770</v>
      </c>
      <c r="N1776" s="1">
        <v>1</v>
      </c>
      <c r="O1776" s="8">
        <v>727</v>
      </c>
      <c r="P1776" s="8">
        <v>2299836</v>
      </c>
      <c r="Q1776" s="8"/>
    </row>
    <row r="1777" spans="1:17" x14ac:dyDescent="0.35">
      <c r="A1777" s="1">
        <v>1277</v>
      </c>
      <c r="B1777" s="1" t="s">
        <v>752</v>
      </c>
      <c r="C1777" s="1" t="s">
        <v>4</v>
      </c>
      <c r="D1777" s="1" t="s">
        <v>11</v>
      </c>
      <c r="E1777" s="1" t="s">
        <v>18</v>
      </c>
      <c r="F1777" s="1" t="s">
        <v>1</v>
      </c>
      <c r="G1777" s="1" t="s">
        <v>0</v>
      </c>
      <c r="H1777" s="1">
        <v>17751.7</v>
      </c>
      <c r="I1777" s="1">
        <v>19.2</v>
      </c>
      <c r="J1777" s="1">
        <v>23</v>
      </c>
      <c r="K1777" s="1">
        <v>8</v>
      </c>
      <c r="L1777" s="1">
        <v>76114</v>
      </c>
      <c r="M1777" s="1">
        <v>98912</v>
      </c>
      <c r="N1777" s="1">
        <v>0</v>
      </c>
      <c r="O1777" s="8">
        <v>708</v>
      </c>
      <c r="P1777" s="8">
        <v>873031</v>
      </c>
      <c r="Q1777" s="8">
        <v>219758</v>
      </c>
    </row>
    <row r="1778" spans="1:17" x14ac:dyDescent="0.35">
      <c r="A1778" s="1">
        <v>1978</v>
      </c>
      <c r="B1778" s="1" t="s">
        <v>46</v>
      </c>
      <c r="C1778" s="1" t="s">
        <v>4</v>
      </c>
      <c r="D1778" s="1" t="s">
        <v>11</v>
      </c>
      <c r="E1778" s="1" t="s">
        <v>10</v>
      </c>
      <c r="F1778" s="1" t="s">
        <v>6</v>
      </c>
      <c r="G1778" s="1" t="s">
        <v>45</v>
      </c>
      <c r="H1778" s="1">
        <v>6505.03</v>
      </c>
      <c r="I1778" s="1">
        <v>30.5</v>
      </c>
      <c r="J1778" s="1">
        <v>62</v>
      </c>
      <c r="K1778" s="1">
        <v>8</v>
      </c>
      <c r="L1778" s="1">
        <v>26087</v>
      </c>
      <c r="M1778" s="1">
        <v>97746</v>
      </c>
      <c r="N1778" s="1">
        <v>0</v>
      </c>
      <c r="O1778" s="8">
        <v>742</v>
      </c>
      <c r="P1778" s="8">
        <v>720119</v>
      </c>
      <c r="Q1778" s="8">
        <v>108570</v>
      </c>
    </row>
    <row r="1779" spans="1:17" x14ac:dyDescent="0.35">
      <c r="A1779" s="1">
        <v>1619</v>
      </c>
      <c r="B1779" s="1" t="s">
        <v>409</v>
      </c>
      <c r="C1779" s="1" t="s">
        <v>4</v>
      </c>
      <c r="D1779" s="1" t="s">
        <v>3</v>
      </c>
      <c r="E1779" s="1" t="s">
        <v>10</v>
      </c>
      <c r="F1779" s="1" t="s">
        <v>1</v>
      </c>
      <c r="G1779" s="1" t="s">
        <v>0</v>
      </c>
      <c r="H1779" s="1">
        <v>13491.71</v>
      </c>
      <c r="I1779" s="1">
        <v>25.8</v>
      </c>
      <c r="J1779" s="1">
        <v>41</v>
      </c>
      <c r="K1779" s="1">
        <v>11</v>
      </c>
      <c r="L1779" s="1">
        <v>48013</v>
      </c>
      <c r="M1779" s="1">
        <v>96866</v>
      </c>
      <c r="N1779" s="1">
        <v>0</v>
      </c>
      <c r="O1779" s="8">
        <v>721</v>
      </c>
      <c r="P1779" s="8">
        <v>1750280</v>
      </c>
      <c r="Q1779" s="8">
        <v>396506</v>
      </c>
    </row>
    <row r="1780" spans="1:17" x14ac:dyDescent="0.35">
      <c r="A1780" s="1">
        <v>1536</v>
      </c>
      <c r="B1780" s="1" t="s">
        <v>492</v>
      </c>
      <c r="C1780" s="1" t="s">
        <v>4</v>
      </c>
      <c r="D1780" s="1" t="s">
        <v>11</v>
      </c>
      <c r="E1780" s="1" t="s">
        <v>10</v>
      </c>
      <c r="F1780" s="1" t="s">
        <v>6</v>
      </c>
      <c r="G1780" s="1" t="s">
        <v>0</v>
      </c>
      <c r="H1780" s="1">
        <v>3127.21</v>
      </c>
      <c r="I1780" s="1">
        <v>11</v>
      </c>
      <c r="J1780" s="1">
        <v>47</v>
      </c>
      <c r="K1780" s="1">
        <v>5</v>
      </c>
      <c r="L1780" s="1">
        <v>68153</v>
      </c>
      <c r="M1780" s="1">
        <v>96580</v>
      </c>
      <c r="N1780" s="1">
        <v>0</v>
      </c>
      <c r="O1780" s="8">
        <v>652</v>
      </c>
      <c r="P1780" s="8">
        <v>1008748</v>
      </c>
      <c r="Q1780" s="8">
        <v>188672</v>
      </c>
    </row>
    <row r="1781" spans="1:17" x14ac:dyDescent="0.35">
      <c r="A1781" s="1">
        <v>178</v>
      </c>
      <c r="B1781" s="1" t="s">
        <v>1848</v>
      </c>
      <c r="C1781" s="1" t="s">
        <v>4</v>
      </c>
      <c r="D1781" s="1" t="s">
        <v>11</v>
      </c>
      <c r="E1781" s="1" t="s">
        <v>18</v>
      </c>
      <c r="F1781" s="1" t="s">
        <v>6</v>
      </c>
      <c r="G1781" s="1" t="s">
        <v>68</v>
      </c>
      <c r="H1781" s="1">
        <v>2594.4499999999998</v>
      </c>
      <c r="I1781" s="1">
        <v>30.5</v>
      </c>
      <c r="J1781" s="1">
        <v>68</v>
      </c>
      <c r="K1781" s="1">
        <v>4</v>
      </c>
      <c r="L1781" s="1">
        <v>70832</v>
      </c>
      <c r="M1781" s="1">
        <v>96470</v>
      </c>
      <c r="N1781" s="1">
        <v>0</v>
      </c>
      <c r="O1781" s="8">
        <v>698</v>
      </c>
      <c r="P1781" s="8">
        <v>1136238</v>
      </c>
      <c r="Q1781" s="8">
        <v>175428</v>
      </c>
    </row>
    <row r="1782" spans="1:17" x14ac:dyDescent="0.35">
      <c r="A1782" s="1">
        <v>1966</v>
      </c>
      <c r="B1782" s="1" t="s">
        <v>58</v>
      </c>
      <c r="C1782" s="1" t="s">
        <v>16</v>
      </c>
      <c r="D1782" s="1" t="s">
        <v>3</v>
      </c>
      <c r="E1782" s="1" t="s">
        <v>33</v>
      </c>
      <c r="F1782" s="1" t="s">
        <v>1</v>
      </c>
      <c r="G1782" s="1" t="s">
        <v>0</v>
      </c>
      <c r="H1782" s="1">
        <v>22293.65</v>
      </c>
      <c r="I1782" s="1">
        <v>20.2</v>
      </c>
      <c r="J1782" s="1">
        <v>23</v>
      </c>
      <c r="K1782" s="1">
        <v>6</v>
      </c>
      <c r="L1782" s="1">
        <v>69331</v>
      </c>
      <c r="M1782" s="1">
        <v>94314</v>
      </c>
      <c r="N1782" s="1">
        <v>0</v>
      </c>
      <c r="O1782" s="8">
        <v>636</v>
      </c>
      <c r="P1782" s="8">
        <v>1453937</v>
      </c>
      <c r="Q1782" s="8">
        <v>502810</v>
      </c>
    </row>
    <row r="1783" spans="1:17" x14ac:dyDescent="0.35">
      <c r="A1783" s="1">
        <v>1248</v>
      </c>
      <c r="B1783" s="1" t="s">
        <v>781</v>
      </c>
      <c r="C1783" s="1" t="s">
        <v>4</v>
      </c>
      <c r="D1783" s="1" t="s">
        <v>11</v>
      </c>
      <c r="E1783" s="1" t="s">
        <v>38</v>
      </c>
      <c r="F1783" s="1" t="s">
        <v>6</v>
      </c>
      <c r="G1783" s="1" t="s">
        <v>0</v>
      </c>
      <c r="H1783" s="1">
        <v>6885.79</v>
      </c>
      <c r="I1783" s="1">
        <v>28.8</v>
      </c>
      <c r="J1783" s="1">
        <v>29</v>
      </c>
      <c r="K1783" s="1">
        <v>7</v>
      </c>
      <c r="L1783" s="1">
        <v>27360</v>
      </c>
      <c r="M1783" s="1">
        <v>94006</v>
      </c>
      <c r="N1783" s="1">
        <v>0</v>
      </c>
      <c r="O1783" s="8">
        <v>744</v>
      </c>
      <c r="P1783" s="8">
        <v>386118</v>
      </c>
      <c r="Q1783" s="8">
        <v>51414</v>
      </c>
    </row>
    <row r="1784" spans="1:17" x14ac:dyDescent="0.35">
      <c r="A1784" s="1">
        <v>1308</v>
      </c>
      <c r="B1784" s="1" t="s">
        <v>721</v>
      </c>
      <c r="C1784" s="1" t="s">
        <v>4</v>
      </c>
      <c r="D1784" s="1" t="s">
        <v>11</v>
      </c>
      <c r="E1784" s="1" t="s">
        <v>33</v>
      </c>
      <c r="F1784" s="1" t="s">
        <v>6</v>
      </c>
      <c r="G1784" s="1" t="s">
        <v>0</v>
      </c>
      <c r="H1784" s="1">
        <v>9725.7199999999993</v>
      </c>
      <c r="I1784" s="1">
        <v>32.200000000000003</v>
      </c>
      <c r="J1784" s="1">
        <v>8</v>
      </c>
      <c r="K1784" s="1">
        <v>7</v>
      </c>
      <c r="L1784" s="1">
        <v>18506</v>
      </c>
      <c r="M1784" s="1">
        <v>93192</v>
      </c>
      <c r="N1784" s="1">
        <v>0</v>
      </c>
      <c r="O1784" s="8">
        <v>714</v>
      </c>
      <c r="P1784" s="8">
        <v>1205683</v>
      </c>
      <c r="Q1784" s="8">
        <v>306240</v>
      </c>
    </row>
    <row r="1785" spans="1:17" x14ac:dyDescent="0.35">
      <c r="A1785" s="1">
        <v>919</v>
      </c>
      <c r="B1785" s="1" t="s">
        <v>1111</v>
      </c>
      <c r="C1785" s="1" t="s">
        <v>4</v>
      </c>
      <c r="D1785" s="1" t="s">
        <v>11</v>
      </c>
      <c r="E1785" s="1" t="s">
        <v>10</v>
      </c>
      <c r="F1785" s="1" t="s">
        <v>6</v>
      </c>
      <c r="G1785" s="1" t="s">
        <v>0</v>
      </c>
      <c r="H1785" s="1">
        <v>12386.1</v>
      </c>
      <c r="I1785" s="1">
        <v>17.100000000000001</v>
      </c>
      <c r="J1785" s="1"/>
      <c r="K1785" s="1">
        <v>5</v>
      </c>
      <c r="L1785" s="1">
        <v>10184</v>
      </c>
      <c r="M1785" s="1">
        <v>92070</v>
      </c>
      <c r="N1785" s="1">
        <v>1</v>
      </c>
      <c r="O1785" s="8"/>
      <c r="P1785" s="8"/>
      <c r="Q1785" s="8">
        <v>117084</v>
      </c>
    </row>
    <row r="1786" spans="1:17" x14ac:dyDescent="0.35">
      <c r="A1786" s="1">
        <v>339</v>
      </c>
      <c r="B1786" s="1" t="s">
        <v>1690</v>
      </c>
      <c r="C1786" s="1" t="s">
        <v>16</v>
      </c>
      <c r="D1786" s="1" t="s">
        <v>3</v>
      </c>
      <c r="E1786" s="1" t="s">
        <v>13</v>
      </c>
      <c r="F1786" s="1" t="s">
        <v>1</v>
      </c>
      <c r="G1786" s="1" t="s">
        <v>0</v>
      </c>
      <c r="H1786" s="1">
        <v>14597.13</v>
      </c>
      <c r="I1786" s="1">
        <v>20.7</v>
      </c>
      <c r="J1786" s="1">
        <v>51</v>
      </c>
      <c r="K1786" s="1">
        <v>11</v>
      </c>
      <c r="L1786" s="1">
        <v>71212</v>
      </c>
      <c r="M1786" s="1">
        <v>91916</v>
      </c>
      <c r="N1786" s="1">
        <v>0</v>
      </c>
      <c r="O1786" s="8"/>
      <c r="P1786" s="8"/>
      <c r="Q1786" s="8">
        <v>403414</v>
      </c>
    </row>
    <row r="1787" spans="1:17" x14ac:dyDescent="0.35">
      <c r="A1787" s="1">
        <v>438</v>
      </c>
      <c r="B1787" s="1" t="s">
        <v>1592</v>
      </c>
      <c r="C1787" s="1" t="s">
        <v>4</v>
      </c>
      <c r="D1787" s="1" t="s">
        <v>11</v>
      </c>
      <c r="E1787" s="1" t="s">
        <v>33</v>
      </c>
      <c r="F1787" s="1" t="s">
        <v>1</v>
      </c>
      <c r="G1787" s="1" t="s">
        <v>0</v>
      </c>
      <c r="H1787" s="1">
        <v>3157.8</v>
      </c>
      <c r="I1787" s="1">
        <v>13.7</v>
      </c>
      <c r="J1787" s="1"/>
      <c r="K1787" s="1">
        <v>3</v>
      </c>
      <c r="L1787" s="1">
        <v>58862</v>
      </c>
      <c r="M1787" s="1">
        <v>91850</v>
      </c>
      <c r="N1787" s="1">
        <v>0</v>
      </c>
      <c r="O1787" s="8">
        <v>711</v>
      </c>
      <c r="P1787" s="8">
        <v>1509721</v>
      </c>
      <c r="Q1787" s="8">
        <v>358578</v>
      </c>
    </row>
    <row r="1788" spans="1:17" x14ac:dyDescent="0.35">
      <c r="A1788" s="1">
        <v>261</v>
      </c>
      <c r="B1788" s="1" t="s">
        <v>1767</v>
      </c>
      <c r="C1788" s="1" t="s">
        <v>16</v>
      </c>
      <c r="D1788" s="1" t="s">
        <v>11</v>
      </c>
      <c r="E1788" s="1" t="s">
        <v>7</v>
      </c>
      <c r="F1788" s="1" t="s">
        <v>6</v>
      </c>
      <c r="G1788" s="1" t="s">
        <v>0</v>
      </c>
      <c r="H1788" s="1">
        <v>34469.61</v>
      </c>
      <c r="I1788" s="1">
        <v>16</v>
      </c>
      <c r="J1788" s="1">
        <v>46</v>
      </c>
      <c r="K1788" s="1">
        <v>5</v>
      </c>
      <c r="L1788" s="1">
        <v>58482</v>
      </c>
      <c r="M1788" s="1">
        <v>90530</v>
      </c>
      <c r="N1788" s="1">
        <v>0</v>
      </c>
      <c r="O1788" s="8"/>
      <c r="P1788" s="8"/>
      <c r="Q1788" s="8">
        <v>441628</v>
      </c>
    </row>
    <row r="1789" spans="1:17" x14ac:dyDescent="0.35">
      <c r="A1789" s="1">
        <v>975</v>
      </c>
      <c r="B1789" s="1" t="s">
        <v>1055</v>
      </c>
      <c r="C1789" s="1" t="s">
        <v>4</v>
      </c>
      <c r="D1789" s="1" t="s">
        <v>3</v>
      </c>
      <c r="E1789" s="1" t="s">
        <v>18</v>
      </c>
      <c r="F1789" s="1" t="s">
        <v>6</v>
      </c>
      <c r="G1789" s="1" t="s">
        <v>9</v>
      </c>
      <c r="H1789" s="1">
        <v>5924.96</v>
      </c>
      <c r="I1789" s="1">
        <v>12.1</v>
      </c>
      <c r="J1789" s="1">
        <v>10</v>
      </c>
      <c r="K1789" s="1">
        <v>6</v>
      </c>
      <c r="L1789" s="1">
        <v>26961</v>
      </c>
      <c r="M1789" s="1">
        <v>90464</v>
      </c>
      <c r="N1789" s="1">
        <v>0</v>
      </c>
      <c r="O1789" s="8">
        <v>689</v>
      </c>
      <c r="P1789" s="8">
        <v>571539</v>
      </c>
      <c r="Q1789" s="8">
        <v>92642</v>
      </c>
    </row>
    <row r="1790" spans="1:17" x14ac:dyDescent="0.35">
      <c r="A1790" s="1">
        <v>804</v>
      </c>
      <c r="B1790" s="1" t="s">
        <v>1227</v>
      </c>
      <c r="C1790" s="1" t="s">
        <v>4</v>
      </c>
      <c r="D1790" s="1" t="s">
        <v>11</v>
      </c>
      <c r="E1790" s="1" t="s">
        <v>18</v>
      </c>
      <c r="F1790" s="1" t="s">
        <v>6</v>
      </c>
      <c r="G1790" s="1" t="s">
        <v>0</v>
      </c>
      <c r="H1790" s="1">
        <v>11665.81</v>
      </c>
      <c r="I1790" s="1">
        <v>8.6999999999999993</v>
      </c>
      <c r="J1790" s="1"/>
      <c r="K1790" s="1">
        <v>6</v>
      </c>
      <c r="L1790" s="1">
        <v>16910</v>
      </c>
      <c r="M1790" s="1">
        <v>89760</v>
      </c>
      <c r="N1790" s="1">
        <v>0</v>
      </c>
      <c r="O1790" s="8">
        <v>744</v>
      </c>
      <c r="P1790" s="8">
        <v>813903</v>
      </c>
      <c r="Q1790" s="8">
        <v>109582</v>
      </c>
    </row>
    <row r="1791" spans="1:17" x14ac:dyDescent="0.35">
      <c r="A1791" s="1">
        <v>815</v>
      </c>
      <c r="B1791" s="1" t="s">
        <v>1216</v>
      </c>
      <c r="C1791" s="1" t="s">
        <v>16</v>
      </c>
      <c r="D1791" s="1" t="s">
        <v>11</v>
      </c>
      <c r="E1791" s="1" t="s">
        <v>41</v>
      </c>
      <c r="F1791" s="1" t="s">
        <v>6</v>
      </c>
      <c r="G1791" s="1" t="s">
        <v>0</v>
      </c>
      <c r="H1791" s="1">
        <v>18880.490000000002</v>
      </c>
      <c r="I1791" s="1">
        <v>15.4</v>
      </c>
      <c r="J1791" s="1">
        <v>81</v>
      </c>
      <c r="K1791" s="1">
        <v>6</v>
      </c>
      <c r="L1791" s="1">
        <v>30267</v>
      </c>
      <c r="M1791" s="1">
        <v>87626</v>
      </c>
      <c r="N1791" s="1">
        <v>0</v>
      </c>
      <c r="O1791" s="8">
        <v>721</v>
      </c>
      <c r="P1791" s="8">
        <v>794960</v>
      </c>
      <c r="Q1791" s="8">
        <v>262988</v>
      </c>
    </row>
    <row r="1792" spans="1:17" x14ac:dyDescent="0.35">
      <c r="A1792" s="1">
        <v>729</v>
      </c>
      <c r="B1792" s="1" t="s">
        <v>1302</v>
      </c>
      <c r="C1792" s="1" t="s">
        <v>16</v>
      </c>
      <c r="D1792" s="1" t="s">
        <v>11</v>
      </c>
      <c r="E1792" s="1" t="s">
        <v>29</v>
      </c>
      <c r="F1792" s="1" t="s">
        <v>6</v>
      </c>
      <c r="G1792" s="1" t="s">
        <v>15</v>
      </c>
      <c r="H1792" s="1">
        <v>4184.18</v>
      </c>
      <c r="I1792" s="1">
        <v>10.1</v>
      </c>
      <c r="J1792" s="1"/>
      <c r="K1792" s="1">
        <v>3</v>
      </c>
      <c r="L1792" s="1">
        <v>35701</v>
      </c>
      <c r="M1792" s="1">
        <v>86658</v>
      </c>
      <c r="N1792" s="1">
        <v>0</v>
      </c>
      <c r="O1792" s="8">
        <v>693</v>
      </c>
      <c r="P1792" s="8">
        <v>767752</v>
      </c>
      <c r="Q1792" s="8">
        <v>111122</v>
      </c>
    </row>
    <row r="1793" spans="1:17" x14ac:dyDescent="0.35">
      <c r="A1793" s="1">
        <v>126</v>
      </c>
      <c r="B1793" s="1" t="s">
        <v>1900</v>
      </c>
      <c r="C1793" s="1" t="s">
        <v>16</v>
      </c>
      <c r="D1793" s="1" t="s">
        <v>11</v>
      </c>
      <c r="E1793" s="1" t="s">
        <v>41</v>
      </c>
      <c r="F1793" s="1" t="s">
        <v>1</v>
      </c>
      <c r="G1793" s="1" t="s">
        <v>0</v>
      </c>
      <c r="H1793" s="1">
        <v>30975.51</v>
      </c>
      <c r="I1793" s="1">
        <v>7</v>
      </c>
      <c r="J1793" s="1">
        <v>0</v>
      </c>
      <c r="K1793" s="1">
        <v>9</v>
      </c>
      <c r="L1793" s="1">
        <v>76</v>
      </c>
      <c r="M1793" s="1">
        <v>85998</v>
      </c>
      <c r="N1793" s="1">
        <v>0</v>
      </c>
      <c r="O1793" s="8"/>
      <c r="P1793" s="8"/>
      <c r="Q1793" s="8">
        <v>446094</v>
      </c>
    </row>
    <row r="1794" spans="1:17" x14ac:dyDescent="0.35">
      <c r="A1794" s="1">
        <v>596</v>
      </c>
      <c r="B1794" s="1" t="s">
        <v>1434</v>
      </c>
      <c r="C1794" s="1" t="s">
        <v>4</v>
      </c>
      <c r="D1794" s="1" t="s">
        <v>11</v>
      </c>
      <c r="E1794" s="1" t="s">
        <v>38</v>
      </c>
      <c r="F1794" s="1" t="s">
        <v>1</v>
      </c>
      <c r="G1794" s="1" t="s">
        <v>0</v>
      </c>
      <c r="H1794" s="1">
        <v>10637.34</v>
      </c>
      <c r="I1794" s="1">
        <v>10.1</v>
      </c>
      <c r="J1794" s="1"/>
      <c r="K1794" s="1">
        <v>7</v>
      </c>
      <c r="L1794" s="1">
        <v>23294</v>
      </c>
      <c r="M1794" s="1">
        <v>85382</v>
      </c>
      <c r="N1794" s="1">
        <v>0</v>
      </c>
      <c r="O1794" s="8">
        <v>744</v>
      </c>
      <c r="P1794" s="8">
        <v>1514224</v>
      </c>
      <c r="Q1794" s="8">
        <v>109582</v>
      </c>
    </row>
    <row r="1795" spans="1:17" x14ac:dyDescent="0.35">
      <c r="A1795" s="1">
        <v>859</v>
      </c>
      <c r="B1795" s="1" t="s">
        <v>1171</v>
      </c>
      <c r="C1795" s="1" t="s">
        <v>4</v>
      </c>
      <c r="D1795" s="1" t="s">
        <v>11</v>
      </c>
      <c r="E1795" s="1" t="s">
        <v>21</v>
      </c>
      <c r="F1795" s="1" t="s">
        <v>6</v>
      </c>
      <c r="G1795" s="1" t="s">
        <v>0</v>
      </c>
      <c r="H1795" s="1">
        <v>13780.51</v>
      </c>
      <c r="I1795" s="1">
        <v>22.6</v>
      </c>
      <c r="J1795" s="1">
        <v>30</v>
      </c>
      <c r="K1795" s="1">
        <v>12</v>
      </c>
      <c r="L1795" s="1">
        <v>33326</v>
      </c>
      <c r="M1795" s="1">
        <v>85338</v>
      </c>
      <c r="N1795" s="1">
        <v>0</v>
      </c>
      <c r="O1795" s="8">
        <v>738</v>
      </c>
      <c r="P1795" s="8">
        <v>990223</v>
      </c>
      <c r="Q1795" s="8">
        <v>134882</v>
      </c>
    </row>
    <row r="1796" spans="1:17" x14ac:dyDescent="0.35">
      <c r="A1796" s="1">
        <v>1899</v>
      </c>
      <c r="B1796" s="1" t="s">
        <v>127</v>
      </c>
      <c r="C1796" s="1" t="s">
        <v>4</v>
      </c>
      <c r="D1796" s="1" t="s">
        <v>11</v>
      </c>
      <c r="E1796" s="1" t="s">
        <v>2</v>
      </c>
      <c r="F1796" s="1" t="s">
        <v>1</v>
      </c>
      <c r="G1796" s="1" t="s">
        <v>9</v>
      </c>
      <c r="H1796" s="1">
        <v>1739.64</v>
      </c>
      <c r="I1796" s="1">
        <v>13</v>
      </c>
      <c r="J1796" s="1"/>
      <c r="K1796" s="1">
        <v>2</v>
      </c>
      <c r="L1796" s="1">
        <v>39615</v>
      </c>
      <c r="M1796" s="1">
        <v>82368</v>
      </c>
      <c r="N1796" s="1">
        <v>0</v>
      </c>
      <c r="O1796" s="8">
        <v>732</v>
      </c>
      <c r="P1796" s="8">
        <v>936130</v>
      </c>
      <c r="Q1796" s="8">
        <v>78034</v>
      </c>
    </row>
    <row r="1797" spans="1:17" x14ac:dyDescent="0.35">
      <c r="A1797" s="1">
        <v>650</v>
      </c>
      <c r="B1797" s="1" t="s">
        <v>1380</v>
      </c>
      <c r="C1797" s="1" t="s">
        <v>16</v>
      </c>
      <c r="D1797" s="1" t="s">
        <v>11</v>
      </c>
      <c r="E1797" s="1" t="s">
        <v>18</v>
      </c>
      <c r="F1797" s="1" t="s">
        <v>6</v>
      </c>
      <c r="G1797" s="1" t="s">
        <v>35</v>
      </c>
      <c r="H1797" s="1">
        <v>5679.1</v>
      </c>
      <c r="I1797" s="1">
        <v>11.3</v>
      </c>
      <c r="J1797" s="1">
        <v>23</v>
      </c>
      <c r="K1797" s="1">
        <v>6</v>
      </c>
      <c r="L1797" s="1">
        <v>52364</v>
      </c>
      <c r="M1797" s="1">
        <v>79464</v>
      </c>
      <c r="N1797" s="1">
        <v>1</v>
      </c>
      <c r="O1797" s="8"/>
      <c r="P1797" s="8"/>
      <c r="Q1797" s="8">
        <v>32230</v>
      </c>
    </row>
    <row r="1798" spans="1:17" x14ac:dyDescent="0.35">
      <c r="A1798" s="1">
        <v>1120</v>
      </c>
      <c r="B1798" s="3" t="s">
        <v>911</v>
      </c>
      <c r="C1798" s="1" t="s">
        <v>16</v>
      </c>
      <c r="D1798" s="1" t="s">
        <v>11</v>
      </c>
      <c r="E1798" s="1" t="s">
        <v>38</v>
      </c>
      <c r="F1798" s="1" t="s">
        <v>6</v>
      </c>
      <c r="G1798" s="1" t="s">
        <v>0</v>
      </c>
      <c r="H1798" s="1">
        <v>12015.98</v>
      </c>
      <c r="I1798" s="1">
        <v>7.8</v>
      </c>
      <c r="J1798" s="1">
        <v>7</v>
      </c>
      <c r="K1798" s="1">
        <v>5</v>
      </c>
      <c r="L1798" s="1">
        <v>3363</v>
      </c>
      <c r="M1798" s="1">
        <v>79398</v>
      </c>
      <c r="N1798" s="1">
        <v>0</v>
      </c>
      <c r="O1798" s="8"/>
      <c r="P1798" s="8"/>
      <c r="Q1798" s="8">
        <v>78694</v>
      </c>
    </row>
    <row r="1799" spans="1:17" x14ac:dyDescent="0.35">
      <c r="A1799" s="1">
        <v>936</v>
      </c>
      <c r="B1799" s="1" t="s">
        <v>1094</v>
      </c>
      <c r="C1799" s="1" t="s">
        <v>16</v>
      </c>
      <c r="D1799" s="1" t="s">
        <v>3</v>
      </c>
      <c r="E1799" s="1" t="s">
        <v>43</v>
      </c>
      <c r="F1799" s="1" t="s">
        <v>1</v>
      </c>
      <c r="G1799" s="1" t="s">
        <v>9</v>
      </c>
      <c r="H1799" s="1">
        <v>18487.95</v>
      </c>
      <c r="I1799" s="1">
        <v>19.5</v>
      </c>
      <c r="J1799" s="1"/>
      <c r="K1799" s="1">
        <v>5</v>
      </c>
      <c r="L1799" s="1">
        <v>64182</v>
      </c>
      <c r="M1799" s="1">
        <v>78474</v>
      </c>
      <c r="N1799" s="1">
        <v>0</v>
      </c>
      <c r="O1799" s="8"/>
      <c r="P1799" s="8"/>
      <c r="Q1799" s="8">
        <v>448316</v>
      </c>
    </row>
    <row r="1800" spans="1:17" x14ac:dyDescent="0.35">
      <c r="A1800" s="1">
        <v>1995</v>
      </c>
      <c r="B1800" s="1" t="s">
        <v>19</v>
      </c>
      <c r="C1800" s="1" t="s">
        <v>4</v>
      </c>
      <c r="D1800" s="1" t="s">
        <v>11</v>
      </c>
      <c r="E1800" s="1" t="s">
        <v>18</v>
      </c>
      <c r="F1800" s="1" t="s">
        <v>6</v>
      </c>
      <c r="G1800" s="1" t="s">
        <v>0</v>
      </c>
      <c r="H1800" s="1">
        <v>7795.89</v>
      </c>
      <c r="I1800" s="1">
        <v>8.6</v>
      </c>
      <c r="J1800" s="1"/>
      <c r="K1800" s="1">
        <v>7</v>
      </c>
      <c r="L1800" s="1">
        <v>47652</v>
      </c>
      <c r="M1800" s="1">
        <v>77066</v>
      </c>
      <c r="N1800" s="1">
        <v>0</v>
      </c>
      <c r="O1800" s="8">
        <v>716</v>
      </c>
      <c r="P1800" s="8">
        <v>577467</v>
      </c>
      <c r="Q1800" s="8">
        <v>49038</v>
      </c>
    </row>
    <row r="1801" spans="1:17" x14ac:dyDescent="0.35">
      <c r="A1801" s="1">
        <v>1469</v>
      </c>
      <c r="B1801" s="1" t="s">
        <v>559</v>
      </c>
      <c r="C1801" s="1" t="s">
        <v>4</v>
      </c>
      <c r="D1801" s="1" t="s">
        <v>11</v>
      </c>
      <c r="E1801" s="1" t="s">
        <v>10</v>
      </c>
      <c r="F1801" s="1" t="s">
        <v>1</v>
      </c>
      <c r="G1801" s="1" t="s">
        <v>0</v>
      </c>
      <c r="H1801" s="1">
        <v>12255.38</v>
      </c>
      <c r="I1801" s="1">
        <v>14.8</v>
      </c>
      <c r="J1801" s="1">
        <v>66</v>
      </c>
      <c r="K1801" s="1">
        <v>6</v>
      </c>
      <c r="L1801" s="1">
        <v>23484</v>
      </c>
      <c r="M1801" s="1">
        <v>72908</v>
      </c>
      <c r="N1801" s="1">
        <v>0</v>
      </c>
      <c r="O1801" s="8"/>
      <c r="P1801" s="8"/>
      <c r="Q1801" s="8">
        <v>39776</v>
      </c>
    </row>
    <row r="1802" spans="1:17" x14ac:dyDescent="0.35">
      <c r="A1802" s="1">
        <v>1967</v>
      </c>
      <c r="B1802" s="1" t="s">
        <v>57</v>
      </c>
      <c r="C1802" s="1" t="s">
        <v>4</v>
      </c>
      <c r="D1802" s="1" t="s">
        <v>11</v>
      </c>
      <c r="E1802" s="1" t="s">
        <v>29</v>
      </c>
      <c r="F1802" s="1" t="s">
        <v>1</v>
      </c>
      <c r="G1802" s="1" t="s">
        <v>0</v>
      </c>
      <c r="H1802" s="1">
        <v>17084.8</v>
      </c>
      <c r="I1802" s="1">
        <v>21.2</v>
      </c>
      <c r="J1802" s="1">
        <v>27</v>
      </c>
      <c r="K1802" s="1">
        <v>6</v>
      </c>
      <c r="L1802" s="1">
        <v>58653</v>
      </c>
      <c r="M1802" s="1">
        <v>72182</v>
      </c>
      <c r="N1802" s="1">
        <v>0</v>
      </c>
      <c r="O1802" s="8">
        <v>732</v>
      </c>
      <c r="P1802" s="8">
        <v>944775</v>
      </c>
      <c r="Q1802" s="8">
        <v>109406</v>
      </c>
    </row>
    <row r="1803" spans="1:17" x14ac:dyDescent="0.35">
      <c r="A1803" s="1">
        <v>439</v>
      </c>
      <c r="B1803" s="1" t="s">
        <v>1591</v>
      </c>
      <c r="C1803" s="1" t="s">
        <v>4</v>
      </c>
      <c r="D1803" s="1" t="s">
        <v>11</v>
      </c>
      <c r="E1803" s="1" t="s">
        <v>18</v>
      </c>
      <c r="F1803" s="1" t="s">
        <v>6</v>
      </c>
      <c r="G1803" s="1" t="s">
        <v>0</v>
      </c>
      <c r="H1803" s="1">
        <v>12894.35</v>
      </c>
      <c r="I1803" s="1">
        <v>8.6999999999999993</v>
      </c>
      <c r="J1803" s="1"/>
      <c r="K1803" s="1">
        <v>8</v>
      </c>
      <c r="L1803" s="1">
        <v>49286</v>
      </c>
      <c r="M1803" s="1">
        <v>72050</v>
      </c>
      <c r="N1803" s="1">
        <v>0</v>
      </c>
      <c r="O1803" s="8">
        <v>718</v>
      </c>
      <c r="P1803" s="8">
        <v>777556</v>
      </c>
      <c r="Q1803" s="8">
        <v>94534</v>
      </c>
    </row>
    <row r="1804" spans="1:17" x14ac:dyDescent="0.35">
      <c r="A1804" s="1">
        <v>116</v>
      </c>
      <c r="B1804" s="1" t="s">
        <v>1910</v>
      </c>
      <c r="C1804" s="1" t="s">
        <v>4</v>
      </c>
      <c r="D1804" s="1" t="s">
        <v>3</v>
      </c>
      <c r="E1804" s="1" t="s">
        <v>10</v>
      </c>
      <c r="F1804" s="1" t="s">
        <v>1</v>
      </c>
      <c r="G1804" s="1" t="s">
        <v>9</v>
      </c>
      <c r="H1804" s="1">
        <v>5522.16</v>
      </c>
      <c r="I1804" s="1">
        <v>13</v>
      </c>
      <c r="J1804" s="1">
        <v>6</v>
      </c>
      <c r="K1804" s="1">
        <v>6</v>
      </c>
      <c r="L1804" s="1">
        <v>20976</v>
      </c>
      <c r="M1804" s="1">
        <v>70840</v>
      </c>
      <c r="N1804" s="1">
        <v>0</v>
      </c>
      <c r="O1804" s="8">
        <v>676</v>
      </c>
      <c r="P1804" s="8">
        <v>1815469</v>
      </c>
      <c r="Q1804" s="8">
        <v>354046</v>
      </c>
    </row>
    <row r="1805" spans="1:17" x14ac:dyDescent="0.35">
      <c r="A1805" s="1">
        <v>1426</v>
      </c>
      <c r="B1805" s="1" t="s">
        <v>603</v>
      </c>
      <c r="C1805" s="1" t="s">
        <v>4</v>
      </c>
      <c r="D1805" s="1" t="s">
        <v>11</v>
      </c>
      <c r="E1805" s="1" t="s">
        <v>10</v>
      </c>
      <c r="F1805" s="1" t="s">
        <v>1</v>
      </c>
      <c r="G1805" s="1" t="s">
        <v>9</v>
      </c>
      <c r="H1805" s="1">
        <v>12280.46</v>
      </c>
      <c r="I1805" s="1">
        <v>9.6</v>
      </c>
      <c r="J1805" s="1"/>
      <c r="K1805" s="1">
        <v>6</v>
      </c>
      <c r="L1805" s="1">
        <v>31160</v>
      </c>
      <c r="M1805" s="1">
        <v>70620</v>
      </c>
      <c r="N1805" s="1">
        <v>0</v>
      </c>
      <c r="O1805" s="8">
        <v>736</v>
      </c>
      <c r="P1805" s="8">
        <v>969513</v>
      </c>
      <c r="Q1805" s="8">
        <v>110286</v>
      </c>
    </row>
    <row r="1806" spans="1:17" x14ac:dyDescent="0.35">
      <c r="A1806" s="1">
        <v>862</v>
      </c>
      <c r="B1806" s="1" t="s">
        <v>1168</v>
      </c>
      <c r="C1806" s="1" t="s">
        <v>4</v>
      </c>
      <c r="D1806" s="1" t="s">
        <v>11</v>
      </c>
      <c r="E1806" s="1" t="s">
        <v>10</v>
      </c>
      <c r="F1806" s="1" t="s">
        <v>1</v>
      </c>
      <c r="G1806" s="1" t="s">
        <v>9</v>
      </c>
      <c r="H1806" s="1">
        <v>15139.2</v>
      </c>
      <c r="I1806" s="1">
        <v>24.5</v>
      </c>
      <c r="J1806" s="1">
        <v>31</v>
      </c>
      <c r="K1806" s="1">
        <v>4</v>
      </c>
      <c r="L1806" s="1">
        <v>51813</v>
      </c>
      <c r="M1806" s="1">
        <v>69212</v>
      </c>
      <c r="N1806" s="1">
        <v>0</v>
      </c>
      <c r="O1806" s="8">
        <v>722</v>
      </c>
      <c r="P1806" s="8">
        <v>1306991</v>
      </c>
      <c r="Q1806" s="8">
        <v>64856</v>
      </c>
    </row>
    <row r="1807" spans="1:17" x14ac:dyDescent="0.35">
      <c r="A1807" s="1">
        <v>1974</v>
      </c>
      <c r="B1807" s="3" t="s">
        <v>50</v>
      </c>
      <c r="C1807" s="1" t="s">
        <v>4</v>
      </c>
      <c r="D1807" s="1" t="s">
        <v>11</v>
      </c>
      <c r="E1807" s="1" t="s">
        <v>2</v>
      </c>
      <c r="F1807" s="1" t="s">
        <v>6</v>
      </c>
      <c r="G1807" s="1" t="s">
        <v>35</v>
      </c>
      <c r="H1807" s="1">
        <v>18871.37</v>
      </c>
      <c r="I1807" s="1">
        <v>10</v>
      </c>
      <c r="J1807" s="1">
        <v>24</v>
      </c>
      <c r="K1807" s="1">
        <v>19</v>
      </c>
      <c r="L1807" s="1">
        <v>21964</v>
      </c>
      <c r="M1807" s="1">
        <v>69102</v>
      </c>
      <c r="N1807" s="1">
        <v>0</v>
      </c>
      <c r="O1807" s="8">
        <v>722</v>
      </c>
      <c r="P1807" s="8">
        <v>1530108</v>
      </c>
      <c r="Q1807" s="8">
        <v>33484</v>
      </c>
    </row>
    <row r="1808" spans="1:17" x14ac:dyDescent="0.35">
      <c r="A1808" s="1">
        <v>1227</v>
      </c>
      <c r="B1808" s="1" t="s">
        <v>803</v>
      </c>
      <c r="C1808" s="1" t="s">
        <v>16</v>
      </c>
      <c r="D1808" s="1" t="s">
        <v>11</v>
      </c>
      <c r="E1808" s="1" t="s">
        <v>7</v>
      </c>
      <c r="F1808" s="1" t="s">
        <v>6</v>
      </c>
      <c r="G1808" s="1" t="s">
        <v>0</v>
      </c>
      <c r="H1808" s="1">
        <v>7660.23</v>
      </c>
      <c r="I1808" s="1">
        <v>8</v>
      </c>
      <c r="J1808" s="1"/>
      <c r="K1808" s="1">
        <v>12</v>
      </c>
      <c r="L1808" s="1">
        <v>47994</v>
      </c>
      <c r="M1808" s="1">
        <v>66880</v>
      </c>
      <c r="N1808" s="1">
        <v>0</v>
      </c>
      <c r="O1808" s="8">
        <v>730</v>
      </c>
      <c r="P1808" s="8">
        <v>461928</v>
      </c>
      <c r="Q1808" s="8">
        <v>80234</v>
      </c>
    </row>
    <row r="1809" spans="1:17" x14ac:dyDescent="0.35">
      <c r="A1809" s="1">
        <v>1927</v>
      </c>
      <c r="B1809" s="1" t="s">
        <v>99</v>
      </c>
      <c r="C1809" s="1" t="s">
        <v>16</v>
      </c>
      <c r="D1809" s="1" t="s">
        <v>3</v>
      </c>
      <c r="E1809" s="1" t="s">
        <v>21</v>
      </c>
      <c r="F1809" s="1" t="s">
        <v>1</v>
      </c>
      <c r="G1809" s="1" t="s">
        <v>9</v>
      </c>
      <c r="H1809" s="1">
        <v>4212.3</v>
      </c>
      <c r="I1809" s="1">
        <v>15.2</v>
      </c>
      <c r="J1809" s="1"/>
      <c r="K1809" s="1">
        <v>4</v>
      </c>
      <c r="L1809" s="1">
        <v>24054</v>
      </c>
      <c r="M1809" s="1">
        <v>66286</v>
      </c>
      <c r="N1809" s="1">
        <v>0</v>
      </c>
      <c r="O1809" s="8">
        <v>740</v>
      </c>
      <c r="P1809" s="8">
        <v>1087009</v>
      </c>
      <c r="Q1809" s="8">
        <v>165616</v>
      </c>
    </row>
    <row r="1810" spans="1:17" x14ac:dyDescent="0.35">
      <c r="A1810" s="1">
        <v>642</v>
      </c>
      <c r="B1810" s="1" t="s">
        <v>1388</v>
      </c>
      <c r="C1810" s="1" t="s">
        <v>16</v>
      </c>
      <c r="D1810" s="1" t="s">
        <v>3</v>
      </c>
      <c r="E1810" s="1" t="s">
        <v>18</v>
      </c>
      <c r="F1810" s="1" t="s">
        <v>6</v>
      </c>
      <c r="G1810" s="1" t="s">
        <v>0</v>
      </c>
      <c r="H1810" s="1">
        <v>18240.95</v>
      </c>
      <c r="I1810" s="1">
        <v>15.8</v>
      </c>
      <c r="J1810" s="1">
        <v>12</v>
      </c>
      <c r="K1810" s="1">
        <v>9</v>
      </c>
      <c r="L1810" s="1">
        <v>57608</v>
      </c>
      <c r="M1810" s="1">
        <v>66110</v>
      </c>
      <c r="N1810" s="1">
        <v>0</v>
      </c>
      <c r="O1810" s="8">
        <v>680</v>
      </c>
      <c r="P1810" s="8">
        <v>1903420</v>
      </c>
      <c r="Q1810" s="8">
        <v>220396</v>
      </c>
    </row>
    <row r="1811" spans="1:17" x14ac:dyDescent="0.35">
      <c r="A1811" s="1">
        <v>823</v>
      </c>
      <c r="B1811" s="1" t="s">
        <v>1207</v>
      </c>
      <c r="C1811" s="1" t="s">
        <v>4</v>
      </c>
      <c r="D1811" s="1" t="s">
        <v>11</v>
      </c>
      <c r="E1811" s="1" t="s">
        <v>38</v>
      </c>
      <c r="F1811" s="1" t="s">
        <v>6</v>
      </c>
      <c r="G1811" s="1" t="s">
        <v>0</v>
      </c>
      <c r="H1811" s="1">
        <v>7345.4</v>
      </c>
      <c r="I1811" s="1">
        <v>10.6</v>
      </c>
      <c r="J1811" s="1">
        <v>38</v>
      </c>
      <c r="K1811" s="1">
        <v>5</v>
      </c>
      <c r="L1811" s="1">
        <v>30115</v>
      </c>
      <c r="M1811" s="1">
        <v>65032</v>
      </c>
      <c r="N1811" s="1">
        <v>0</v>
      </c>
      <c r="O1811" s="8">
        <v>735</v>
      </c>
      <c r="P1811" s="8">
        <v>579899</v>
      </c>
      <c r="Q1811" s="8">
        <v>134684</v>
      </c>
    </row>
    <row r="1812" spans="1:17" x14ac:dyDescent="0.35">
      <c r="A1812" s="1">
        <v>220</v>
      </c>
      <c r="B1812" s="1" t="s">
        <v>1808</v>
      </c>
      <c r="C1812" s="1" t="s">
        <v>4</v>
      </c>
      <c r="D1812" s="1" t="s">
        <v>11</v>
      </c>
      <c r="E1812" s="1" t="s">
        <v>10</v>
      </c>
      <c r="F1812" s="1" t="s">
        <v>6</v>
      </c>
      <c r="G1812" s="1" t="s">
        <v>0</v>
      </c>
      <c r="H1812" s="1">
        <v>8381.85</v>
      </c>
      <c r="I1812" s="1">
        <v>30.9</v>
      </c>
      <c r="J1812" s="1">
        <v>38</v>
      </c>
      <c r="K1812" s="1">
        <v>4</v>
      </c>
      <c r="L1812" s="1">
        <v>36708</v>
      </c>
      <c r="M1812" s="1">
        <v>64372</v>
      </c>
      <c r="N1812" s="1">
        <v>0</v>
      </c>
      <c r="O1812" s="8">
        <v>719</v>
      </c>
      <c r="P1812" s="8">
        <v>1483520</v>
      </c>
      <c r="Q1812" s="8">
        <v>128832</v>
      </c>
    </row>
    <row r="1813" spans="1:17" x14ac:dyDescent="0.35">
      <c r="A1813" s="1">
        <v>869</v>
      </c>
      <c r="B1813" s="1" t="s">
        <v>1161</v>
      </c>
      <c r="C1813" s="1" t="s">
        <v>4</v>
      </c>
      <c r="D1813" s="1" t="s">
        <v>11</v>
      </c>
      <c r="E1813" s="1" t="s">
        <v>10</v>
      </c>
      <c r="F1813" s="1" t="s">
        <v>1</v>
      </c>
      <c r="G1813" s="1" t="s">
        <v>35</v>
      </c>
      <c r="H1813" s="1">
        <v>15152.88</v>
      </c>
      <c r="I1813" s="1">
        <v>22.2</v>
      </c>
      <c r="J1813" s="1">
        <v>15</v>
      </c>
      <c r="K1813" s="1">
        <v>6</v>
      </c>
      <c r="L1813" s="1">
        <v>28690</v>
      </c>
      <c r="M1813" s="1">
        <v>64262</v>
      </c>
      <c r="N1813" s="1">
        <v>0</v>
      </c>
      <c r="O1813" s="8">
        <v>699</v>
      </c>
      <c r="P1813" s="8">
        <v>1143610</v>
      </c>
      <c r="Q1813" s="8">
        <v>555060</v>
      </c>
    </row>
    <row r="1814" spans="1:17" x14ac:dyDescent="0.35">
      <c r="A1814" s="1">
        <v>1992</v>
      </c>
      <c r="B1814" s="1" t="s">
        <v>23</v>
      </c>
      <c r="C1814" s="1" t="s">
        <v>16</v>
      </c>
      <c r="D1814" s="1" t="s">
        <v>3</v>
      </c>
      <c r="E1814" s="1" t="s">
        <v>21</v>
      </c>
      <c r="F1814" s="1" t="s">
        <v>6</v>
      </c>
      <c r="G1814" s="1" t="s">
        <v>15</v>
      </c>
      <c r="H1814" s="1">
        <v>4376.08</v>
      </c>
      <c r="I1814" s="1">
        <v>13.1</v>
      </c>
      <c r="J1814" s="1"/>
      <c r="K1814" s="1">
        <v>3</v>
      </c>
      <c r="L1814" s="1">
        <v>209</v>
      </c>
      <c r="M1814" s="1">
        <v>61908</v>
      </c>
      <c r="N1814" s="1">
        <v>0</v>
      </c>
      <c r="O1814" s="8">
        <v>728</v>
      </c>
      <c r="P1814" s="8">
        <v>653144</v>
      </c>
      <c r="Q1814" s="8">
        <v>337634</v>
      </c>
    </row>
    <row r="1815" spans="1:17" x14ac:dyDescent="0.35">
      <c r="A1815" s="1">
        <v>356</v>
      </c>
      <c r="B1815" s="1" t="s">
        <v>1673</v>
      </c>
      <c r="C1815" s="1" t="s">
        <v>16</v>
      </c>
      <c r="D1815" s="1" t="s">
        <v>11</v>
      </c>
      <c r="E1815" s="1" t="s">
        <v>18</v>
      </c>
      <c r="F1815" s="1" t="s">
        <v>6</v>
      </c>
      <c r="G1815" s="1" t="s">
        <v>35</v>
      </c>
      <c r="H1815" s="1">
        <v>3070.97</v>
      </c>
      <c r="I1815" s="1">
        <v>12.8</v>
      </c>
      <c r="J1815" s="1">
        <v>12</v>
      </c>
      <c r="K1815" s="1">
        <v>10</v>
      </c>
      <c r="L1815" s="1">
        <v>48051</v>
      </c>
      <c r="M1815" s="1">
        <v>60764</v>
      </c>
      <c r="N1815" s="1">
        <v>0</v>
      </c>
      <c r="O1815" s="8">
        <v>671</v>
      </c>
      <c r="P1815" s="8">
        <v>835620</v>
      </c>
      <c r="Q1815" s="8">
        <v>47806</v>
      </c>
    </row>
    <row r="1816" spans="1:17" x14ac:dyDescent="0.35">
      <c r="A1816" s="1">
        <v>1734</v>
      </c>
      <c r="B1816" s="1" t="s">
        <v>294</v>
      </c>
      <c r="C1816" s="1" t="s">
        <v>4</v>
      </c>
      <c r="D1816" s="1" t="s">
        <v>11</v>
      </c>
      <c r="E1816" s="1" t="s">
        <v>13</v>
      </c>
      <c r="F1816" s="1" t="s">
        <v>6</v>
      </c>
      <c r="G1816" s="1" t="s">
        <v>0</v>
      </c>
      <c r="H1816" s="1">
        <v>17407.8</v>
      </c>
      <c r="I1816" s="1">
        <v>11.8</v>
      </c>
      <c r="J1816" s="1"/>
      <c r="K1816" s="1">
        <v>6</v>
      </c>
      <c r="L1816" s="1">
        <v>35682</v>
      </c>
      <c r="M1816" s="1">
        <v>60654</v>
      </c>
      <c r="N1816" s="1">
        <v>0</v>
      </c>
      <c r="O1816" s="8">
        <v>750</v>
      </c>
      <c r="P1816" s="8">
        <v>1065786</v>
      </c>
      <c r="Q1816" s="8">
        <v>86592</v>
      </c>
    </row>
    <row r="1817" spans="1:17" x14ac:dyDescent="0.35">
      <c r="A1817" s="1">
        <v>1954</v>
      </c>
      <c r="B1817" s="1" t="s">
        <v>72</v>
      </c>
      <c r="C1817" s="1" t="s">
        <v>4</v>
      </c>
      <c r="D1817" s="1" t="s">
        <v>11</v>
      </c>
      <c r="E1817" s="1" t="s">
        <v>2</v>
      </c>
      <c r="F1817" s="1" t="s">
        <v>6</v>
      </c>
      <c r="G1817" s="1" t="s">
        <v>0</v>
      </c>
      <c r="H1817" s="1">
        <v>6145.17</v>
      </c>
      <c r="I1817" s="1">
        <v>13.7</v>
      </c>
      <c r="J1817" s="1">
        <v>29</v>
      </c>
      <c r="K1817" s="1">
        <v>3</v>
      </c>
      <c r="L1817" s="1">
        <v>2337</v>
      </c>
      <c r="M1817" s="1">
        <v>58872</v>
      </c>
      <c r="N1817" s="1">
        <v>0</v>
      </c>
      <c r="O1817" s="8">
        <v>744</v>
      </c>
      <c r="P1817" s="8">
        <v>1331064</v>
      </c>
      <c r="Q1817" s="8"/>
    </row>
    <row r="1818" spans="1:17" x14ac:dyDescent="0.35">
      <c r="A1818" s="1">
        <v>30</v>
      </c>
      <c r="B1818" s="1" t="s">
        <v>1996</v>
      </c>
      <c r="C1818" s="1" t="s">
        <v>4</v>
      </c>
      <c r="D1818" s="1" t="s">
        <v>11</v>
      </c>
      <c r="E1818" s="1"/>
      <c r="F1818" s="1" t="s">
        <v>1</v>
      </c>
      <c r="G1818" s="1" t="s">
        <v>35</v>
      </c>
      <c r="H1818" s="1">
        <v>19238.07</v>
      </c>
      <c r="I1818" s="1">
        <v>43.7</v>
      </c>
      <c r="J1818" s="1"/>
      <c r="K1818" s="1">
        <v>5</v>
      </c>
      <c r="L1818" s="1">
        <v>28956</v>
      </c>
      <c r="M1818" s="1">
        <v>58014</v>
      </c>
      <c r="N1818" s="1">
        <v>0</v>
      </c>
      <c r="O1818" s="8"/>
      <c r="P1818" s="8"/>
      <c r="Q1818" s="8">
        <v>107404</v>
      </c>
    </row>
    <row r="1819" spans="1:17" x14ac:dyDescent="0.35">
      <c r="A1819" s="1">
        <v>1522</v>
      </c>
      <c r="B1819" s="1" t="s">
        <v>506</v>
      </c>
      <c r="C1819" s="1" t="s">
        <v>4</v>
      </c>
      <c r="D1819" s="1" t="s">
        <v>11</v>
      </c>
      <c r="E1819" s="1" t="s">
        <v>18</v>
      </c>
      <c r="F1819" s="1" t="s">
        <v>1</v>
      </c>
      <c r="G1819" s="1" t="s">
        <v>35</v>
      </c>
      <c r="H1819" s="1">
        <v>17243.45</v>
      </c>
      <c r="I1819" s="1">
        <v>16.5</v>
      </c>
      <c r="J1819" s="1">
        <v>61</v>
      </c>
      <c r="K1819" s="1">
        <v>9</v>
      </c>
      <c r="L1819" s="1">
        <v>33364</v>
      </c>
      <c r="M1819" s="1">
        <v>58014</v>
      </c>
      <c r="N1819" s="1">
        <v>1</v>
      </c>
      <c r="O1819" s="8">
        <v>699</v>
      </c>
      <c r="P1819" s="8">
        <v>1831182</v>
      </c>
      <c r="Q1819" s="8">
        <v>133914</v>
      </c>
    </row>
    <row r="1820" spans="1:17" x14ac:dyDescent="0.35">
      <c r="A1820" s="1">
        <v>817</v>
      </c>
      <c r="B1820" s="1" t="s">
        <v>1214</v>
      </c>
      <c r="C1820" s="1" t="s">
        <v>4</v>
      </c>
      <c r="D1820" s="1" t="s">
        <v>3</v>
      </c>
      <c r="E1820" s="1" t="s">
        <v>13</v>
      </c>
      <c r="F1820" s="1" t="s">
        <v>6</v>
      </c>
      <c r="G1820" s="1" t="s">
        <v>35</v>
      </c>
      <c r="H1820" s="1">
        <v>6914.86</v>
      </c>
      <c r="I1820" s="1">
        <v>13</v>
      </c>
      <c r="J1820" s="1">
        <v>18</v>
      </c>
      <c r="K1820" s="1">
        <v>21</v>
      </c>
      <c r="L1820" s="1">
        <v>48944</v>
      </c>
      <c r="M1820" s="1">
        <v>57244</v>
      </c>
      <c r="N1820" s="1">
        <v>0</v>
      </c>
      <c r="O1820" s="8">
        <v>678</v>
      </c>
      <c r="P1820" s="8">
        <v>1823715</v>
      </c>
      <c r="Q1820" s="8">
        <v>385308</v>
      </c>
    </row>
    <row r="1821" spans="1:17" x14ac:dyDescent="0.35">
      <c r="A1821" s="1">
        <v>1365</v>
      </c>
      <c r="B1821" s="1" t="s">
        <v>664</v>
      </c>
      <c r="C1821" s="1" t="s">
        <v>4</v>
      </c>
      <c r="D1821" s="1" t="s">
        <v>11</v>
      </c>
      <c r="E1821" s="1" t="s">
        <v>18</v>
      </c>
      <c r="F1821" s="1" t="s">
        <v>1</v>
      </c>
      <c r="G1821" s="1" t="s">
        <v>0</v>
      </c>
      <c r="H1821" s="1">
        <v>13568.66</v>
      </c>
      <c r="I1821" s="1">
        <v>14.2</v>
      </c>
      <c r="J1821" s="1">
        <v>47</v>
      </c>
      <c r="K1821" s="1">
        <v>6</v>
      </c>
      <c r="L1821" s="1">
        <v>47500</v>
      </c>
      <c r="M1821" s="1">
        <v>56298</v>
      </c>
      <c r="N1821" s="1">
        <v>0</v>
      </c>
      <c r="O1821" s="8">
        <v>703</v>
      </c>
      <c r="P1821" s="8">
        <v>1215126</v>
      </c>
      <c r="Q1821" s="8">
        <v>138534</v>
      </c>
    </row>
    <row r="1822" spans="1:17" x14ac:dyDescent="0.35">
      <c r="A1822" s="1">
        <v>857</v>
      </c>
      <c r="B1822" s="1" t="s">
        <v>1173</v>
      </c>
      <c r="C1822" s="1" t="s">
        <v>4</v>
      </c>
      <c r="D1822" s="1" t="s">
        <v>3</v>
      </c>
      <c r="E1822" s="1" t="s">
        <v>38</v>
      </c>
      <c r="F1822" s="1" t="s">
        <v>6</v>
      </c>
      <c r="G1822" s="1" t="s">
        <v>0</v>
      </c>
      <c r="H1822" s="1">
        <v>8009.45</v>
      </c>
      <c r="I1822" s="1">
        <v>14.8</v>
      </c>
      <c r="J1822" s="1">
        <v>11</v>
      </c>
      <c r="K1822" s="1">
        <v>7</v>
      </c>
      <c r="L1822" s="1">
        <v>5928</v>
      </c>
      <c r="M1822" s="1">
        <v>52800</v>
      </c>
      <c r="N1822" s="1">
        <v>0</v>
      </c>
      <c r="O1822" s="8">
        <v>668</v>
      </c>
      <c r="P1822" s="8">
        <v>624929</v>
      </c>
      <c r="Q1822" s="8"/>
    </row>
    <row r="1823" spans="1:17" x14ac:dyDescent="0.35">
      <c r="A1823" s="1">
        <v>544</v>
      </c>
      <c r="B1823" s="1" t="s">
        <v>1486</v>
      </c>
      <c r="C1823" s="1" t="s">
        <v>4</v>
      </c>
      <c r="D1823" s="1" t="s">
        <v>11</v>
      </c>
      <c r="E1823" s="1" t="s">
        <v>21</v>
      </c>
      <c r="F1823" s="1" t="s">
        <v>1</v>
      </c>
      <c r="G1823" s="1" t="s">
        <v>9</v>
      </c>
      <c r="H1823" s="1">
        <v>21429.53</v>
      </c>
      <c r="I1823" s="1">
        <v>27.7</v>
      </c>
      <c r="J1823" s="1"/>
      <c r="K1823" s="1">
        <v>8</v>
      </c>
      <c r="L1823" s="1">
        <v>40945</v>
      </c>
      <c r="M1823" s="1">
        <v>49390</v>
      </c>
      <c r="N1823" s="1">
        <v>1</v>
      </c>
      <c r="O1823" s="8">
        <v>716</v>
      </c>
      <c r="P1823" s="8">
        <v>2197901</v>
      </c>
      <c r="Q1823" s="8"/>
    </row>
    <row r="1824" spans="1:17" x14ac:dyDescent="0.35">
      <c r="A1824" s="1">
        <v>1608</v>
      </c>
      <c r="B1824" s="1" t="s">
        <v>420</v>
      </c>
      <c r="C1824" s="1" t="s">
        <v>4</v>
      </c>
      <c r="D1824" s="1" t="s">
        <v>11</v>
      </c>
      <c r="E1824" s="1" t="s">
        <v>29</v>
      </c>
      <c r="F1824" s="1" t="s">
        <v>6</v>
      </c>
      <c r="G1824" s="1" t="s">
        <v>0</v>
      </c>
      <c r="H1824" s="1">
        <v>6487.17</v>
      </c>
      <c r="I1824" s="1">
        <v>16.2</v>
      </c>
      <c r="J1824" s="1">
        <v>38</v>
      </c>
      <c r="K1824" s="1">
        <v>6</v>
      </c>
      <c r="L1824" s="1">
        <v>24890</v>
      </c>
      <c r="M1824" s="1">
        <v>48444</v>
      </c>
      <c r="N1824" s="1">
        <v>0</v>
      </c>
      <c r="O1824" s="8"/>
      <c r="P1824" s="8"/>
      <c r="Q1824" s="8">
        <v>76670</v>
      </c>
    </row>
    <row r="1825" spans="1:17" x14ac:dyDescent="0.35">
      <c r="A1825" s="1">
        <v>182</v>
      </c>
      <c r="B1825" s="1" t="s">
        <v>1845</v>
      </c>
      <c r="C1825" s="1" t="s">
        <v>16</v>
      </c>
      <c r="D1825" s="1" t="s">
        <v>11</v>
      </c>
      <c r="E1825" s="1" t="s">
        <v>43</v>
      </c>
      <c r="F1825" s="1" t="s">
        <v>6</v>
      </c>
      <c r="G1825" s="1" t="s">
        <v>35</v>
      </c>
      <c r="H1825" s="1">
        <v>6377.16</v>
      </c>
      <c r="I1825" s="1">
        <v>7.1</v>
      </c>
      <c r="J1825" s="1">
        <v>35</v>
      </c>
      <c r="K1825" s="1">
        <v>5</v>
      </c>
      <c r="L1825" s="1">
        <v>8189</v>
      </c>
      <c r="M1825" s="1">
        <v>47432</v>
      </c>
      <c r="N1825" s="1">
        <v>0</v>
      </c>
      <c r="O1825" s="8">
        <v>685</v>
      </c>
      <c r="P1825" s="8">
        <v>742976</v>
      </c>
      <c r="Q1825" s="8">
        <v>25806</v>
      </c>
    </row>
    <row r="1826" spans="1:17" x14ac:dyDescent="0.35">
      <c r="A1826" s="1">
        <v>612</v>
      </c>
      <c r="B1826" s="1" t="s">
        <v>1418</v>
      </c>
      <c r="C1826" s="1" t="s">
        <v>4</v>
      </c>
      <c r="D1826" s="1" t="s">
        <v>11</v>
      </c>
      <c r="E1826" s="1" t="s">
        <v>41</v>
      </c>
      <c r="F1826" s="1" t="s">
        <v>31</v>
      </c>
      <c r="G1826" s="1" t="s">
        <v>0</v>
      </c>
      <c r="H1826" s="1">
        <v>15833.08</v>
      </c>
      <c r="I1826" s="1">
        <v>14.5</v>
      </c>
      <c r="J1826" s="1"/>
      <c r="K1826" s="1">
        <v>12</v>
      </c>
      <c r="L1826" s="1">
        <v>35549</v>
      </c>
      <c r="M1826" s="1">
        <v>46068</v>
      </c>
      <c r="N1826" s="1">
        <v>0</v>
      </c>
      <c r="O1826" s="8"/>
      <c r="P1826" s="8"/>
      <c r="Q1826" s="8">
        <v>131538</v>
      </c>
    </row>
    <row r="1827" spans="1:17" x14ac:dyDescent="0.35">
      <c r="A1827" s="1">
        <v>1317</v>
      </c>
      <c r="B1827" s="1" t="s">
        <v>712</v>
      </c>
      <c r="C1827" s="1" t="s">
        <v>4</v>
      </c>
      <c r="D1827" s="1" t="s">
        <v>11</v>
      </c>
      <c r="E1827" s="1" t="s">
        <v>38</v>
      </c>
      <c r="F1827" s="1" t="s">
        <v>6</v>
      </c>
      <c r="G1827" s="1" t="s">
        <v>0</v>
      </c>
      <c r="H1827" s="1">
        <v>5920.21</v>
      </c>
      <c r="I1827" s="1">
        <v>9.4</v>
      </c>
      <c r="J1827" s="1">
        <v>47</v>
      </c>
      <c r="K1827" s="1">
        <v>3</v>
      </c>
      <c r="L1827" s="1">
        <v>37753</v>
      </c>
      <c r="M1827" s="1">
        <v>45034</v>
      </c>
      <c r="N1827" s="1">
        <v>0</v>
      </c>
      <c r="O1827" s="8">
        <v>715</v>
      </c>
      <c r="P1827" s="8">
        <v>563844</v>
      </c>
      <c r="Q1827" s="8">
        <v>108064</v>
      </c>
    </row>
    <row r="1828" spans="1:17" x14ac:dyDescent="0.35">
      <c r="A1828" s="1">
        <v>1487</v>
      </c>
      <c r="B1828" s="1" t="s">
        <v>541</v>
      </c>
      <c r="C1828" s="1" t="s">
        <v>4</v>
      </c>
      <c r="D1828" s="1" t="s">
        <v>11</v>
      </c>
      <c r="E1828" s="1" t="s">
        <v>18</v>
      </c>
      <c r="F1828" s="1" t="s">
        <v>6</v>
      </c>
      <c r="G1828" s="1" t="s">
        <v>0</v>
      </c>
      <c r="H1828" s="1">
        <v>3091.87</v>
      </c>
      <c r="I1828" s="1">
        <v>16</v>
      </c>
      <c r="J1828" s="1"/>
      <c r="K1828" s="1">
        <v>2</v>
      </c>
      <c r="L1828" s="1">
        <v>33535</v>
      </c>
      <c r="M1828" s="1">
        <v>43186</v>
      </c>
      <c r="N1828" s="1">
        <v>0</v>
      </c>
      <c r="O1828" s="8"/>
      <c r="P1828" s="8"/>
      <c r="Q1828" s="8">
        <v>215798</v>
      </c>
    </row>
    <row r="1829" spans="1:17" x14ac:dyDescent="0.35">
      <c r="A1829" s="1">
        <v>1077</v>
      </c>
      <c r="B1829" s="1" t="s">
        <v>954</v>
      </c>
      <c r="C1829" s="1" t="s">
        <v>4</v>
      </c>
      <c r="D1829" s="1" t="s">
        <v>11</v>
      </c>
      <c r="E1829" s="1" t="s">
        <v>10</v>
      </c>
      <c r="F1829" s="1" t="s">
        <v>1</v>
      </c>
      <c r="G1829" s="1" t="s">
        <v>0</v>
      </c>
      <c r="H1829" s="1">
        <v>3920.08</v>
      </c>
      <c r="I1829" s="1">
        <v>39.4</v>
      </c>
      <c r="J1829" s="1"/>
      <c r="K1829" s="1">
        <v>4</v>
      </c>
      <c r="L1829" s="1">
        <v>25536</v>
      </c>
      <c r="M1829" s="1">
        <v>42856</v>
      </c>
      <c r="N1829" s="1">
        <v>1</v>
      </c>
      <c r="O1829" s="8">
        <v>739</v>
      </c>
      <c r="P1829" s="8">
        <v>1059497</v>
      </c>
      <c r="Q1829" s="8">
        <v>104390</v>
      </c>
    </row>
    <row r="1830" spans="1:17" x14ac:dyDescent="0.35">
      <c r="A1830" s="1">
        <v>1295</v>
      </c>
      <c r="B1830" s="1" t="s">
        <v>734</v>
      </c>
      <c r="C1830" s="1" t="s">
        <v>4</v>
      </c>
      <c r="D1830" s="1" t="s">
        <v>11</v>
      </c>
      <c r="E1830" s="1" t="s">
        <v>18</v>
      </c>
      <c r="F1830" s="1" t="s">
        <v>6</v>
      </c>
      <c r="G1830" s="1" t="s">
        <v>0</v>
      </c>
      <c r="H1830" s="1">
        <v>6611.24</v>
      </c>
      <c r="I1830" s="1">
        <v>11</v>
      </c>
      <c r="J1830" s="1">
        <v>3</v>
      </c>
      <c r="K1830" s="1">
        <v>6</v>
      </c>
      <c r="L1830" s="1">
        <v>14478</v>
      </c>
      <c r="M1830" s="1">
        <v>40524</v>
      </c>
      <c r="N1830" s="1">
        <v>0</v>
      </c>
      <c r="O1830" s="8"/>
      <c r="P1830" s="8"/>
      <c r="Q1830" s="8">
        <v>40524</v>
      </c>
    </row>
    <row r="1831" spans="1:17" x14ac:dyDescent="0.35">
      <c r="A1831" s="1">
        <v>1208</v>
      </c>
      <c r="B1831" s="1" t="s">
        <v>823</v>
      </c>
      <c r="C1831" s="1" t="s">
        <v>4</v>
      </c>
      <c r="D1831" s="1" t="s">
        <v>11</v>
      </c>
      <c r="E1831" s="1" t="s">
        <v>7</v>
      </c>
      <c r="F1831" s="1" t="s">
        <v>6</v>
      </c>
      <c r="G1831" s="1" t="s">
        <v>35</v>
      </c>
      <c r="H1831" s="1">
        <v>402.8</v>
      </c>
      <c r="I1831" s="1">
        <v>17.100000000000001</v>
      </c>
      <c r="J1831" s="1">
        <v>46</v>
      </c>
      <c r="K1831" s="1">
        <v>16</v>
      </c>
      <c r="L1831" s="1">
        <v>16283</v>
      </c>
      <c r="M1831" s="1">
        <v>38104</v>
      </c>
      <c r="N1831" s="1">
        <v>0</v>
      </c>
      <c r="O1831" s="8"/>
      <c r="P1831" s="8"/>
      <c r="Q1831" s="8">
        <v>67276</v>
      </c>
    </row>
    <row r="1832" spans="1:17" x14ac:dyDescent="0.35">
      <c r="A1832" s="1">
        <v>230</v>
      </c>
      <c r="B1832" s="1" t="s">
        <v>1798</v>
      </c>
      <c r="C1832" s="1" t="s">
        <v>4</v>
      </c>
      <c r="D1832" s="1" t="s">
        <v>11</v>
      </c>
      <c r="E1832" s="1" t="s">
        <v>38</v>
      </c>
      <c r="F1832" s="1" t="s">
        <v>6</v>
      </c>
      <c r="G1832" s="1" t="s">
        <v>35</v>
      </c>
      <c r="H1832" s="1">
        <v>6530.49</v>
      </c>
      <c r="I1832" s="1">
        <v>11.1</v>
      </c>
      <c r="J1832" s="1">
        <v>49</v>
      </c>
      <c r="K1832" s="1">
        <v>4</v>
      </c>
      <c r="L1832" s="1">
        <v>18715</v>
      </c>
      <c r="M1832" s="1">
        <v>37620</v>
      </c>
      <c r="N1832" s="1">
        <v>0</v>
      </c>
      <c r="O1832" s="8">
        <v>724</v>
      </c>
      <c r="P1832" s="8">
        <v>687420</v>
      </c>
      <c r="Q1832" s="8"/>
    </row>
    <row r="1833" spans="1:17" x14ac:dyDescent="0.35">
      <c r="A1833" s="1">
        <v>1744</v>
      </c>
      <c r="B1833" s="1" t="s">
        <v>284</v>
      </c>
      <c r="C1833" s="1" t="s">
        <v>16</v>
      </c>
      <c r="D1833" s="1" t="s">
        <v>3</v>
      </c>
      <c r="E1833" s="1" t="s">
        <v>18</v>
      </c>
      <c r="F1833" s="1" t="s">
        <v>6</v>
      </c>
      <c r="G1833" s="1" t="s">
        <v>0</v>
      </c>
      <c r="H1833" s="1">
        <v>12592.06</v>
      </c>
      <c r="I1833" s="1">
        <v>16.3</v>
      </c>
      <c r="J1833" s="1"/>
      <c r="K1833" s="1">
        <v>7</v>
      </c>
      <c r="L1833" s="1">
        <v>27569</v>
      </c>
      <c r="M1833" s="1">
        <v>37290</v>
      </c>
      <c r="N1833" s="1">
        <v>1</v>
      </c>
      <c r="O1833" s="8">
        <v>722</v>
      </c>
      <c r="P1833" s="8">
        <v>719549</v>
      </c>
      <c r="Q1833" s="8">
        <v>71258</v>
      </c>
    </row>
    <row r="1834" spans="1:17" x14ac:dyDescent="0.35">
      <c r="A1834" s="1">
        <v>403</v>
      </c>
      <c r="B1834" s="1" t="s">
        <v>1626</v>
      </c>
      <c r="C1834" s="1" t="s">
        <v>4</v>
      </c>
      <c r="D1834" s="1" t="s">
        <v>11</v>
      </c>
      <c r="E1834" s="1" t="s">
        <v>13</v>
      </c>
      <c r="F1834" s="1" t="s">
        <v>6</v>
      </c>
      <c r="G1834" s="1" t="s">
        <v>35</v>
      </c>
      <c r="H1834" s="1">
        <v>13879.88</v>
      </c>
      <c r="I1834" s="1">
        <v>13.1</v>
      </c>
      <c r="J1834" s="1">
        <v>11</v>
      </c>
      <c r="K1834" s="1">
        <v>3</v>
      </c>
      <c r="L1834" s="1">
        <v>304</v>
      </c>
      <c r="M1834" s="1">
        <v>32780</v>
      </c>
      <c r="N1834" s="1">
        <v>1</v>
      </c>
      <c r="O1834" s="8"/>
      <c r="P1834" s="8"/>
      <c r="Q1834" s="8">
        <v>90112</v>
      </c>
    </row>
    <row r="1835" spans="1:17" x14ac:dyDescent="0.35">
      <c r="A1835" s="1">
        <v>1930</v>
      </c>
      <c r="B1835" s="1" t="s">
        <v>96</v>
      </c>
      <c r="C1835" s="1" t="s">
        <v>4</v>
      </c>
      <c r="D1835" s="1" t="s">
        <v>11</v>
      </c>
      <c r="E1835" s="1" t="s">
        <v>38</v>
      </c>
      <c r="F1835" s="1" t="s">
        <v>1</v>
      </c>
      <c r="G1835" s="1" t="s">
        <v>0</v>
      </c>
      <c r="H1835" s="1">
        <v>10964.71</v>
      </c>
      <c r="I1835" s="1">
        <v>22</v>
      </c>
      <c r="J1835" s="1">
        <v>0</v>
      </c>
      <c r="K1835" s="1">
        <v>6</v>
      </c>
      <c r="L1835" s="1">
        <v>22515</v>
      </c>
      <c r="M1835" s="1">
        <v>30316</v>
      </c>
      <c r="N1835" s="1">
        <v>0</v>
      </c>
      <c r="O1835" s="8">
        <v>741</v>
      </c>
      <c r="P1835" s="8">
        <v>1926467</v>
      </c>
      <c r="Q1835" s="8">
        <v>99616</v>
      </c>
    </row>
    <row r="1836" spans="1:17" x14ac:dyDescent="0.35">
      <c r="A1836" s="1">
        <v>672</v>
      </c>
      <c r="B1836" s="1" t="s">
        <v>1359</v>
      </c>
      <c r="C1836" s="1" t="s">
        <v>4</v>
      </c>
      <c r="D1836" s="1" t="s">
        <v>3</v>
      </c>
      <c r="E1836" s="1" t="s">
        <v>38</v>
      </c>
      <c r="F1836" s="1" t="s">
        <v>1</v>
      </c>
      <c r="G1836" s="1" t="s">
        <v>9</v>
      </c>
      <c r="H1836" s="1">
        <v>29400.6</v>
      </c>
      <c r="I1836" s="1">
        <v>17</v>
      </c>
      <c r="J1836" s="1"/>
      <c r="K1836" s="1">
        <v>7</v>
      </c>
      <c r="L1836" s="1">
        <v>23028</v>
      </c>
      <c r="M1836" s="1">
        <v>28666</v>
      </c>
      <c r="N1836" s="1">
        <v>1</v>
      </c>
      <c r="O1836" s="8">
        <v>669</v>
      </c>
      <c r="P1836" s="8">
        <v>1828009</v>
      </c>
      <c r="Q1836" s="8">
        <v>209462</v>
      </c>
    </row>
    <row r="1837" spans="1:17" x14ac:dyDescent="0.35">
      <c r="A1837" s="1">
        <v>1827</v>
      </c>
      <c r="B1837" s="1" t="s">
        <v>200</v>
      </c>
      <c r="C1837" s="1" t="s">
        <v>16</v>
      </c>
      <c r="D1837" s="1" t="s">
        <v>11</v>
      </c>
      <c r="E1837" s="1" t="s">
        <v>7</v>
      </c>
      <c r="F1837" s="1" t="s">
        <v>6</v>
      </c>
      <c r="G1837" s="1" t="s">
        <v>35</v>
      </c>
      <c r="H1837" s="1">
        <v>7672.39</v>
      </c>
      <c r="I1837" s="1">
        <v>11</v>
      </c>
      <c r="J1837" s="1"/>
      <c r="K1837" s="1">
        <v>5</v>
      </c>
      <c r="L1837" s="1">
        <v>16986</v>
      </c>
      <c r="M1837" s="1">
        <v>22330</v>
      </c>
      <c r="N1837" s="1">
        <v>0</v>
      </c>
      <c r="O1837" s="8">
        <v>715</v>
      </c>
      <c r="P1837" s="8">
        <v>867749</v>
      </c>
      <c r="Q1837" s="8">
        <v>44660</v>
      </c>
    </row>
    <row r="1838" spans="1:17" x14ac:dyDescent="0.35">
      <c r="A1838" s="1">
        <v>1223</v>
      </c>
      <c r="B1838" s="1" t="s">
        <v>808</v>
      </c>
      <c r="C1838" s="1" t="s">
        <v>4</v>
      </c>
      <c r="D1838" s="1" t="s">
        <v>11</v>
      </c>
      <c r="E1838" s="1" t="s">
        <v>7</v>
      </c>
      <c r="F1838" s="1" t="s">
        <v>6</v>
      </c>
      <c r="G1838" s="1" t="s">
        <v>807</v>
      </c>
      <c r="H1838" s="1">
        <v>6163.6</v>
      </c>
      <c r="I1838" s="1">
        <v>15</v>
      </c>
      <c r="J1838" s="1"/>
      <c r="K1838" s="1">
        <v>6</v>
      </c>
      <c r="L1838" s="1">
        <v>15333</v>
      </c>
      <c r="M1838" s="1">
        <v>21824</v>
      </c>
      <c r="N1838" s="1">
        <v>0</v>
      </c>
      <c r="O1838" s="8">
        <v>748</v>
      </c>
      <c r="P1838" s="8">
        <v>622041</v>
      </c>
      <c r="Q1838" s="8">
        <v>21824</v>
      </c>
    </row>
    <row r="1839" spans="1:17" x14ac:dyDescent="0.35">
      <c r="A1839" s="1">
        <v>250</v>
      </c>
      <c r="B1839" s="1" t="s">
        <v>1778</v>
      </c>
      <c r="C1839" s="1" t="s">
        <v>4</v>
      </c>
      <c r="D1839" s="1" t="s">
        <v>11</v>
      </c>
      <c r="E1839" s="1" t="s">
        <v>43</v>
      </c>
      <c r="F1839" s="1" t="s">
        <v>1</v>
      </c>
      <c r="G1839" s="1" t="s">
        <v>0</v>
      </c>
      <c r="H1839" s="1">
        <v>20376.169999999998</v>
      </c>
      <c r="I1839" s="1">
        <v>17.8</v>
      </c>
      <c r="J1839" s="1"/>
      <c r="K1839" s="1">
        <v>4</v>
      </c>
      <c r="L1839" s="1">
        <v>12084</v>
      </c>
      <c r="M1839" s="1">
        <v>19800</v>
      </c>
      <c r="N1839" s="1">
        <v>0</v>
      </c>
      <c r="O1839" s="8">
        <v>735</v>
      </c>
      <c r="P1839" s="8">
        <v>1520608</v>
      </c>
      <c r="Q1839" s="8"/>
    </row>
    <row r="1840" spans="1:17" x14ac:dyDescent="0.35">
      <c r="A1840" s="1">
        <v>1240</v>
      </c>
      <c r="B1840" s="1" t="s">
        <v>790</v>
      </c>
      <c r="C1840" s="1" t="s">
        <v>4</v>
      </c>
      <c r="D1840" s="1" t="s">
        <v>11</v>
      </c>
      <c r="E1840" s="1" t="s">
        <v>18</v>
      </c>
      <c r="F1840" s="1" t="s">
        <v>31</v>
      </c>
      <c r="G1840" s="1" t="s">
        <v>789</v>
      </c>
      <c r="H1840" s="1">
        <v>4489.8900000000003</v>
      </c>
      <c r="I1840" s="1">
        <v>19.600000000000001</v>
      </c>
      <c r="J1840" s="1"/>
      <c r="K1840" s="1">
        <v>8</v>
      </c>
      <c r="L1840" s="1">
        <v>2907</v>
      </c>
      <c r="M1840" s="1">
        <v>13222</v>
      </c>
      <c r="N1840" s="1">
        <v>0</v>
      </c>
      <c r="O1840" s="8">
        <v>734</v>
      </c>
      <c r="P1840" s="8">
        <v>456589</v>
      </c>
      <c r="Q1840" s="8"/>
    </row>
    <row r="1841" spans="1:17" x14ac:dyDescent="0.35">
      <c r="A1841" s="1">
        <v>363</v>
      </c>
      <c r="B1841" s="1" t="s">
        <v>1666</v>
      </c>
      <c r="C1841" s="1" t="s">
        <v>4</v>
      </c>
      <c r="D1841" s="1" t="s">
        <v>11</v>
      </c>
      <c r="E1841" s="1" t="s">
        <v>38</v>
      </c>
      <c r="F1841" s="1" t="s">
        <v>6</v>
      </c>
      <c r="G1841" s="1" t="s">
        <v>35</v>
      </c>
      <c r="H1841" s="1">
        <v>7391.57</v>
      </c>
      <c r="I1841" s="1">
        <v>17.899999999999999</v>
      </c>
      <c r="J1841" s="1"/>
      <c r="K1841" s="1">
        <v>2</v>
      </c>
      <c r="L1841" s="1">
        <v>3382</v>
      </c>
      <c r="M1841" s="1">
        <v>4334</v>
      </c>
      <c r="N1841" s="1">
        <v>0</v>
      </c>
      <c r="O1841" s="8">
        <v>708</v>
      </c>
      <c r="P1841" s="8">
        <v>897769</v>
      </c>
      <c r="Q1841" s="8">
        <v>43318</v>
      </c>
    </row>
    <row r="1842" spans="1:17" x14ac:dyDescent="0.35">
      <c r="A1842" s="1">
        <v>270</v>
      </c>
      <c r="B1842" s="1" t="s">
        <v>1758</v>
      </c>
      <c r="C1842" s="1" t="s">
        <v>4</v>
      </c>
      <c r="D1842" s="1" t="s">
        <v>11</v>
      </c>
      <c r="E1842" s="1" t="s">
        <v>10</v>
      </c>
      <c r="F1842" s="1" t="s">
        <v>1</v>
      </c>
      <c r="G1842" s="1" t="s">
        <v>1208</v>
      </c>
      <c r="H1842" s="1">
        <v>2481.02</v>
      </c>
      <c r="I1842" s="1">
        <v>18.8</v>
      </c>
      <c r="J1842" s="1">
        <v>56</v>
      </c>
      <c r="K1842" s="1">
        <v>5</v>
      </c>
      <c r="L1842" s="1">
        <v>0</v>
      </c>
      <c r="M1842" s="1">
        <v>0</v>
      </c>
      <c r="N1842" s="1">
        <v>0</v>
      </c>
      <c r="O1842" s="8">
        <v>746</v>
      </c>
      <c r="P1842" s="8">
        <v>456646</v>
      </c>
      <c r="Q1842" s="8"/>
    </row>
    <row r="1843" spans="1:17" x14ac:dyDescent="0.35">
      <c r="A1843" s="1">
        <v>870</v>
      </c>
      <c r="B1843" s="1" t="s">
        <v>1160</v>
      </c>
      <c r="C1843" s="1" t="s">
        <v>4</v>
      </c>
      <c r="D1843" s="1" t="s">
        <v>11</v>
      </c>
      <c r="E1843" s="1" t="s">
        <v>7</v>
      </c>
      <c r="F1843" s="1" t="s">
        <v>6</v>
      </c>
      <c r="G1843" s="1" t="s">
        <v>35</v>
      </c>
      <c r="H1843" s="1">
        <v>19875.52</v>
      </c>
      <c r="I1843" s="1">
        <v>12</v>
      </c>
      <c r="J1843" s="1">
        <v>4</v>
      </c>
      <c r="K1843" s="1">
        <v>11</v>
      </c>
      <c r="L1843" s="1">
        <v>0</v>
      </c>
      <c r="M1843" s="1">
        <v>0</v>
      </c>
      <c r="N1843" s="1">
        <v>0</v>
      </c>
      <c r="O1843" s="8"/>
      <c r="P1843" s="8"/>
      <c r="Q1843" s="8">
        <v>117722</v>
      </c>
    </row>
    <row r="1844" spans="1:17" x14ac:dyDescent="0.35">
      <c r="A1844" s="1">
        <v>1136</v>
      </c>
      <c r="B1844" s="1" t="s">
        <v>895</v>
      </c>
      <c r="C1844" s="1" t="s">
        <v>4</v>
      </c>
      <c r="D1844" s="1" t="s">
        <v>11</v>
      </c>
      <c r="E1844" s="1" t="s">
        <v>13</v>
      </c>
      <c r="F1844" s="1" t="s">
        <v>6</v>
      </c>
      <c r="G1844" s="1" t="s">
        <v>0</v>
      </c>
      <c r="H1844" s="1">
        <v>9884.3700000000008</v>
      </c>
      <c r="I1844" s="1">
        <v>19.7</v>
      </c>
      <c r="J1844" s="1">
        <v>20</v>
      </c>
      <c r="K1844" s="1">
        <v>4</v>
      </c>
      <c r="L1844" s="1">
        <v>11552</v>
      </c>
      <c r="M1844" s="1">
        <v>0</v>
      </c>
      <c r="N1844" s="1">
        <v>0</v>
      </c>
      <c r="O1844" s="8"/>
      <c r="P1844" s="8"/>
      <c r="Q1844" s="8">
        <v>67342</v>
      </c>
    </row>
    <row r="1845" spans="1:17" x14ac:dyDescent="0.35">
      <c r="A1845" s="1">
        <v>1155</v>
      </c>
      <c r="B1845" s="1" t="s">
        <v>876</v>
      </c>
      <c r="C1845" s="1" t="s">
        <v>4</v>
      </c>
      <c r="D1845" s="1" t="s">
        <v>11</v>
      </c>
      <c r="E1845" s="1" t="s">
        <v>38</v>
      </c>
      <c r="F1845" s="1" t="s">
        <v>1</v>
      </c>
      <c r="G1845" s="1" t="s">
        <v>15</v>
      </c>
      <c r="H1845" s="1">
        <v>1120.24</v>
      </c>
      <c r="I1845" s="1">
        <v>16</v>
      </c>
      <c r="J1845" s="1">
        <v>18</v>
      </c>
      <c r="K1845" s="1">
        <v>4</v>
      </c>
      <c r="L1845" s="1">
        <v>0</v>
      </c>
      <c r="M1845" s="1">
        <v>0</v>
      </c>
      <c r="N1845" s="1">
        <v>0</v>
      </c>
      <c r="O1845" s="8"/>
      <c r="P1845" s="8"/>
      <c r="Q1845" s="8">
        <v>220726</v>
      </c>
    </row>
    <row r="1846" spans="1:17" x14ac:dyDescent="0.35">
      <c r="A1846" s="1">
        <v>1229</v>
      </c>
      <c r="B1846" s="1" t="s">
        <v>801</v>
      </c>
      <c r="C1846" s="1" t="s">
        <v>4</v>
      </c>
      <c r="D1846" s="1" t="s">
        <v>11</v>
      </c>
      <c r="E1846" s="1" t="s">
        <v>10</v>
      </c>
      <c r="F1846" s="1" t="s">
        <v>1</v>
      </c>
      <c r="G1846" s="1" t="s">
        <v>35</v>
      </c>
      <c r="H1846" s="1">
        <v>5549.9</v>
      </c>
      <c r="I1846" s="1">
        <v>20.3</v>
      </c>
      <c r="J1846" s="1"/>
      <c r="K1846" s="1">
        <v>10</v>
      </c>
      <c r="L1846" s="1">
        <v>0</v>
      </c>
      <c r="M1846" s="1">
        <v>0</v>
      </c>
      <c r="N1846" s="1">
        <v>0</v>
      </c>
      <c r="O1846" s="8">
        <v>746</v>
      </c>
      <c r="P1846" s="8">
        <v>2055515</v>
      </c>
      <c r="Q1846" s="8">
        <v>112508</v>
      </c>
    </row>
    <row r="1847" spans="1:17" x14ac:dyDescent="0.35">
      <c r="A1847" s="1">
        <v>1243</v>
      </c>
      <c r="B1847" s="1" t="s">
        <v>786</v>
      </c>
      <c r="C1847" s="1" t="s">
        <v>4</v>
      </c>
      <c r="D1847" s="1" t="s">
        <v>11</v>
      </c>
      <c r="E1847" s="1" t="s">
        <v>7</v>
      </c>
      <c r="F1847" s="1" t="s">
        <v>6</v>
      </c>
      <c r="G1847" s="1" t="s">
        <v>35</v>
      </c>
      <c r="H1847" s="1">
        <v>10826.39</v>
      </c>
      <c r="I1847" s="1">
        <v>15.4</v>
      </c>
      <c r="J1847" s="1"/>
      <c r="K1847" s="1">
        <v>12</v>
      </c>
      <c r="L1847" s="1">
        <v>0</v>
      </c>
      <c r="M1847" s="1">
        <v>0</v>
      </c>
      <c r="N1847" s="1">
        <v>0</v>
      </c>
      <c r="O1847" s="8"/>
      <c r="P1847" s="8"/>
      <c r="Q1847" s="8">
        <v>334290</v>
      </c>
    </row>
    <row r="1848" spans="1:17" x14ac:dyDescent="0.35">
      <c r="A1848" s="1">
        <v>1350</v>
      </c>
      <c r="B1848" s="1" t="s">
        <v>679</v>
      </c>
      <c r="C1848" s="1" t="s">
        <v>4</v>
      </c>
      <c r="D1848" s="1" t="s">
        <v>3</v>
      </c>
      <c r="E1848" s="1" t="s">
        <v>38</v>
      </c>
      <c r="F1848" s="1" t="s">
        <v>1</v>
      </c>
      <c r="G1848" s="1" t="s">
        <v>68</v>
      </c>
      <c r="H1848" s="1">
        <v>34.96</v>
      </c>
      <c r="I1848" s="1">
        <v>6.5</v>
      </c>
      <c r="J1848" s="1"/>
      <c r="K1848" s="1">
        <v>5</v>
      </c>
      <c r="L1848" s="1">
        <v>38</v>
      </c>
      <c r="M1848" s="1">
        <v>0</v>
      </c>
      <c r="N1848" s="1">
        <v>1</v>
      </c>
      <c r="O1848" s="8">
        <v>705</v>
      </c>
      <c r="P1848" s="8">
        <v>700967</v>
      </c>
      <c r="Q1848" s="8">
        <v>287386</v>
      </c>
    </row>
    <row r="1849" spans="1:17" x14ac:dyDescent="0.35">
      <c r="A1849" s="1">
        <v>1680</v>
      </c>
      <c r="B1849" s="1" t="s">
        <v>348</v>
      </c>
      <c r="C1849" s="1" t="s">
        <v>4</v>
      </c>
      <c r="D1849" s="1" t="s">
        <v>11</v>
      </c>
      <c r="E1849" s="1" t="s">
        <v>18</v>
      </c>
      <c r="F1849" s="1" t="s">
        <v>1</v>
      </c>
      <c r="G1849" s="1" t="s">
        <v>35</v>
      </c>
      <c r="H1849" s="1">
        <v>10204.9</v>
      </c>
      <c r="I1849" s="1">
        <v>21.9</v>
      </c>
      <c r="J1849" s="1">
        <v>10</v>
      </c>
      <c r="K1849" s="1">
        <v>4</v>
      </c>
      <c r="L1849" s="1">
        <v>0</v>
      </c>
      <c r="M1849" s="1">
        <v>0</v>
      </c>
      <c r="N1849" s="1">
        <v>0</v>
      </c>
      <c r="O1849" s="8">
        <v>732</v>
      </c>
      <c r="P1849" s="8">
        <v>1586253</v>
      </c>
      <c r="Q1849" s="8">
        <v>32406</v>
      </c>
    </row>
    <row r="1850" spans="1:17" x14ac:dyDescent="0.35">
      <c r="A1850" s="1">
        <v>1814</v>
      </c>
      <c r="B1850" s="1" t="s">
        <v>213</v>
      </c>
      <c r="C1850" s="1" t="s">
        <v>4</v>
      </c>
      <c r="D1850" s="1" t="s">
        <v>11</v>
      </c>
      <c r="E1850" s="1" t="s">
        <v>18</v>
      </c>
      <c r="F1850" s="1" t="s">
        <v>6</v>
      </c>
      <c r="G1850" s="1" t="s">
        <v>0</v>
      </c>
      <c r="H1850" s="1">
        <v>310.64999999999998</v>
      </c>
      <c r="I1850" s="1">
        <v>10.4</v>
      </c>
      <c r="J1850" s="1">
        <v>22</v>
      </c>
      <c r="K1850" s="1">
        <v>6</v>
      </c>
      <c r="L1850" s="1">
        <v>0</v>
      </c>
      <c r="M1850" s="1">
        <v>0</v>
      </c>
      <c r="N1850" s="1">
        <v>0</v>
      </c>
      <c r="O1850" s="8"/>
      <c r="P1850" s="8"/>
      <c r="Q1850" s="8">
        <v>129514</v>
      </c>
    </row>
    <row r="1851" spans="1:17" x14ac:dyDescent="0.35">
      <c r="A1851" s="1">
        <v>1986</v>
      </c>
      <c r="B1851" s="1" t="s">
        <v>32</v>
      </c>
      <c r="C1851" s="1" t="s">
        <v>4</v>
      </c>
      <c r="D1851" s="1" t="s">
        <v>11</v>
      </c>
      <c r="E1851" s="1" t="s">
        <v>18</v>
      </c>
      <c r="F1851" s="1" t="s">
        <v>31</v>
      </c>
      <c r="G1851" s="1" t="s">
        <v>15</v>
      </c>
      <c r="H1851" s="1">
        <v>0</v>
      </c>
      <c r="I1851" s="1">
        <v>19.8</v>
      </c>
      <c r="J1851" s="1"/>
      <c r="K1851" s="1">
        <v>2</v>
      </c>
      <c r="L1851" s="1">
        <v>0</v>
      </c>
      <c r="M1851" s="1">
        <v>0</v>
      </c>
      <c r="N1851" s="1">
        <v>0</v>
      </c>
      <c r="O1851" s="8">
        <v>693</v>
      </c>
      <c r="P1851" s="8">
        <v>1042929</v>
      </c>
      <c r="Q1851" s="8">
        <v>388168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6704-B182-4ECA-809E-95A7328EFA67}">
  <dimension ref="A1:V2001"/>
  <sheetViews>
    <sheetView tabSelected="1" zoomScale="70" zoomScaleNormal="70" workbookViewId="0">
      <selection activeCell="X33" sqref="X33"/>
    </sheetView>
  </sheetViews>
  <sheetFormatPr defaultRowHeight="14.5" x14ac:dyDescent="0.35"/>
  <cols>
    <col min="4" max="4" width="16.90625" customWidth="1"/>
    <col min="5" max="5" width="12.1796875" customWidth="1"/>
    <col min="18" max="18" width="18.26953125" customWidth="1"/>
    <col min="19" max="19" width="20.36328125" customWidth="1"/>
    <col min="20" max="20" width="34.6328125" customWidth="1"/>
    <col min="21" max="21" width="20.26953125" customWidth="1"/>
    <col min="22" max="22" width="15.1796875" customWidth="1"/>
  </cols>
  <sheetData>
    <row r="1" spans="1:22" x14ac:dyDescent="0.35">
      <c r="A1" s="1" t="s">
        <v>2041</v>
      </c>
      <c r="B1" s="1" t="s">
        <v>2040</v>
      </c>
      <c r="C1" s="1" t="s">
        <v>2039</v>
      </c>
      <c r="D1" s="1" t="s">
        <v>2037</v>
      </c>
      <c r="E1" s="1" t="s">
        <v>2034</v>
      </c>
      <c r="F1" s="1" t="s">
        <v>2033</v>
      </c>
      <c r="G1" s="1" t="s">
        <v>2032</v>
      </c>
      <c r="H1" s="1" t="s">
        <v>2031</v>
      </c>
      <c r="I1" s="1" t="s">
        <v>2058</v>
      </c>
      <c r="J1" s="1" t="s">
        <v>2048</v>
      </c>
      <c r="K1" s="1" t="s">
        <v>2029</v>
      </c>
      <c r="L1" s="1" t="s">
        <v>2028</v>
      </c>
      <c r="M1" s="1" t="s">
        <v>2027</v>
      </c>
      <c r="N1" s="1" t="s">
        <v>2026</v>
      </c>
      <c r="O1" s="8" t="s">
        <v>2036</v>
      </c>
      <c r="P1" s="8" t="s">
        <v>2035</v>
      </c>
      <c r="Q1" s="8" t="s">
        <v>2038</v>
      </c>
      <c r="S1" s="16"/>
    </row>
    <row r="2" spans="1:22" s="19" customFormat="1" ht="29" x14ac:dyDescent="0.35">
      <c r="A2" s="1">
        <v>698</v>
      </c>
      <c r="B2" s="1" t="s">
        <v>1333</v>
      </c>
      <c r="C2" s="1" t="s">
        <v>4</v>
      </c>
      <c r="D2" s="1" t="s">
        <v>11</v>
      </c>
      <c r="E2" s="1" t="s">
        <v>33</v>
      </c>
      <c r="F2" s="1" t="s">
        <v>1</v>
      </c>
      <c r="G2" s="1" t="s">
        <v>0</v>
      </c>
      <c r="H2" s="1">
        <v>11153.95</v>
      </c>
      <c r="I2" s="1">
        <v>14</v>
      </c>
      <c r="J2" s="1">
        <v>81</v>
      </c>
      <c r="K2" s="1">
        <v>11</v>
      </c>
      <c r="L2" s="1">
        <v>196669</v>
      </c>
      <c r="M2" s="1">
        <v>393976</v>
      </c>
      <c r="N2" s="1">
        <v>1</v>
      </c>
      <c r="O2" s="8"/>
      <c r="P2" s="8"/>
      <c r="Q2" s="8">
        <v>265738</v>
      </c>
      <c r="R2" s="25"/>
      <c r="S2" s="21" t="s">
        <v>2034</v>
      </c>
      <c r="T2" s="21" t="s">
        <v>2065</v>
      </c>
      <c r="U2" s="22" t="s">
        <v>2036</v>
      </c>
      <c r="V2" s="22" t="s">
        <v>2035</v>
      </c>
    </row>
    <row r="3" spans="1:22" x14ac:dyDescent="0.35">
      <c r="A3" s="1">
        <v>147</v>
      </c>
      <c r="B3" s="1" t="s">
        <v>1879</v>
      </c>
      <c r="C3" s="1" t="s">
        <v>4</v>
      </c>
      <c r="D3" s="1" t="s">
        <v>11</v>
      </c>
      <c r="E3" s="1" t="s">
        <v>33</v>
      </c>
      <c r="F3" s="1" t="s">
        <v>1</v>
      </c>
      <c r="G3" s="1" t="s">
        <v>0</v>
      </c>
      <c r="H3" s="1">
        <v>11924.97</v>
      </c>
      <c r="I3" s="1">
        <v>14.3</v>
      </c>
      <c r="J3" s="1">
        <v>79</v>
      </c>
      <c r="K3" s="1">
        <v>5</v>
      </c>
      <c r="L3" s="1">
        <v>154755</v>
      </c>
      <c r="M3" s="1">
        <v>193314</v>
      </c>
      <c r="N3" s="1">
        <v>0</v>
      </c>
      <c r="O3" s="8">
        <v>723</v>
      </c>
      <c r="P3" s="8">
        <v>883329</v>
      </c>
      <c r="Q3" s="8">
        <v>214786</v>
      </c>
      <c r="R3" s="24" t="s">
        <v>2069</v>
      </c>
      <c r="S3" s="23" t="s">
        <v>2066</v>
      </c>
      <c r="T3" s="23">
        <v>0.3995938675458377</v>
      </c>
      <c r="U3" s="23">
        <v>-1.36512993354584</v>
      </c>
      <c r="V3" s="23">
        <v>2.7422305735376025</v>
      </c>
    </row>
    <row r="4" spans="1:22" ht="14.5" customHeight="1" x14ac:dyDescent="0.35">
      <c r="A4" s="1">
        <v>1803</v>
      </c>
      <c r="B4" s="1" t="s">
        <v>224</v>
      </c>
      <c r="C4" s="1" t="s">
        <v>4</v>
      </c>
      <c r="D4" s="1" t="s">
        <v>3</v>
      </c>
      <c r="E4" s="1" t="s">
        <v>33</v>
      </c>
      <c r="F4" s="1" t="s">
        <v>1</v>
      </c>
      <c r="G4" s="1" t="s">
        <v>0</v>
      </c>
      <c r="H4" s="1">
        <v>30532.81</v>
      </c>
      <c r="I4" s="1">
        <v>12.6</v>
      </c>
      <c r="J4" s="1">
        <v>78</v>
      </c>
      <c r="K4" s="1">
        <v>11</v>
      </c>
      <c r="L4" s="1">
        <v>430559</v>
      </c>
      <c r="M4" s="1">
        <v>761112</v>
      </c>
      <c r="N4" s="1">
        <v>0</v>
      </c>
      <c r="O4" s="8">
        <v>714</v>
      </c>
      <c r="P4" s="8">
        <v>1520304</v>
      </c>
      <c r="Q4" s="8">
        <v>660132</v>
      </c>
      <c r="R4" s="31" t="s">
        <v>2068</v>
      </c>
      <c r="S4" s="28" t="s">
        <v>2070</v>
      </c>
      <c r="T4" s="29" t="s">
        <v>2067</v>
      </c>
      <c r="U4" s="30"/>
      <c r="V4" s="30"/>
    </row>
    <row r="5" spans="1:22" x14ac:dyDescent="0.35">
      <c r="A5" s="1">
        <v>1497</v>
      </c>
      <c r="B5" s="1" t="s">
        <v>531</v>
      </c>
      <c r="C5" s="1" t="s">
        <v>16</v>
      </c>
      <c r="D5" s="1" t="s">
        <v>11</v>
      </c>
      <c r="E5" s="1" t="s">
        <v>33</v>
      </c>
      <c r="F5" s="1" t="s">
        <v>1</v>
      </c>
      <c r="G5" s="1" t="s">
        <v>0</v>
      </c>
      <c r="H5" s="1">
        <v>6547.97</v>
      </c>
      <c r="I5" s="1">
        <v>15.8</v>
      </c>
      <c r="J5" s="1">
        <v>70</v>
      </c>
      <c r="K5" s="1">
        <v>12</v>
      </c>
      <c r="L5" s="1">
        <v>380114</v>
      </c>
      <c r="M5" s="1">
        <v>1202542</v>
      </c>
      <c r="N5" s="1">
        <v>0</v>
      </c>
      <c r="O5" s="8">
        <v>749</v>
      </c>
      <c r="P5" s="8">
        <v>1626799</v>
      </c>
      <c r="Q5" s="8">
        <v>531850</v>
      </c>
      <c r="R5" s="31"/>
      <c r="S5" s="28"/>
      <c r="T5" s="29"/>
      <c r="U5" s="30"/>
      <c r="V5" s="30"/>
    </row>
    <row r="6" spans="1:22" x14ac:dyDescent="0.35">
      <c r="A6" s="1">
        <v>798</v>
      </c>
      <c r="B6" s="1" t="s">
        <v>1233</v>
      </c>
      <c r="C6" s="1" t="s">
        <v>16</v>
      </c>
      <c r="D6" s="1" t="s">
        <v>11</v>
      </c>
      <c r="E6" s="1" t="s">
        <v>33</v>
      </c>
      <c r="F6" s="1" t="s">
        <v>31</v>
      </c>
      <c r="G6" s="1" t="s">
        <v>0</v>
      </c>
      <c r="H6" s="1">
        <v>10125.67</v>
      </c>
      <c r="I6" s="1">
        <v>13.1</v>
      </c>
      <c r="J6" s="1">
        <v>68</v>
      </c>
      <c r="K6" s="1">
        <v>12</v>
      </c>
      <c r="L6" s="1">
        <v>914812</v>
      </c>
      <c r="M6" s="1">
        <v>2021470</v>
      </c>
      <c r="N6" s="1">
        <v>0</v>
      </c>
      <c r="O6" s="8"/>
      <c r="P6" s="8"/>
      <c r="Q6" s="8">
        <v>116710</v>
      </c>
      <c r="R6" s="31"/>
      <c r="S6" s="28"/>
      <c r="T6" s="29"/>
      <c r="U6" s="30"/>
      <c r="V6" s="30"/>
    </row>
    <row r="7" spans="1:22" x14ac:dyDescent="0.35">
      <c r="A7" s="1">
        <v>984</v>
      </c>
      <c r="B7" s="1" t="s">
        <v>1046</v>
      </c>
      <c r="C7" s="1" t="s">
        <v>16</v>
      </c>
      <c r="D7" s="1" t="s">
        <v>11</v>
      </c>
      <c r="E7" s="1" t="s">
        <v>33</v>
      </c>
      <c r="F7" s="1" t="s">
        <v>1</v>
      </c>
      <c r="G7" s="1" t="s">
        <v>0</v>
      </c>
      <c r="H7" s="1">
        <v>22775.11</v>
      </c>
      <c r="I7" s="1">
        <v>15.7</v>
      </c>
      <c r="J7" s="1">
        <v>68</v>
      </c>
      <c r="K7" s="1">
        <v>27</v>
      </c>
      <c r="L7" s="1">
        <v>307154</v>
      </c>
      <c r="M7" s="1">
        <v>545468</v>
      </c>
      <c r="N7" s="1">
        <v>0</v>
      </c>
      <c r="O7" s="8"/>
      <c r="P7" s="8"/>
      <c r="Q7" s="8">
        <v>179432</v>
      </c>
    </row>
    <row r="8" spans="1:22" x14ac:dyDescent="0.35">
      <c r="A8" s="1">
        <v>1941</v>
      </c>
      <c r="B8" s="3" t="s">
        <v>85</v>
      </c>
      <c r="C8" s="1" t="s">
        <v>4</v>
      </c>
      <c r="D8" s="1" t="s">
        <v>3</v>
      </c>
      <c r="E8" s="1" t="s">
        <v>33</v>
      </c>
      <c r="F8" s="1" t="s">
        <v>1</v>
      </c>
      <c r="G8" s="1" t="s">
        <v>9</v>
      </c>
      <c r="H8" s="1">
        <v>13806.92</v>
      </c>
      <c r="I8" s="1">
        <v>20.5</v>
      </c>
      <c r="J8" s="1">
        <v>59</v>
      </c>
      <c r="K8" s="1">
        <v>16</v>
      </c>
      <c r="L8" s="1">
        <v>220704</v>
      </c>
      <c r="M8" s="1">
        <v>443652</v>
      </c>
      <c r="N8" s="1">
        <v>4</v>
      </c>
      <c r="O8" s="8">
        <v>744</v>
      </c>
      <c r="P8" s="8">
        <v>2094598</v>
      </c>
      <c r="Q8" s="8">
        <v>346478</v>
      </c>
    </row>
    <row r="9" spans="1:22" x14ac:dyDescent="0.35">
      <c r="A9" s="1">
        <v>691</v>
      </c>
      <c r="B9" s="1" t="s">
        <v>1340</v>
      </c>
      <c r="C9" s="1" t="s">
        <v>16</v>
      </c>
      <c r="D9" s="1" t="s">
        <v>11</v>
      </c>
      <c r="E9" s="1" t="s">
        <v>33</v>
      </c>
      <c r="F9" s="1" t="s">
        <v>6</v>
      </c>
      <c r="G9" s="1" t="s">
        <v>0</v>
      </c>
      <c r="H9" s="1">
        <v>11060.66</v>
      </c>
      <c r="I9" s="1">
        <v>25.2</v>
      </c>
      <c r="J9" s="1">
        <v>51</v>
      </c>
      <c r="K9" s="1">
        <v>13</v>
      </c>
      <c r="L9" s="1">
        <v>213712</v>
      </c>
      <c r="M9" s="1">
        <v>899866</v>
      </c>
      <c r="N9" s="1">
        <v>1</v>
      </c>
      <c r="O9" s="8">
        <v>734</v>
      </c>
      <c r="P9" s="8">
        <v>1413524</v>
      </c>
      <c r="Q9" s="8">
        <v>219692</v>
      </c>
    </row>
    <row r="10" spans="1:22" x14ac:dyDescent="0.35">
      <c r="A10" s="1">
        <v>1363</v>
      </c>
      <c r="B10" s="1" t="s">
        <v>666</v>
      </c>
      <c r="C10" s="1" t="s">
        <v>16</v>
      </c>
      <c r="D10" s="1" t="s">
        <v>11</v>
      </c>
      <c r="E10" s="1" t="s">
        <v>33</v>
      </c>
      <c r="F10" s="1" t="s">
        <v>6</v>
      </c>
      <c r="G10" s="1" t="s">
        <v>0</v>
      </c>
      <c r="H10" s="1">
        <v>24305.94</v>
      </c>
      <c r="I10" s="1">
        <v>20.399999999999999</v>
      </c>
      <c r="J10" s="1">
        <v>50</v>
      </c>
      <c r="K10" s="1">
        <v>23</v>
      </c>
      <c r="L10" s="1">
        <v>160265</v>
      </c>
      <c r="M10" s="1">
        <v>751322</v>
      </c>
      <c r="N10" s="1">
        <v>0</v>
      </c>
      <c r="O10" s="8">
        <v>747</v>
      </c>
      <c r="P10" s="8">
        <v>2160528</v>
      </c>
      <c r="Q10" s="8">
        <v>261052</v>
      </c>
    </row>
    <row r="11" spans="1:22" x14ac:dyDescent="0.35">
      <c r="A11" s="1">
        <v>1538</v>
      </c>
      <c r="B11" s="1" t="s">
        <v>490</v>
      </c>
      <c r="C11" s="1" t="s">
        <v>4</v>
      </c>
      <c r="D11" s="1" t="s">
        <v>11</v>
      </c>
      <c r="E11" s="1" t="s">
        <v>33</v>
      </c>
      <c r="F11" s="1" t="s">
        <v>1</v>
      </c>
      <c r="G11" s="1" t="s">
        <v>0</v>
      </c>
      <c r="H11" s="1">
        <v>15165.23</v>
      </c>
      <c r="I11" s="1">
        <v>10.6</v>
      </c>
      <c r="J11" s="1">
        <v>48</v>
      </c>
      <c r="K11" s="1">
        <v>11</v>
      </c>
      <c r="L11" s="1">
        <v>106571</v>
      </c>
      <c r="M11" s="1">
        <v>333498</v>
      </c>
      <c r="N11" s="1">
        <v>0</v>
      </c>
      <c r="O11" s="8">
        <v>725</v>
      </c>
      <c r="P11" s="8">
        <v>1263785</v>
      </c>
      <c r="Q11" s="8">
        <v>225126</v>
      </c>
    </row>
    <row r="12" spans="1:22" x14ac:dyDescent="0.35">
      <c r="A12" s="1">
        <v>1484</v>
      </c>
      <c r="B12" s="1" t="s">
        <v>544</v>
      </c>
      <c r="C12" s="1" t="s">
        <v>4</v>
      </c>
      <c r="D12" s="1" t="s">
        <v>11</v>
      </c>
      <c r="E12" s="1" t="s">
        <v>33</v>
      </c>
      <c r="F12" s="1" t="s">
        <v>6</v>
      </c>
      <c r="G12" s="1" t="s">
        <v>35</v>
      </c>
      <c r="H12" s="1">
        <v>1359.83</v>
      </c>
      <c r="I12" s="1">
        <v>11.1</v>
      </c>
      <c r="J12" s="1">
        <v>41</v>
      </c>
      <c r="K12" s="1">
        <v>4</v>
      </c>
      <c r="L12" s="1">
        <v>47823</v>
      </c>
      <c r="M12" s="1">
        <v>146124</v>
      </c>
      <c r="N12" s="1">
        <v>0</v>
      </c>
      <c r="O12" s="8">
        <v>706</v>
      </c>
      <c r="P12" s="8">
        <v>562685</v>
      </c>
      <c r="Q12" s="8"/>
    </row>
    <row r="13" spans="1:22" x14ac:dyDescent="0.35">
      <c r="A13" s="1">
        <v>1586</v>
      </c>
      <c r="B13" s="1" t="s">
        <v>442</v>
      </c>
      <c r="C13" s="1" t="s">
        <v>4</v>
      </c>
      <c r="D13" s="1" t="s">
        <v>11</v>
      </c>
      <c r="E13" s="1" t="s">
        <v>33</v>
      </c>
      <c r="F13" s="1" t="s">
        <v>1</v>
      </c>
      <c r="G13" s="1" t="s">
        <v>0</v>
      </c>
      <c r="H13" s="1">
        <v>44290.71</v>
      </c>
      <c r="I13" s="1">
        <v>24.5</v>
      </c>
      <c r="J13" s="1">
        <v>39</v>
      </c>
      <c r="K13" s="1">
        <v>16</v>
      </c>
      <c r="L13" s="1">
        <v>392502</v>
      </c>
      <c r="M13" s="1">
        <v>598774</v>
      </c>
      <c r="N13" s="1">
        <v>0</v>
      </c>
      <c r="O13" s="8">
        <v>735</v>
      </c>
      <c r="P13" s="8">
        <v>2068055</v>
      </c>
      <c r="Q13" s="8">
        <v>522456</v>
      </c>
    </row>
    <row r="14" spans="1:22" x14ac:dyDescent="0.35">
      <c r="A14" s="1">
        <v>1793</v>
      </c>
      <c r="B14" s="1" t="s">
        <v>234</v>
      </c>
      <c r="C14" s="1" t="s">
        <v>4</v>
      </c>
      <c r="D14" s="1" t="s">
        <v>11</v>
      </c>
      <c r="E14" s="1" t="s">
        <v>33</v>
      </c>
      <c r="F14" s="1" t="s">
        <v>1</v>
      </c>
      <c r="G14" s="1" t="s">
        <v>0</v>
      </c>
      <c r="H14" s="1">
        <v>15667.59</v>
      </c>
      <c r="I14" s="1">
        <v>19.600000000000001</v>
      </c>
      <c r="J14" s="1">
        <v>38</v>
      </c>
      <c r="K14" s="1">
        <v>9</v>
      </c>
      <c r="L14" s="1">
        <v>286539</v>
      </c>
      <c r="M14" s="1">
        <v>282128</v>
      </c>
      <c r="N14" s="1">
        <v>0</v>
      </c>
      <c r="O14" s="8">
        <v>710</v>
      </c>
      <c r="P14" s="8">
        <v>1757101</v>
      </c>
      <c r="Q14" s="8">
        <v>393778</v>
      </c>
    </row>
    <row r="15" spans="1:22" x14ac:dyDescent="0.35">
      <c r="A15" s="1">
        <v>584</v>
      </c>
      <c r="B15" s="1" t="s">
        <v>1446</v>
      </c>
      <c r="C15" s="1" t="s">
        <v>4</v>
      </c>
      <c r="D15" s="1" t="s">
        <v>11</v>
      </c>
      <c r="E15" s="1" t="s">
        <v>33</v>
      </c>
      <c r="F15" s="1" t="s">
        <v>1</v>
      </c>
      <c r="G15" s="1" t="s">
        <v>0</v>
      </c>
      <c r="H15" s="1">
        <v>49482.080000000002</v>
      </c>
      <c r="I15" s="1">
        <v>24</v>
      </c>
      <c r="J15" s="1">
        <v>38</v>
      </c>
      <c r="K15" s="1">
        <v>15</v>
      </c>
      <c r="L15" s="1">
        <v>688655</v>
      </c>
      <c r="M15" s="1">
        <v>887986</v>
      </c>
      <c r="N15" s="1">
        <v>0</v>
      </c>
      <c r="O15" s="8">
        <v>741</v>
      </c>
      <c r="P15" s="8">
        <v>2183043</v>
      </c>
      <c r="Q15" s="8">
        <v>153868</v>
      </c>
    </row>
    <row r="16" spans="1:22" x14ac:dyDescent="0.35">
      <c r="A16" s="1">
        <v>539</v>
      </c>
      <c r="B16" s="1" t="s">
        <v>1491</v>
      </c>
      <c r="C16" s="1" t="s">
        <v>16</v>
      </c>
      <c r="D16" s="1" t="s">
        <v>3</v>
      </c>
      <c r="E16" s="1" t="s">
        <v>33</v>
      </c>
      <c r="F16" s="1" t="s">
        <v>6</v>
      </c>
      <c r="G16" s="1" t="s">
        <v>0</v>
      </c>
      <c r="H16" s="1">
        <v>15429.9</v>
      </c>
      <c r="I16" s="1">
        <v>17.3</v>
      </c>
      <c r="J16" s="1">
        <v>34</v>
      </c>
      <c r="K16" s="1">
        <v>19</v>
      </c>
      <c r="L16" s="1">
        <v>338485</v>
      </c>
      <c r="M16" s="1">
        <v>928730</v>
      </c>
      <c r="N16" s="1">
        <v>0</v>
      </c>
      <c r="O16" s="8"/>
      <c r="P16" s="8"/>
      <c r="Q16" s="8">
        <v>435864</v>
      </c>
    </row>
    <row r="17" spans="1:17" x14ac:dyDescent="0.35">
      <c r="A17" s="1">
        <v>1377</v>
      </c>
      <c r="B17" s="1" t="s">
        <v>652</v>
      </c>
      <c r="C17" s="1" t="s">
        <v>4</v>
      </c>
      <c r="D17" s="1" t="s">
        <v>3</v>
      </c>
      <c r="E17" s="1" t="s">
        <v>33</v>
      </c>
      <c r="F17" s="1" t="s">
        <v>6</v>
      </c>
      <c r="G17" s="1" t="s">
        <v>0</v>
      </c>
      <c r="H17" s="1">
        <v>32513.94</v>
      </c>
      <c r="I17" s="1">
        <v>24</v>
      </c>
      <c r="J17" s="1">
        <v>31</v>
      </c>
      <c r="K17" s="1">
        <v>20</v>
      </c>
      <c r="L17" s="1">
        <v>856330</v>
      </c>
      <c r="M17" s="1">
        <v>1404436</v>
      </c>
      <c r="N17" s="1">
        <v>0</v>
      </c>
      <c r="O17" s="8">
        <v>676</v>
      </c>
      <c r="P17" s="8">
        <v>2042766</v>
      </c>
      <c r="Q17" s="8"/>
    </row>
    <row r="18" spans="1:17" x14ac:dyDescent="0.35">
      <c r="A18" s="1">
        <v>504</v>
      </c>
      <c r="B18" s="1" t="s">
        <v>1526</v>
      </c>
      <c r="C18" s="1" t="s">
        <v>16</v>
      </c>
      <c r="D18" s="1" t="s">
        <v>11</v>
      </c>
      <c r="E18" s="1" t="s">
        <v>33</v>
      </c>
      <c r="F18" s="1" t="s">
        <v>1</v>
      </c>
      <c r="G18" s="1" t="s">
        <v>0</v>
      </c>
      <c r="H18" s="1">
        <v>24455.66</v>
      </c>
      <c r="I18" s="1">
        <v>15.4</v>
      </c>
      <c r="J18" s="1">
        <v>29</v>
      </c>
      <c r="K18" s="1">
        <v>8</v>
      </c>
      <c r="L18" s="1">
        <v>100814</v>
      </c>
      <c r="M18" s="1">
        <v>130284</v>
      </c>
      <c r="N18" s="1">
        <v>0</v>
      </c>
      <c r="O18" s="8">
        <v>723</v>
      </c>
      <c r="P18" s="8">
        <v>1067154</v>
      </c>
      <c r="Q18" s="8">
        <v>219054</v>
      </c>
    </row>
    <row r="19" spans="1:17" x14ac:dyDescent="0.35">
      <c r="A19" s="1">
        <v>1290</v>
      </c>
      <c r="B19" s="1" t="s">
        <v>739</v>
      </c>
      <c r="C19" s="1" t="s">
        <v>4</v>
      </c>
      <c r="D19" s="1" t="s">
        <v>3</v>
      </c>
      <c r="E19" s="1" t="s">
        <v>33</v>
      </c>
      <c r="F19" s="1" t="s">
        <v>1</v>
      </c>
      <c r="G19" s="1" t="s">
        <v>0</v>
      </c>
      <c r="H19" s="1">
        <v>34876.97</v>
      </c>
      <c r="I19" s="1">
        <v>14.4</v>
      </c>
      <c r="J19" s="1">
        <v>28</v>
      </c>
      <c r="K19" s="1">
        <v>13</v>
      </c>
      <c r="L19" s="1">
        <v>222490</v>
      </c>
      <c r="M19" s="1">
        <v>417538</v>
      </c>
      <c r="N19" s="1">
        <v>0</v>
      </c>
      <c r="O19" s="8">
        <v>692</v>
      </c>
      <c r="P19" s="8">
        <v>1860100</v>
      </c>
      <c r="Q19" s="8">
        <v>538450</v>
      </c>
    </row>
    <row r="20" spans="1:17" x14ac:dyDescent="0.35">
      <c r="A20" s="1">
        <v>1969</v>
      </c>
      <c r="B20" s="1" t="s">
        <v>55</v>
      </c>
      <c r="C20" s="1" t="s">
        <v>4</v>
      </c>
      <c r="D20" s="1" t="s">
        <v>11</v>
      </c>
      <c r="E20" s="1" t="s">
        <v>33</v>
      </c>
      <c r="F20" s="1" t="s">
        <v>6</v>
      </c>
      <c r="G20" s="1" t="s">
        <v>0</v>
      </c>
      <c r="H20" s="1">
        <v>10286.219999999999</v>
      </c>
      <c r="I20" s="1">
        <v>23.6</v>
      </c>
      <c r="J20" s="1">
        <v>28</v>
      </c>
      <c r="K20" s="1">
        <v>8</v>
      </c>
      <c r="L20" s="1">
        <v>93119</v>
      </c>
      <c r="M20" s="1">
        <v>109692</v>
      </c>
      <c r="N20" s="1">
        <v>0</v>
      </c>
      <c r="O20" s="8">
        <v>721</v>
      </c>
      <c r="P20" s="8">
        <v>1198387</v>
      </c>
      <c r="Q20" s="8">
        <v>134288</v>
      </c>
    </row>
    <row r="21" spans="1:17" x14ac:dyDescent="0.35">
      <c r="A21" s="1">
        <v>174</v>
      </c>
      <c r="B21" s="1" t="s">
        <v>1852</v>
      </c>
      <c r="C21" s="1" t="s">
        <v>4</v>
      </c>
      <c r="D21" s="1" t="s">
        <v>11</v>
      </c>
      <c r="E21" s="1" t="s">
        <v>33</v>
      </c>
      <c r="F21" s="1" t="s">
        <v>1</v>
      </c>
      <c r="G21" s="1" t="s">
        <v>9</v>
      </c>
      <c r="H21" s="1">
        <v>31765.72</v>
      </c>
      <c r="I21" s="1">
        <v>10</v>
      </c>
      <c r="J21" s="1">
        <v>24</v>
      </c>
      <c r="K21" s="1">
        <v>9</v>
      </c>
      <c r="L21" s="1">
        <v>168815</v>
      </c>
      <c r="M21" s="1">
        <v>228624</v>
      </c>
      <c r="N21" s="1">
        <v>0</v>
      </c>
      <c r="O21" s="8">
        <v>718</v>
      </c>
      <c r="P21" s="8">
        <v>1934960</v>
      </c>
      <c r="Q21" s="8">
        <v>716958</v>
      </c>
    </row>
    <row r="22" spans="1:17" x14ac:dyDescent="0.35">
      <c r="A22" s="1">
        <v>639</v>
      </c>
      <c r="B22" s="1" t="s">
        <v>1391</v>
      </c>
      <c r="C22" s="1" t="s">
        <v>4</v>
      </c>
      <c r="D22" s="1" t="s">
        <v>11</v>
      </c>
      <c r="E22" s="1" t="s">
        <v>33</v>
      </c>
      <c r="F22" s="1" t="s">
        <v>1</v>
      </c>
      <c r="G22" s="1" t="s">
        <v>0</v>
      </c>
      <c r="H22" s="1">
        <v>15784.44</v>
      </c>
      <c r="I22" s="1">
        <v>13.7</v>
      </c>
      <c r="J22" s="1">
        <v>24</v>
      </c>
      <c r="K22" s="1">
        <v>10</v>
      </c>
      <c r="L22" s="1">
        <v>172121</v>
      </c>
      <c r="M22" s="1">
        <v>878020</v>
      </c>
      <c r="N22" s="1">
        <v>0</v>
      </c>
      <c r="O22" s="8"/>
      <c r="P22" s="8"/>
      <c r="Q22" s="8">
        <v>218394</v>
      </c>
    </row>
    <row r="23" spans="1:17" x14ac:dyDescent="0.35">
      <c r="A23" s="1">
        <v>563</v>
      </c>
      <c r="B23" s="1" t="s">
        <v>1467</v>
      </c>
      <c r="C23" s="1" t="s">
        <v>16</v>
      </c>
      <c r="D23" s="1" t="s">
        <v>11</v>
      </c>
      <c r="E23" s="1" t="s">
        <v>33</v>
      </c>
      <c r="F23" s="1" t="s">
        <v>6</v>
      </c>
      <c r="G23" s="1" t="s">
        <v>35</v>
      </c>
      <c r="H23" s="1">
        <v>7996.72</v>
      </c>
      <c r="I23" s="1">
        <v>13.8</v>
      </c>
      <c r="J23" s="1">
        <v>24</v>
      </c>
      <c r="K23" s="1">
        <v>11</v>
      </c>
      <c r="L23" s="1">
        <v>157472</v>
      </c>
      <c r="M23" s="1">
        <v>224554</v>
      </c>
      <c r="N23" s="1">
        <v>0</v>
      </c>
      <c r="O23" s="8"/>
      <c r="P23" s="8"/>
      <c r="Q23" s="8">
        <v>48884</v>
      </c>
    </row>
    <row r="24" spans="1:17" x14ac:dyDescent="0.35">
      <c r="A24" s="1">
        <v>1468</v>
      </c>
      <c r="B24" s="1" t="s">
        <v>560</v>
      </c>
      <c r="C24" s="1" t="s">
        <v>4</v>
      </c>
      <c r="D24" s="1" t="s">
        <v>11</v>
      </c>
      <c r="E24" s="1" t="s">
        <v>33</v>
      </c>
      <c r="F24" s="1" t="s">
        <v>1</v>
      </c>
      <c r="G24" s="1" t="s">
        <v>0</v>
      </c>
      <c r="H24" s="1">
        <v>20213.72</v>
      </c>
      <c r="I24" s="1">
        <v>14</v>
      </c>
      <c r="J24" s="1">
        <v>24</v>
      </c>
      <c r="K24" s="1">
        <v>5</v>
      </c>
      <c r="L24" s="1">
        <v>21679</v>
      </c>
      <c r="M24" s="1">
        <v>374528</v>
      </c>
      <c r="N24" s="1">
        <v>0</v>
      </c>
      <c r="O24" s="8">
        <v>746</v>
      </c>
      <c r="P24" s="8">
        <v>3058829</v>
      </c>
      <c r="Q24" s="8"/>
    </row>
    <row r="25" spans="1:17" x14ac:dyDescent="0.35">
      <c r="A25" s="1">
        <v>1966</v>
      </c>
      <c r="B25" s="1" t="s">
        <v>58</v>
      </c>
      <c r="C25" s="1" t="s">
        <v>16</v>
      </c>
      <c r="D25" s="1" t="s">
        <v>3</v>
      </c>
      <c r="E25" s="1" t="s">
        <v>33</v>
      </c>
      <c r="F25" s="1" t="s">
        <v>1</v>
      </c>
      <c r="G25" s="1" t="s">
        <v>0</v>
      </c>
      <c r="H25" s="1">
        <v>22293.65</v>
      </c>
      <c r="I25" s="1">
        <v>20.2</v>
      </c>
      <c r="J25" s="1">
        <v>23</v>
      </c>
      <c r="K25" s="1">
        <v>6</v>
      </c>
      <c r="L25" s="1">
        <v>69331</v>
      </c>
      <c r="M25" s="1">
        <v>94314</v>
      </c>
      <c r="N25" s="1">
        <v>0</v>
      </c>
      <c r="O25" s="8">
        <v>636</v>
      </c>
      <c r="P25" s="8">
        <v>1453937</v>
      </c>
      <c r="Q25" s="8">
        <v>502810</v>
      </c>
    </row>
    <row r="26" spans="1:17" x14ac:dyDescent="0.35">
      <c r="A26" s="1">
        <v>392</v>
      </c>
      <c r="B26" s="1" t="s">
        <v>1637</v>
      </c>
      <c r="C26" s="1" t="s">
        <v>4</v>
      </c>
      <c r="D26" s="1" t="s">
        <v>11</v>
      </c>
      <c r="E26" s="1" t="s">
        <v>33</v>
      </c>
      <c r="F26" s="1" t="s">
        <v>1</v>
      </c>
      <c r="G26" s="1" t="s">
        <v>0</v>
      </c>
      <c r="H26" s="1">
        <v>12226.5</v>
      </c>
      <c r="I26" s="1">
        <v>16.100000000000001</v>
      </c>
      <c r="J26" s="1">
        <v>19</v>
      </c>
      <c r="K26" s="1">
        <v>10</v>
      </c>
      <c r="L26" s="1">
        <v>159676</v>
      </c>
      <c r="M26" s="1">
        <v>394218</v>
      </c>
      <c r="N26" s="1">
        <v>0</v>
      </c>
      <c r="O26" s="8">
        <v>749</v>
      </c>
      <c r="P26" s="8">
        <v>874874</v>
      </c>
      <c r="Q26" s="8">
        <v>161656</v>
      </c>
    </row>
    <row r="27" spans="1:17" x14ac:dyDescent="0.35">
      <c r="A27" s="1">
        <v>1144</v>
      </c>
      <c r="B27" s="1" t="s">
        <v>887</v>
      </c>
      <c r="C27" s="1" t="s">
        <v>4</v>
      </c>
      <c r="D27" s="1" t="s">
        <v>3</v>
      </c>
      <c r="E27" s="1" t="s">
        <v>33</v>
      </c>
      <c r="F27" s="1" t="s">
        <v>1</v>
      </c>
      <c r="G27" s="1" t="s">
        <v>0</v>
      </c>
      <c r="H27" s="1">
        <v>44632.52</v>
      </c>
      <c r="I27" s="1">
        <v>23.9</v>
      </c>
      <c r="J27" s="1">
        <v>19</v>
      </c>
      <c r="K27" s="1">
        <v>27</v>
      </c>
      <c r="L27" s="1">
        <v>521835</v>
      </c>
      <c r="M27" s="1">
        <v>1405184</v>
      </c>
      <c r="N27" s="1">
        <v>0</v>
      </c>
      <c r="O27" s="8">
        <v>714</v>
      </c>
      <c r="P27" s="8">
        <v>2895087</v>
      </c>
      <c r="Q27" s="8">
        <v>262922</v>
      </c>
    </row>
    <row r="28" spans="1:17" x14ac:dyDescent="0.35">
      <c r="A28" s="1">
        <v>379</v>
      </c>
      <c r="B28" s="1" t="s">
        <v>1650</v>
      </c>
      <c r="C28" s="1" t="s">
        <v>4</v>
      </c>
      <c r="D28" s="1" t="s">
        <v>11</v>
      </c>
      <c r="E28" s="1" t="s">
        <v>33</v>
      </c>
      <c r="F28" s="1" t="s">
        <v>1</v>
      </c>
      <c r="G28" s="1" t="s">
        <v>9</v>
      </c>
      <c r="H28" s="1">
        <v>35438.99</v>
      </c>
      <c r="I28" s="1">
        <v>23.9</v>
      </c>
      <c r="J28" s="1">
        <v>18</v>
      </c>
      <c r="K28" s="1">
        <v>18</v>
      </c>
      <c r="L28" s="1">
        <v>3528718</v>
      </c>
      <c r="M28" s="1">
        <v>10189234</v>
      </c>
      <c r="N28" s="1">
        <v>0</v>
      </c>
      <c r="O28" s="8">
        <v>726</v>
      </c>
      <c r="P28" s="8">
        <v>2311236</v>
      </c>
      <c r="Q28" s="8"/>
    </row>
    <row r="29" spans="1:17" x14ac:dyDescent="0.35">
      <c r="A29" s="1">
        <v>1392</v>
      </c>
      <c r="B29" s="1" t="s">
        <v>637</v>
      </c>
      <c r="C29" s="1" t="s">
        <v>16</v>
      </c>
      <c r="D29" s="1" t="s">
        <v>3</v>
      </c>
      <c r="E29" s="1" t="s">
        <v>33</v>
      </c>
      <c r="F29" s="1" t="s">
        <v>6</v>
      </c>
      <c r="G29" s="1" t="s">
        <v>0</v>
      </c>
      <c r="H29" s="1">
        <v>24229.94</v>
      </c>
      <c r="I29" s="1">
        <v>12.3</v>
      </c>
      <c r="J29" s="1">
        <v>17</v>
      </c>
      <c r="K29" s="1">
        <v>15</v>
      </c>
      <c r="L29" s="1">
        <v>308047</v>
      </c>
      <c r="M29" s="1">
        <v>457886</v>
      </c>
      <c r="N29" s="1">
        <v>0</v>
      </c>
      <c r="O29" s="8">
        <v>693</v>
      </c>
      <c r="P29" s="8">
        <v>1404632</v>
      </c>
      <c r="Q29" s="8">
        <v>432168</v>
      </c>
    </row>
    <row r="30" spans="1:17" x14ac:dyDescent="0.35">
      <c r="A30" s="1">
        <v>1330</v>
      </c>
      <c r="B30" s="1" t="s">
        <v>699</v>
      </c>
      <c r="C30" s="1" t="s">
        <v>4</v>
      </c>
      <c r="D30" s="1" t="s">
        <v>11</v>
      </c>
      <c r="E30" s="1" t="s">
        <v>33</v>
      </c>
      <c r="F30" s="1" t="s">
        <v>6</v>
      </c>
      <c r="G30" s="1" t="s">
        <v>15</v>
      </c>
      <c r="H30" s="1">
        <v>28306.01</v>
      </c>
      <c r="I30" s="1">
        <v>15.7</v>
      </c>
      <c r="J30" s="1">
        <v>17</v>
      </c>
      <c r="K30" s="1">
        <v>6</v>
      </c>
      <c r="L30" s="1">
        <v>354559</v>
      </c>
      <c r="M30" s="1">
        <v>546656</v>
      </c>
      <c r="N30" s="1">
        <v>0</v>
      </c>
      <c r="O30" s="8">
        <v>724</v>
      </c>
      <c r="P30" s="8">
        <v>5806362</v>
      </c>
      <c r="Q30" s="8">
        <v>433752</v>
      </c>
    </row>
    <row r="31" spans="1:17" x14ac:dyDescent="0.35">
      <c r="A31" s="1">
        <v>1176</v>
      </c>
      <c r="B31" s="1" t="s">
        <v>855</v>
      </c>
      <c r="C31" s="1" t="s">
        <v>4</v>
      </c>
      <c r="D31" s="1" t="s">
        <v>11</v>
      </c>
      <c r="E31" s="1" t="s">
        <v>33</v>
      </c>
      <c r="F31" s="1" t="s">
        <v>6</v>
      </c>
      <c r="G31" s="1" t="s">
        <v>0</v>
      </c>
      <c r="H31" s="1">
        <v>7188.46</v>
      </c>
      <c r="I31" s="1">
        <v>19.399999999999999</v>
      </c>
      <c r="J31" s="1">
        <v>15</v>
      </c>
      <c r="K31" s="1">
        <v>10</v>
      </c>
      <c r="L31" s="1">
        <v>200013</v>
      </c>
      <c r="M31" s="1">
        <v>238744</v>
      </c>
      <c r="N31" s="1">
        <v>1</v>
      </c>
      <c r="O31" s="8">
        <v>720</v>
      </c>
      <c r="P31" s="8">
        <v>731044</v>
      </c>
      <c r="Q31" s="8">
        <v>225126</v>
      </c>
    </row>
    <row r="32" spans="1:17" x14ac:dyDescent="0.35">
      <c r="A32" s="1">
        <v>1560</v>
      </c>
      <c r="B32" s="1" t="s">
        <v>468</v>
      </c>
      <c r="C32" s="1" t="s">
        <v>4</v>
      </c>
      <c r="D32" s="1" t="s">
        <v>3</v>
      </c>
      <c r="E32" s="1" t="s">
        <v>33</v>
      </c>
      <c r="F32" s="1" t="s">
        <v>6</v>
      </c>
      <c r="G32" s="1" t="s">
        <v>0</v>
      </c>
      <c r="H32" s="1">
        <v>18249.689999999999</v>
      </c>
      <c r="I32" s="1">
        <v>19.8</v>
      </c>
      <c r="J32" s="1">
        <v>15</v>
      </c>
      <c r="K32" s="1">
        <v>8</v>
      </c>
      <c r="L32" s="1">
        <v>367802</v>
      </c>
      <c r="M32" s="1">
        <v>835076</v>
      </c>
      <c r="N32" s="1">
        <v>0</v>
      </c>
      <c r="O32" s="8">
        <v>698</v>
      </c>
      <c r="P32" s="8">
        <v>1520817</v>
      </c>
      <c r="Q32" s="8">
        <v>380050</v>
      </c>
    </row>
    <row r="33" spans="1:17" x14ac:dyDescent="0.35">
      <c r="A33" s="1">
        <v>1796</v>
      </c>
      <c r="B33" s="1" t="s">
        <v>231</v>
      </c>
      <c r="C33" s="1" t="s">
        <v>4</v>
      </c>
      <c r="D33" s="1" t="s">
        <v>11</v>
      </c>
      <c r="E33" s="1" t="s">
        <v>33</v>
      </c>
      <c r="F33" s="1" t="s">
        <v>1</v>
      </c>
      <c r="G33" s="1" t="s">
        <v>0</v>
      </c>
      <c r="H33" s="1">
        <v>31308.959999999999</v>
      </c>
      <c r="I33" s="1">
        <v>19.5</v>
      </c>
      <c r="J33" s="1">
        <v>14</v>
      </c>
      <c r="K33" s="1">
        <v>15</v>
      </c>
      <c r="L33" s="1">
        <v>605777</v>
      </c>
      <c r="M33" s="1">
        <v>1209362</v>
      </c>
      <c r="N33" s="1">
        <v>0</v>
      </c>
      <c r="O33" s="8">
        <v>749</v>
      </c>
      <c r="P33" s="8">
        <v>1633506</v>
      </c>
      <c r="Q33" s="8">
        <v>270204</v>
      </c>
    </row>
    <row r="34" spans="1:17" x14ac:dyDescent="0.35">
      <c r="A34" s="1">
        <v>878</v>
      </c>
      <c r="B34" s="1" t="s">
        <v>1152</v>
      </c>
      <c r="C34" s="1" t="s">
        <v>4</v>
      </c>
      <c r="D34" s="1" t="s">
        <v>3</v>
      </c>
      <c r="E34" s="1" t="s">
        <v>33</v>
      </c>
      <c r="F34" s="1" t="s">
        <v>1</v>
      </c>
      <c r="G34" s="1" t="s">
        <v>0</v>
      </c>
      <c r="H34" s="1">
        <v>70936.88</v>
      </c>
      <c r="I34" s="1">
        <v>24</v>
      </c>
      <c r="J34" s="1">
        <v>13</v>
      </c>
      <c r="K34" s="1">
        <v>17</v>
      </c>
      <c r="L34" s="1">
        <v>361627</v>
      </c>
      <c r="M34" s="1">
        <v>1172864</v>
      </c>
      <c r="N34" s="1">
        <v>0</v>
      </c>
      <c r="O34" s="8"/>
      <c r="P34" s="8"/>
      <c r="Q34" s="8">
        <v>315920</v>
      </c>
    </row>
    <row r="35" spans="1:17" x14ac:dyDescent="0.35">
      <c r="A35" s="1">
        <v>430</v>
      </c>
      <c r="B35" s="1" t="s">
        <v>1600</v>
      </c>
      <c r="C35" s="1" t="s">
        <v>4</v>
      </c>
      <c r="D35" s="1" t="s">
        <v>11</v>
      </c>
      <c r="E35" s="1" t="s">
        <v>33</v>
      </c>
      <c r="F35" s="1" t="s">
        <v>1</v>
      </c>
      <c r="G35" s="1" t="s">
        <v>0</v>
      </c>
      <c r="H35" s="1">
        <v>33188.629999999997</v>
      </c>
      <c r="I35" s="1">
        <v>15</v>
      </c>
      <c r="J35" s="1">
        <v>10</v>
      </c>
      <c r="K35" s="1">
        <v>25</v>
      </c>
      <c r="L35" s="1">
        <v>485982</v>
      </c>
      <c r="M35" s="1">
        <v>970200</v>
      </c>
      <c r="N35" s="1">
        <v>0</v>
      </c>
      <c r="O35" s="8">
        <v>722</v>
      </c>
      <c r="P35" s="8">
        <v>1448237</v>
      </c>
      <c r="Q35" s="8">
        <v>214632</v>
      </c>
    </row>
    <row r="36" spans="1:17" x14ac:dyDescent="0.35">
      <c r="A36" s="1">
        <v>1808</v>
      </c>
      <c r="B36" s="1" t="s">
        <v>219</v>
      </c>
      <c r="C36" s="1" t="s">
        <v>16</v>
      </c>
      <c r="D36" s="1" t="s">
        <v>3</v>
      </c>
      <c r="E36" s="1" t="s">
        <v>33</v>
      </c>
      <c r="F36" s="1" t="s">
        <v>1</v>
      </c>
      <c r="G36" s="1" t="s">
        <v>0</v>
      </c>
      <c r="H36" s="1">
        <v>26969.93</v>
      </c>
      <c r="I36" s="1">
        <v>21.9</v>
      </c>
      <c r="J36" s="1">
        <v>9</v>
      </c>
      <c r="K36" s="1">
        <v>11</v>
      </c>
      <c r="L36" s="1">
        <v>280174</v>
      </c>
      <c r="M36" s="1">
        <v>483472</v>
      </c>
      <c r="N36" s="1">
        <v>0</v>
      </c>
      <c r="O36" s="8">
        <v>700</v>
      </c>
      <c r="P36" s="8">
        <v>4690454</v>
      </c>
      <c r="Q36" s="8">
        <v>377190</v>
      </c>
    </row>
    <row r="37" spans="1:17" x14ac:dyDescent="0.35">
      <c r="A37" s="1">
        <v>1308</v>
      </c>
      <c r="B37" s="1" t="s">
        <v>721</v>
      </c>
      <c r="C37" s="1" t="s">
        <v>4</v>
      </c>
      <c r="D37" s="1" t="s">
        <v>11</v>
      </c>
      <c r="E37" s="1" t="s">
        <v>33</v>
      </c>
      <c r="F37" s="1" t="s">
        <v>6</v>
      </c>
      <c r="G37" s="1" t="s">
        <v>0</v>
      </c>
      <c r="H37" s="1">
        <v>9725.7199999999993</v>
      </c>
      <c r="I37" s="1">
        <v>32.200000000000003</v>
      </c>
      <c r="J37" s="1">
        <v>8</v>
      </c>
      <c r="K37" s="1">
        <v>7</v>
      </c>
      <c r="L37" s="1">
        <v>18506</v>
      </c>
      <c r="M37" s="1">
        <v>93192</v>
      </c>
      <c r="N37" s="1">
        <v>0</v>
      </c>
      <c r="O37" s="8">
        <v>714</v>
      </c>
      <c r="P37" s="8">
        <v>1205683</v>
      </c>
      <c r="Q37" s="8">
        <v>306240</v>
      </c>
    </row>
    <row r="38" spans="1:17" x14ac:dyDescent="0.35">
      <c r="A38" s="1">
        <v>181</v>
      </c>
      <c r="B38" s="1" t="s">
        <v>1062</v>
      </c>
      <c r="C38" s="1" t="s">
        <v>4</v>
      </c>
      <c r="D38" s="1" t="s">
        <v>3</v>
      </c>
      <c r="E38" s="1" t="s">
        <v>33</v>
      </c>
      <c r="F38" s="1" t="s">
        <v>1</v>
      </c>
      <c r="G38" s="1" t="s">
        <v>0</v>
      </c>
      <c r="H38" s="1">
        <v>3676.69</v>
      </c>
      <c r="I38" s="1">
        <v>14.1</v>
      </c>
      <c r="J38" s="1">
        <v>7</v>
      </c>
      <c r="K38" s="1">
        <v>4</v>
      </c>
      <c r="L38" s="1">
        <v>86051</v>
      </c>
      <c r="M38" s="1">
        <v>167750</v>
      </c>
      <c r="N38" s="1">
        <v>2</v>
      </c>
      <c r="O38" s="8">
        <v>689</v>
      </c>
      <c r="P38" s="8">
        <v>866799</v>
      </c>
      <c r="Q38" s="8">
        <v>234806</v>
      </c>
    </row>
    <row r="39" spans="1:17" x14ac:dyDescent="0.35">
      <c r="A39" s="1">
        <v>968</v>
      </c>
      <c r="B39" s="1" t="s">
        <v>1062</v>
      </c>
      <c r="C39" s="1" t="s">
        <v>4</v>
      </c>
      <c r="D39" s="1" t="s">
        <v>3</v>
      </c>
      <c r="E39" s="1" t="s">
        <v>33</v>
      </c>
      <c r="F39" s="1" t="s">
        <v>1</v>
      </c>
      <c r="G39" s="1" t="s">
        <v>0</v>
      </c>
      <c r="H39" s="1">
        <v>3676.69</v>
      </c>
      <c r="I39" s="1">
        <v>14.1</v>
      </c>
      <c r="J39" s="1">
        <v>7</v>
      </c>
      <c r="K39" s="1">
        <v>4</v>
      </c>
      <c r="L39" s="1">
        <v>86051</v>
      </c>
      <c r="M39" s="1">
        <v>167750</v>
      </c>
      <c r="N39" s="1">
        <v>2</v>
      </c>
      <c r="O39" s="8">
        <v>689</v>
      </c>
      <c r="P39" s="8">
        <v>866799</v>
      </c>
      <c r="Q39" s="8"/>
    </row>
    <row r="40" spans="1:17" x14ac:dyDescent="0.35">
      <c r="A40" s="1">
        <v>1746</v>
      </c>
      <c r="B40" s="1" t="s">
        <v>282</v>
      </c>
      <c r="C40" s="1" t="s">
        <v>4</v>
      </c>
      <c r="D40" s="1" t="s">
        <v>11</v>
      </c>
      <c r="E40" s="1" t="s">
        <v>33</v>
      </c>
      <c r="F40" s="1" t="s">
        <v>6</v>
      </c>
      <c r="G40" s="1" t="s">
        <v>0</v>
      </c>
      <c r="H40" s="1">
        <v>23418.26</v>
      </c>
      <c r="I40" s="1">
        <v>15.4</v>
      </c>
      <c r="J40" s="1">
        <v>7</v>
      </c>
      <c r="K40" s="1">
        <v>11</v>
      </c>
      <c r="L40" s="1">
        <v>445341</v>
      </c>
      <c r="M40" s="1">
        <v>656898</v>
      </c>
      <c r="N40" s="1">
        <v>1</v>
      </c>
      <c r="O40" s="8">
        <v>725</v>
      </c>
      <c r="P40" s="8">
        <v>2531712</v>
      </c>
      <c r="Q40" s="8"/>
    </row>
    <row r="41" spans="1:17" x14ac:dyDescent="0.35">
      <c r="A41" s="1">
        <v>139</v>
      </c>
      <c r="B41" s="1" t="s">
        <v>1887</v>
      </c>
      <c r="C41" s="1" t="s">
        <v>16</v>
      </c>
      <c r="D41" s="1" t="s">
        <v>11</v>
      </c>
      <c r="E41" s="1" t="s">
        <v>33</v>
      </c>
      <c r="F41" s="1" t="s">
        <v>6</v>
      </c>
      <c r="G41" s="1" t="s">
        <v>0</v>
      </c>
      <c r="H41" s="1">
        <v>23639.8</v>
      </c>
      <c r="I41" s="1">
        <v>19.600000000000001</v>
      </c>
      <c r="J41" s="1">
        <v>6</v>
      </c>
      <c r="K41" s="1">
        <v>15</v>
      </c>
      <c r="L41" s="1">
        <v>691467</v>
      </c>
      <c r="M41" s="1">
        <v>1332188</v>
      </c>
      <c r="N41" s="1">
        <v>0</v>
      </c>
      <c r="O41" s="8">
        <v>741</v>
      </c>
      <c r="P41" s="8">
        <v>3090160</v>
      </c>
      <c r="Q41" s="8">
        <v>402534</v>
      </c>
    </row>
    <row r="42" spans="1:17" x14ac:dyDescent="0.35">
      <c r="A42" s="1">
        <v>553</v>
      </c>
      <c r="B42" s="1" t="s">
        <v>1477</v>
      </c>
      <c r="C42" s="1" t="s">
        <v>4</v>
      </c>
      <c r="D42" s="1" t="s">
        <v>3</v>
      </c>
      <c r="E42" s="1" t="s">
        <v>33</v>
      </c>
      <c r="F42" s="1" t="s">
        <v>6</v>
      </c>
      <c r="G42" s="1" t="s">
        <v>0</v>
      </c>
      <c r="H42" s="1">
        <v>71285.72</v>
      </c>
      <c r="I42" s="1">
        <v>16</v>
      </c>
      <c r="J42" s="1">
        <v>3</v>
      </c>
      <c r="K42" s="1">
        <v>12</v>
      </c>
      <c r="L42" s="1">
        <v>475133</v>
      </c>
      <c r="M42" s="1">
        <v>883058</v>
      </c>
      <c r="N42" s="1">
        <v>0</v>
      </c>
      <c r="O42" s="8">
        <v>739</v>
      </c>
      <c r="P42" s="8">
        <v>4674475</v>
      </c>
      <c r="Q42" s="8">
        <v>757768</v>
      </c>
    </row>
    <row r="43" spans="1:17" x14ac:dyDescent="0.35">
      <c r="A43" s="1">
        <v>78</v>
      </c>
      <c r="B43" s="1" t="s">
        <v>1948</v>
      </c>
      <c r="C43" s="1" t="s">
        <v>4</v>
      </c>
      <c r="D43" s="1" t="s">
        <v>11</v>
      </c>
      <c r="E43" s="1" t="s">
        <v>33</v>
      </c>
      <c r="F43" s="1" t="s">
        <v>1</v>
      </c>
      <c r="G43" s="1" t="s">
        <v>9</v>
      </c>
      <c r="H43" s="1">
        <v>12778.26</v>
      </c>
      <c r="I43" s="1">
        <v>6.4</v>
      </c>
      <c r="J43" s="1">
        <v>0</v>
      </c>
      <c r="K43" s="1">
        <v>9</v>
      </c>
      <c r="L43" s="1">
        <v>66025</v>
      </c>
      <c r="M43" s="1">
        <v>138248</v>
      </c>
      <c r="N43" s="1">
        <v>1</v>
      </c>
      <c r="O43" s="8">
        <v>678</v>
      </c>
      <c r="P43" s="8">
        <v>719910</v>
      </c>
      <c r="Q43" s="8">
        <v>163966</v>
      </c>
    </row>
    <row r="44" spans="1:17" x14ac:dyDescent="0.35">
      <c r="A44" s="1">
        <v>633</v>
      </c>
      <c r="B44" s="1" t="s">
        <v>1397</v>
      </c>
      <c r="C44" s="1" t="s">
        <v>4</v>
      </c>
      <c r="D44" s="1" t="s">
        <v>11</v>
      </c>
      <c r="E44" s="1" t="s">
        <v>33</v>
      </c>
      <c r="F44" s="1" t="s">
        <v>1</v>
      </c>
      <c r="G44" s="1" t="s">
        <v>0</v>
      </c>
      <c r="H44" s="1">
        <v>18146.330000000002</v>
      </c>
      <c r="I44" s="1">
        <v>9</v>
      </c>
      <c r="J44" s="1">
        <v>0</v>
      </c>
      <c r="K44" s="1">
        <v>9</v>
      </c>
      <c r="L44" s="1">
        <v>168777</v>
      </c>
      <c r="M44" s="1">
        <v>316228</v>
      </c>
      <c r="N44" s="1">
        <v>0</v>
      </c>
      <c r="O44" s="8">
        <v>748</v>
      </c>
      <c r="P44" s="8">
        <v>1022333</v>
      </c>
      <c r="Q44" s="8"/>
    </row>
    <row r="45" spans="1:17" x14ac:dyDescent="0.35">
      <c r="A45" s="1">
        <v>1154</v>
      </c>
      <c r="B45" s="1" t="s">
        <v>877</v>
      </c>
      <c r="C45" s="1" t="s">
        <v>4</v>
      </c>
      <c r="D45" s="1" t="s">
        <v>11</v>
      </c>
      <c r="E45" s="1" t="s">
        <v>33</v>
      </c>
      <c r="F45" s="1" t="s">
        <v>6</v>
      </c>
      <c r="G45" s="1" t="s">
        <v>0</v>
      </c>
      <c r="H45" s="1">
        <v>16279.2</v>
      </c>
      <c r="I45" s="1">
        <v>10</v>
      </c>
      <c r="J45" s="1">
        <v>0</v>
      </c>
      <c r="K45" s="1">
        <v>14</v>
      </c>
      <c r="L45" s="1">
        <v>350512</v>
      </c>
      <c r="M45" s="1">
        <v>737924</v>
      </c>
      <c r="N45" s="1">
        <v>0</v>
      </c>
      <c r="O45" s="8">
        <v>702</v>
      </c>
      <c r="P45" s="8">
        <v>778297</v>
      </c>
      <c r="Q45" s="8">
        <v>201146</v>
      </c>
    </row>
    <row r="46" spans="1:17" x14ac:dyDescent="0.35">
      <c r="A46" s="1">
        <v>973</v>
      </c>
      <c r="B46" s="1" t="s">
        <v>1057</v>
      </c>
      <c r="C46" s="1" t="s">
        <v>4</v>
      </c>
      <c r="D46" s="1" t="s">
        <v>11</v>
      </c>
      <c r="E46" s="1" t="s">
        <v>33</v>
      </c>
      <c r="F46" s="1" t="s">
        <v>6</v>
      </c>
      <c r="G46" s="1" t="s">
        <v>0</v>
      </c>
      <c r="H46" s="1">
        <v>13740.61</v>
      </c>
      <c r="I46" s="1">
        <v>10.4</v>
      </c>
      <c r="J46" s="1">
        <v>0</v>
      </c>
      <c r="K46" s="1">
        <v>12</v>
      </c>
      <c r="L46" s="1">
        <v>148504</v>
      </c>
      <c r="M46" s="1">
        <v>428824</v>
      </c>
      <c r="N46" s="1">
        <v>1</v>
      </c>
      <c r="O46" s="8">
        <v>739</v>
      </c>
      <c r="P46" s="8">
        <v>896135</v>
      </c>
      <c r="Q46" s="8">
        <v>143506</v>
      </c>
    </row>
    <row r="47" spans="1:17" x14ac:dyDescent="0.35">
      <c r="A47" s="1">
        <v>1180</v>
      </c>
      <c r="B47" s="1" t="s">
        <v>851</v>
      </c>
      <c r="C47" s="1" t="s">
        <v>4</v>
      </c>
      <c r="D47" s="1" t="s">
        <v>11</v>
      </c>
      <c r="E47" s="1" t="s">
        <v>33</v>
      </c>
      <c r="F47" s="1" t="s">
        <v>6</v>
      </c>
      <c r="G47" s="1" t="s">
        <v>0</v>
      </c>
      <c r="H47" s="1">
        <v>16283.95</v>
      </c>
      <c r="I47" s="1">
        <v>12</v>
      </c>
      <c r="J47" s="1">
        <v>0</v>
      </c>
      <c r="K47" s="1">
        <v>6</v>
      </c>
      <c r="L47" s="1">
        <v>281751</v>
      </c>
      <c r="M47" s="1">
        <v>520300</v>
      </c>
      <c r="N47" s="1">
        <v>0</v>
      </c>
      <c r="O47" s="8">
        <v>744</v>
      </c>
      <c r="P47" s="8">
        <v>751564</v>
      </c>
      <c r="Q47" s="8"/>
    </row>
    <row r="48" spans="1:17" x14ac:dyDescent="0.35">
      <c r="A48" s="1">
        <v>1985</v>
      </c>
      <c r="B48" s="1" t="s">
        <v>34</v>
      </c>
      <c r="C48" s="1" t="s">
        <v>4</v>
      </c>
      <c r="D48" s="1" t="s">
        <v>11</v>
      </c>
      <c r="E48" s="1" t="s">
        <v>33</v>
      </c>
      <c r="F48" s="1" t="s">
        <v>31</v>
      </c>
      <c r="G48" s="1" t="s">
        <v>0</v>
      </c>
      <c r="H48" s="1">
        <v>15638.52</v>
      </c>
      <c r="I48" s="1">
        <v>12</v>
      </c>
      <c r="J48" s="1">
        <v>0</v>
      </c>
      <c r="K48" s="1">
        <v>12</v>
      </c>
      <c r="L48" s="1">
        <v>86412</v>
      </c>
      <c r="M48" s="1">
        <v>232144</v>
      </c>
      <c r="N48" s="1">
        <v>0</v>
      </c>
      <c r="O48" s="8">
        <v>706</v>
      </c>
      <c r="P48" s="8">
        <v>856900</v>
      </c>
      <c r="Q48" s="8">
        <v>175890</v>
      </c>
    </row>
    <row r="49" spans="1:17" x14ac:dyDescent="0.35">
      <c r="A49" s="1">
        <v>1674</v>
      </c>
      <c r="B49" s="1" t="s">
        <v>354</v>
      </c>
      <c r="C49" s="1" t="s">
        <v>4</v>
      </c>
      <c r="D49" s="1" t="s">
        <v>11</v>
      </c>
      <c r="E49" s="1" t="s">
        <v>33</v>
      </c>
      <c r="F49" s="1" t="s">
        <v>1</v>
      </c>
      <c r="G49" s="1" t="s">
        <v>0</v>
      </c>
      <c r="H49" s="1">
        <v>27462.41</v>
      </c>
      <c r="I49" s="1">
        <v>13.2</v>
      </c>
      <c r="J49" s="1">
        <v>0</v>
      </c>
      <c r="K49" s="1">
        <v>13</v>
      </c>
      <c r="L49" s="1">
        <v>194313</v>
      </c>
      <c r="M49" s="1">
        <v>635558</v>
      </c>
      <c r="N49" s="1">
        <v>0</v>
      </c>
      <c r="O49" s="8">
        <v>740</v>
      </c>
      <c r="P49" s="8">
        <v>1102171</v>
      </c>
      <c r="Q49" s="8">
        <v>268664</v>
      </c>
    </row>
    <row r="50" spans="1:17" x14ac:dyDescent="0.35">
      <c r="A50" s="1">
        <v>681</v>
      </c>
      <c r="B50" s="1" t="s">
        <v>1350</v>
      </c>
      <c r="C50" s="1" t="s">
        <v>4</v>
      </c>
      <c r="D50" s="1" t="s">
        <v>11</v>
      </c>
      <c r="E50" s="1" t="s">
        <v>33</v>
      </c>
      <c r="F50" s="1" t="s">
        <v>245</v>
      </c>
      <c r="G50" s="1" t="s">
        <v>26</v>
      </c>
      <c r="H50" s="1">
        <v>7964.99</v>
      </c>
      <c r="I50" s="1">
        <v>13.3</v>
      </c>
      <c r="J50" s="1">
        <v>0</v>
      </c>
      <c r="K50" s="1">
        <v>14</v>
      </c>
      <c r="L50" s="1">
        <v>154508</v>
      </c>
      <c r="M50" s="1">
        <v>586586</v>
      </c>
      <c r="N50" s="1">
        <v>1</v>
      </c>
      <c r="O50" s="8">
        <v>701</v>
      </c>
      <c r="P50" s="8">
        <v>1063183</v>
      </c>
      <c r="Q50" s="8">
        <v>111914</v>
      </c>
    </row>
    <row r="51" spans="1:17" x14ac:dyDescent="0.35">
      <c r="A51" s="1">
        <v>1246</v>
      </c>
      <c r="B51" s="1" t="s">
        <v>783</v>
      </c>
      <c r="C51" s="1" t="s">
        <v>4</v>
      </c>
      <c r="D51" s="1" t="s">
        <v>3</v>
      </c>
      <c r="E51" s="1" t="s">
        <v>33</v>
      </c>
      <c r="F51" s="1" t="s">
        <v>1</v>
      </c>
      <c r="G51" s="1" t="s">
        <v>0</v>
      </c>
      <c r="H51" s="1">
        <v>14679.97</v>
      </c>
      <c r="I51" s="1">
        <v>13.5</v>
      </c>
      <c r="J51" s="1">
        <v>0</v>
      </c>
      <c r="K51" s="1">
        <v>8</v>
      </c>
      <c r="L51" s="1">
        <v>584155</v>
      </c>
      <c r="M51" s="1">
        <v>1184568</v>
      </c>
      <c r="N51" s="1">
        <v>0</v>
      </c>
      <c r="O51" s="8">
        <v>713</v>
      </c>
      <c r="P51" s="8">
        <v>1518632</v>
      </c>
      <c r="Q51" s="8">
        <v>501138</v>
      </c>
    </row>
    <row r="52" spans="1:17" x14ac:dyDescent="0.35">
      <c r="A52" s="1">
        <v>438</v>
      </c>
      <c r="B52" s="1" t="s">
        <v>1592</v>
      </c>
      <c r="C52" s="1" t="s">
        <v>4</v>
      </c>
      <c r="D52" s="1" t="s">
        <v>11</v>
      </c>
      <c r="E52" s="1" t="s">
        <v>33</v>
      </c>
      <c r="F52" s="1" t="s">
        <v>1</v>
      </c>
      <c r="G52" s="1" t="s">
        <v>0</v>
      </c>
      <c r="H52" s="1">
        <v>3157.8</v>
      </c>
      <c r="I52" s="1">
        <v>13.7</v>
      </c>
      <c r="J52" s="1">
        <v>0</v>
      </c>
      <c r="K52" s="1">
        <v>3</v>
      </c>
      <c r="L52" s="1">
        <v>58862</v>
      </c>
      <c r="M52" s="1">
        <v>91850</v>
      </c>
      <c r="N52" s="1">
        <v>0</v>
      </c>
      <c r="O52" s="8">
        <v>711</v>
      </c>
      <c r="P52" s="8">
        <v>1509721</v>
      </c>
      <c r="Q52" s="8">
        <v>358578</v>
      </c>
    </row>
    <row r="53" spans="1:17" x14ac:dyDescent="0.35">
      <c r="A53" s="1">
        <v>1558</v>
      </c>
      <c r="B53" s="1" t="s">
        <v>470</v>
      </c>
      <c r="C53" s="1" t="s">
        <v>4</v>
      </c>
      <c r="D53" s="1" t="s">
        <v>11</v>
      </c>
      <c r="E53" s="1" t="s">
        <v>33</v>
      </c>
      <c r="F53" s="1" t="s">
        <v>1</v>
      </c>
      <c r="G53" s="1" t="s">
        <v>0</v>
      </c>
      <c r="H53" s="1">
        <v>11193.28</v>
      </c>
      <c r="I53" s="1">
        <v>14</v>
      </c>
      <c r="J53" s="1">
        <v>0</v>
      </c>
      <c r="K53" s="1">
        <v>7</v>
      </c>
      <c r="L53" s="1">
        <v>203984</v>
      </c>
      <c r="M53" s="1">
        <v>628188</v>
      </c>
      <c r="N53" s="1">
        <v>0</v>
      </c>
      <c r="O53" s="8">
        <v>744</v>
      </c>
      <c r="P53" s="8">
        <v>1232283</v>
      </c>
      <c r="Q53" s="8"/>
    </row>
    <row r="54" spans="1:17" x14ac:dyDescent="0.35">
      <c r="A54" s="1">
        <v>1183</v>
      </c>
      <c r="B54" s="1" t="s">
        <v>848</v>
      </c>
      <c r="C54" s="1" t="s">
        <v>4</v>
      </c>
      <c r="D54" s="1" t="s">
        <v>3</v>
      </c>
      <c r="E54" s="1" t="s">
        <v>33</v>
      </c>
      <c r="F54" s="1" t="s">
        <v>1</v>
      </c>
      <c r="G54" s="1" t="s">
        <v>0</v>
      </c>
      <c r="H54" s="1">
        <v>36480</v>
      </c>
      <c r="I54" s="1">
        <v>14.4</v>
      </c>
      <c r="J54" s="1">
        <v>0</v>
      </c>
      <c r="K54" s="1">
        <v>9</v>
      </c>
      <c r="L54" s="1">
        <v>411331</v>
      </c>
      <c r="M54" s="1">
        <v>862840</v>
      </c>
      <c r="N54" s="1">
        <v>0</v>
      </c>
      <c r="O54" s="8">
        <v>724</v>
      </c>
      <c r="P54" s="8">
        <v>2432000</v>
      </c>
      <c r="Q54" s="8">
        <v>725406</v>
      </c>
    </row>
    <row r="55" spans="1:17" x14ac:dyDescent="0.35">
      <c r="A55" s="1">
        <v>1429</v>
      </c>
      <c r="B55" s="1" t="s">
        <v>600</v>
      </c>
      <c r="C55" s="1" t="s">
        <v>16</v>
      </c>
      <c r="D55" s="1" t="s">
        <v>11</v>
      </c>
      <c r="E55" s="1" t="s">
        <v>33</v>
      </c>
      <c r="F55" s="1" t="s">
        <v>6</v>
      </c>
      <c r="G55" s="1" t="s">
        <v>68</v>
      </c>
      <c r="H55" s="1">
        <v>12934.25</v>
      </c>
      <c r="I55" s="1">
        <v>14.5</v>
      </c>
      <c r="J55" s="1">
        <v>0</v>
      </c>
      <c r="K55" s="1">
        <v>7</v>
      </c>
      <c r="L55" s="1">
        <v>207138</v>
      </c>
      <c r="M55" s="1">
        <v>329890</v>
      </c>
      <c r="N55" s="1">
        <v>0</v>
      </c>
      <c r="O55" s="8">
        <v>747</v>
      </c>
      <c r="P55" s="8">
        <v>749816</v>
      </c>
      <c r="Q55" s="8">
        <v>325578</v>
      </c>
    </row>
    <row r="56" spans="1:17" x14ac:dyDescent="0.35">
      <c r="A56" s="1">
        <v>366</v>
      </c>
      <c r="B56" s="1" t="s">
        <v>1663</v>
      </c>
      <c r="C56" s="1" t="s">
        <v>16</v>
      </c>
      <c r="D56" s="1" t="s">
        <v>3</v>
      </c>
      <c r="E56" s="1" t="s">
        <v>33</v>
      </c>
      <c r="F56" s="1" t="s">
        <v>1</v>
      </c>
      <c r="G56" s="1" t="s">
        <v>0</v>
      </c>
      <c r="H56" s="1">
        <v>41434.06</v>
      </c>
      <c r="I56" s="1">
        <v>14.6</v>
      </c>
      <c r="J56" s="1">
        <v>0</v>
      </c>
      <c r="K56" s="1">
        <v>8</v>
      </c>
      <c r="L56" s="1">
        <v>91979</v>
      </c>
      <c r="M56" s="1">
        <v>132484</v>
      </c>
      <c r="N56" s="1">
        <v>0</v>
      </c>
      <c r="O56" s="8">
        <v>699</v>
      </c>
      <c r="P56" s="8">
        <v>3336970</v>
      </c>
      <c r="Q56" s="8">
        <v>772772</v>
      </c>
    </row>
    <row r="57" spans="1:17" x14ac:dyDescent="0.35">
      <c r="A57" s="1">
        <v>172</v>
      </c>
      <c r="B57" s="1" t="s">
        <v>1854</v>
      </c>
      <c r="C57" s="1" t="s">
        <v>4</v>
      </c>
      <c r="D57" s="1" t="s">
        <v>11</v>
      </c>
      <c r="E57" s="1" t="s">
        <v>33</v>
      </c>
      <c r="F57" s="1" t="s">
        <v>6</v>
      </c>
      <c r="G57" s="1" t="s">
        <v>0</v>
      </c>
      <c r="H57" s="1">
        <v>12808.28</v>
      </c>
      <c r="I57" s="1">
        <v>15</v>
      </c>
      <c r="J57" s="1">
        <v>0</v>
      </c>
      <c r="K57" s="1">
        <v>6</v>
      </c>
      <c r="L57" s="1">
        <v>61788</v>
      </c>
      <c r="M57" s="1">
        <v>202092</v>
      </c>
      <c r="N57" s="1">
        <v>1</v>
      </c>
      <c r="O57" s="8">
        <v>736</v>
      </c>
      <c r="P57" s="8">
        <v>1138518</v>
      </c>
      <c r="Q57" s="8">
        <v>263648</v>
      </c>
    </row>
    <row r="58" spans="1:17" x14ac:dyDescent="0.35">
      <c r="A58" s="1">
        <v>1709</v>
      </c>
      <c r="B58" s="1" t="s">
        <v>319</v>
      </c>
      <c r="C58" s="1" t="s">
        <v>16</v>
      </c>
      <c r="D58" s="1" t="s">
        <v>11</v>
      </c>
      <c r="E58" s="1" t="s">
        <v>33</v>
      </c>
      <c r="F58" s="1" t="s">
        <v>1</v>
      </c>
      <c r="G58" s="1" t="s">
        <v>0</v>
      </c>
      <c r="H58" s="1">
        <v>21734.86</v>
      </c>
      <c r="I58" s="1">
        <v>15</v>
      </c>
      <c r="J58" s="1">
        <v>0</v>
      </c>
      <c r="K58" s="1">
        <v>9</v>
      </c>
      <c r="L58" s="1">
        <v>156503</v>
      </c>
      <c r="M58" s="1">
        <v>495154</v>
      </c>
      <c r="N58" s="1">
        <v>0</v>
      </c>
      <c r="O58" s="8">
        <v>737</v>
      </c>
      <c r="P58" s="8">
        <v>965998</v>
      </c>
      <c r="Q58" s="8">
        <v>156266</v>
      </c>
    </row>
    <row r="59" spans="1:17" x14ac:dyDescent="0.35">
      <c r="A59" s="1">
        <v>916</v>
      </c>
      <c r="B59" s="1" t="s">
        <v>1114</v>
      </c>
      <c r="C59" s="1" t="s">
        <v>4</v>
      </c>
      <c r="D59" s="1" t="s">
        <v>11</v>
      </c>
      <c r="E59" s="1" t="s">
        <v>33</v>
      </c>
      <c r="F59" s="1" t="s">
        <v>1</v>
      </c>
      <c r="G59" s="1" t="s">
        <v>0</v>
      </c>
      <c r="H59" s="1">
        <v>39032.080000000002</v>
      </c>
      <c r="I59" s="1">
        <v>15.4</v>
      </c>
      <c r="J59" s="1">
        <v>0</v>
      </c>
      <c r="K59" s="1">
        <v>12</v>
      </c>
      <c r="L59" s="1">
        <v>434872</v>
      </c>
      <c r="M59" s="1">
        <v>840620</v>
      </c>
      <c r="N59" s="1">
        <v>0</v>
      </c>
      <c r="O59" s="8">
        <v>734</v>
      </c>
      <c r="P59" s="8">
        <v>1582377</v>
      </c>
      <c r="Q59" s="8">
        <v>565840</v>
      </c>
    </row>
    <row r="60" spans="1:17" x14ac:dyDescent="0.35">
      <c r="A60" s="1">
        <v>1038</v>
      </c>
      <c r="B60" s="1" t="s">
        <v>993</v>
      </c>
      <c r="C60" s="1" t="s">
        <v>4</v>
      </c>
      <c r="D60" s="1" t="s">
        <v>11</v>
      </c>
      <c r="E60" s="1" t="s">
        <v>33</v>
      </c>
      <c r="F60" s="1" t="s">
        <v>1</v>
      </c>
      <c r="G60" s="1" t="s">
        <v>9</v>
      </c>
      <c r="H60" s="1">
        <v>38737.39</v>
      </c>
      <c r="I60" s="1">
        <v>16</v>
      </c>
      <c r="J60" s="1">
        <v>0</v>
      </c>
      <c r="K60" s="1">
        <v>26</v>
      </c>
      <c r="L60" s="1">
        <v>562419</v>
      </c>
      <c r="M60" s="1">
        <v>1528736</v>
      </c>
      <c r="N60" s="1">
        <v>0</v>
      </c>
      <c r="O60" s="8"/>
      <c r="P60" s="8"/>
      <c r="Q60" s="8">
        <v>351516</v>
      </c>
    </row>
    <row r="61" spans="1:17" x14ac:dyDescent="0.35">
      <c r="A61" s="1">
        <v>281</v>
      </c>
      <c r="B61" s="1" t="s">
        <v>1747</v>
      </c>
      <c r="C61" s="1" t="s">
        <v>4</v>
      </c>
      <c r="D61" s="1" t="s">
        <v>11</v>
      </c>
      <c r="E61" s="1" t="s">
        <v>33</v>
      </c>
      <c r="F61" s="1" t="s">
        <v>1</v>
      </c>
      <c r="G61" s="1" t="s">
        <v>0</v>
      </c>
      <c r="H61" s="1">
        <v>26895.83</v>
      </c>
      <c r="I61" s="1">
        <v>16.5</v>
      </c>
      <c r="J61" s="1">
        <v>0</v>
      </c>
      <c r="K61" s="1">
        <v>12</v>
      </c>
      <c r="L61" s="1">
        <v>79686</v>
      </c>
      <c r="M61" s="1">
        <v>262108</v>
      </c>
      <c r="N61" s="1">
        <v>0</v>
      </c>
      <c r="O61" s="8"/>
      <c r="P61" s="8"/>
      <c r="Q61" s="8">
        <v>309540</v>
      </c>
    </row>
    <row r="62" spans="1:17" x14ac:dyDescent="0.35">
      <c r="A62" s="1">
        <v>929</v>
      </c>
      <c r="B62" s="1" t="s">
        <v>1101</v>
      </c>
      <c r="C62" s="1" t="s">
        <v>4</v>
      </c>
      <c r="D62" s="1" t="s">
        <v>11</v>
      </c>
      <c r="E62" s="1" t="s">
        <v>33</v>
      </c>
      <c r="F62" s="1" t="s">
        <v>6</v>
      </c>
      <c r="G62" s="1" t="s">
        <v>0</v>
      </c>
      <c r="H62" s="1">
        <v>18437.98</v>
      </c>
      <c r="I62" s="1">
        <v>16.5</v>
      </c>
      <c r="J62" s="1">
        <v>0</v>
      </c>
      <c r="K62" s="1">
        <v>8</v>
      </c>
      <c r="L62" s="1">
        <v>101004</v>
      </c>
      <c r="M62" s="1">
        <v>622072</v>
      </c>
      <c r="N62" s="1">
        <v>1</v>
      </c>
      <c r="O62" s="8">
        <v>747</v>
      </c>
      <c r="P62" s="8">
        <v>1134642</v>
      </c>
      <c r="Q62" s="8">
        <v>151096</v>
      </c>
    </row>
    <row r="63" spans="1:17" x14ac:dyDescent="0.35">
      <c r="A63" s="1">
        <v>995</v>
      </c>
      <c r="B63" s="1" t="s">
        <v>1035</v>
      </c>
      <c r="C63" s="1" t="s">
        <v>4</v>
      </c>
      <c r="D63" s="1" t="s">
        <v>11</v>
      </c>
      <c r="E63" s="1" t="s">
        <v>33</v>
      </c>
      <c r="F63" s="1" t="s">
        <v>6</v>
      </c>
      <c r="G63" s="1" t="s">
        <v>0</v>
      </c>
      <c r="H63" s="1">
        <v>14210.67</v>
      </c>
      <c r="I63" s="1">
        <v>16.5</v>
      </c>
      <c r="J63" s="1">
        <v>0</v>
      </c>
      <c r="K63" s="1">
        <v>10</v>
      </c>
      <c r="L63" s="1">
        <v>271928</v>
      </c>
      <c r="M63" s="1">
        <v>511148</v>
      </c>
      <c r="N63" s="1">
        <v>0</v>
      </c>
      <c r="O63" s="8">
        <v>719</v>
      </c>
      <c r="P63" s="8">
        <v>613415</v>
      </c>
      <c r="Q63" s="8"/>
    </row>
    <row r="64" spans="1:17" x14ac:dyDescent="0.35">
      <c r="A64" s="1">
        <v>1682</v>
      </c>
      <c r="B64" s="1" t="s">
        <v>346</v>
      </c>
      <c r="C64" s="1" t="s">
        <v>4</v>
      </c>
      <c r="D64" s="1" t="s">
        <v>3</v>
      </c>
      <c r="E64" s="1" t="s">
        <v>33</v>
      </c>
      <c r="F64" s="1" t="s">
        <v>6</v>
      </c>
      <c r="G64" s="1" t="s">
        <v>0</v>
      </c>
      <c r="H64" s="1">
        <v>28772.46</v>
      </c>
      <c r="I64" s="1">
        <v>16.5</v>
      </c>
      <c r="J64" s="1">
        <v>0</v>
      </c>
      <c r="K64" s="1">
        <v>9</v>
      </c>
      <c r="L64" s="1">
        <v>348764</v>
      </c>
      <c r="M64" s="1">
        <v>702328</v>
      </c>
      <c r="N64" s="1">
        <v>0</v>
      </c>
      <c r="O64" s="8">
        <v>670</v>
      </c>
      <c r="P64" s="8">
        <v>1055868</v>
      </c>
      <c r="Q64" s="8">
        <v>352880</v>
      </c>
    </row>
    <row r="65" spans="1:17" x14ac:dyDescent="0.35">
      <c r="A65" s="1">
        <v>1693</v>
      </c>
      <c r="B65" s="1" t="s">
        <v>335</v>
      </c>
      <c r="C65" s="1" t="s">
        <v>16</v>
      </c>
      <c r="D65" s="1" t="s">
        <v>11</v>
      </c>
      <c r="E65" s="1" t="s">
        <v>33</v>
      </c>
      <c r="F65" s="1" t="s">
        <v>6</v>
      </c>
      <c r="G65" s="1" t="s">
        <v>0</v>
      </c>
      <c r="H65" s="1">
        <v>12203.13</v>
      </c>
      <c r="I65" s="1">
        <v>16.5</v>
      </c>
      <c r="J65" s="1">
        <v>0</v>
      </c>
      <c r="K65" s="1">
        <v>19</v>
      </c>
      <c r="L65" s="1">
        <v>115672</v>
      </c>
      <c r="M65" s="1">
        <v>379412</v>
      </c>
      <c r="N65" s="1">
        <v>1</v>
      </c>
      <c r="O65" s="8">
        <v>731</v>
      </c>
      <c r="P65" s="8">
        <v>926820</v>
      </c>
      <c r="Q65" s="8">
        <v>171710</v>
      </c>
    </row>
    <row r="66" spans="1:17" x14ac:dyDescent="0.35">
      <c r="A66" s="1">
        <v>899</v>
      </c>
      <c r="B66" s="1" t="s">
        <v>1131</v>
      </c>
      <c r="C66" s="1" t="s">
        <v>4</v>
      </c>
      <c r="D66" s="1" t="s">
        <v>11</v>
      </c>
      <c r="E66" s="1" t="s">
        <v>33</v>
      </c>
      <c r="F66" s="1" t="s">
        <v>6</v>
      </c>
      <c r="G66" s="1" t="s">
        <v>0</v>
      </c>
      <c r="H66" s="1">
        <v>11211.71</v>
      </c>
      <c r="I66" s="1">
        <v>16.8</v>
      </c>
      <c r="J66" s="1">
        <v>0</v>
      </c>
      <c r="K66" s="1">
        <v>4</v>
      </c>
      <c r="L66" s="1">
        <v>351842</v>
      </c>
      <c r="M66" s="1">
        <v>442332</v>
      </c>
      <c r="N66" s="1">
        <v>1</v>
      </c>
      <c r="O66" s="8">
        <v>686</v>
      </c>
      <c r="P66" s="8">
        <v>743318</v>
      </c>
      <c r="Q66" s="8">
        <v>293744</v>
      </c>
    </row>
    <row r="67" spans="1:17" x14ac:dyDescent="0.35">
      <c r="A67" s="1">
        <v>1556</v>
      </c>
      <c r="B67" s="1" t="s">
        <v>472</v>
      </c>
      <c r="C67" s="1" t="s">
        <v>4</v>
      </c>
      <c r="D67" s="1" t="s">
        <v>3</v>
      </c>
      <c r="E67" s="1" t="s">
        <v>33</v>
      </c>
      <c r="F67" s="1" t="s">
        <v>1</v>
      </c>
      <c r="G67" s="1" t="s">
        <v>0</v>
      </c>
      <c r="H67" s="1">
        <v>28013.599999999999</v>
      </c>
      <c r="I67" s="1">
        <v>16.8</v>
      </c>
      <c r="J67" s="1">
        <v>0</v>
      </c>
      <c r="K67" s="1">
        <v>10</v>
      </c>
      <c r="L67" s="1">
        <v>186561</v>
      </c>
      <c r="M67" s="1">
        <v>544126</v>
      </c>
      <c r="N67" s="1">
        <v>0</v>
      </c>
      <c r="O67" s="8"/>
      <c r="P67" s="8"/>
      <c r="Q67" s="8">
        <v>671616</v>
      </c>
    </row>
    <row r="68" spans="1:17" x14ac:dyDescent="0.35">
      <c r="A68" s="1">
        <v>1260</v>
      </c>
      <c r="B68" s="3" t="s">
        <v>769</v>
      </c>
      <c r="C68" s="1" t="s">
        <v>4</v>
      </c>
      <c r="D68" s="1" t="s">
        <v>11</v>
      </c>
      <c r="E68" s="1" t="s">
        <v>33</v>
      </c>
      <c r="F68" s="1" t="s">
        <v>6</v>
      </c>
      <c r="G68" s="1" t="s">
        <v>0</v>
      </c>
      <c r="H68" s="1">
        <v>12548.55</v>
      </c>
      <c r="I68" s="1">
        <v>16.899999999999999</v>
      </c>
      <c r="J68" s="1">
        <v>0</v>
      </c>
      <c r="K68" s="1">
        <v>18</v>
      </c>
      <c r="L68" s="1">
        <v>263549</v>
      </c>
      <c r="M68" s="1">
        <v>521642</v>
      </c>
      <c r="N68" s="1">
        <v>0</v>
      </c>
      <c r="O68" s="8">
        <v>657</v>
      </c>
      <c r="P68" s="8">
        <v>929518</v>
      </c>
      <c r="Q68" s="8"/>
    </row>
    <row r="69" spans="1:17" x14ac:dyDescent="0.35">
      <c r="A69" s="1">
        <v>1228</v>
      </c>
      <c r="B69" s="1" t="s">
        <v>802</v>
      </c>
      <c r="C69" s="1" t="s">
        <v>4</v>
      </c>
      <c r="D69" s="1" t="s">
        <v>11</v>
      </c>
      <c r="E69" s="1" t="s">
        <v>33</v>
      </c>
      <c r="F69" s="1" t="s">
        <v>1</v>
      </c>
      <c r="G69" s="1" t="s">
        <v>0</v>
      </c>
      <c r="H69" s="1">
        <v>14873.39</v>
      </c>
      <c r="I69" s="1">
        <v>17.100000000000001</v>
      </c>
      <c r="J69" s="1">
        <v>0</v>
      </c>
      <c r="K69" s="1">
        <v>16</v>
      </c>
      <c r="L69" s="1">
        <v>378670</v>
      </c>
      <c r="M69" s="1">
        <v>2149312</v>
      </c>
      <c r="N69" s="1">
        <v>0</v>
      </c>
      <c r="O69" s="8">
        <v>737</v>
      </c>
      <c r="P69" s="8">
        <v>753084</v>
      </c>
      <c r="Q69" s="8">
        <v>377674</v>
      </c>
    </row>
    <row r="70" spans="1:17" x14ac:dyDescent="0.35">
      <c r="A70" s="1">
        <v>528</v>
      </c>
      <c r="B70" s="1" t="s">
        <v>1502</v>
      </c>
      <c r="C70" s="1" t="s">
        <v>4</v>
      </c>
      <c r="D70" s="1" t="s">
        <v>3</v>
      </c>
      <c r="E70" s="1" t="s">
        <v>33</v>
      </c>
      <c r="F70" s="1" t="s">
        <v>1</v>
      </c>
      <c r="G70" s="1" t="s">
        <v>128</v>
      </c>
      <c r="H70" s="1">
        <v>14473.44</v>
      </c>
      <c r="I70" s="1">
        <v>17.2</v>
      </c>
      <c r="J70" s="1">
        <v>0</v>
      </c>
      <c r="K70" s="1">
        <v>7</v>
      </c>
      <c r="L70" s="1">
        <v>40280</v>
      </c>
      <c r="M70" s="1">
        <v>249370</v>
      </c>
      <c r="N70" s="1">
        <v>0</v>
      </c>
      <c r="O70" s="8">
        <v>703</v>
      </c>
      <c r="P70" s="8">
        <v>1277066</v>
      </c>
      <c r="Q70" s="8">
        <v>264836</v>
      </c>
    </row>
    <row r="71" spans="1:17" x14ac:dyDescent="0.35">
      <c r="A71" s="1">
        <v>191</v>
      </c>
      <c r="B71" s="1" t="s">
        <v>1836</v>
      </c>
      <c r="C71" s="1" t="s">
        <v>16</v>
      </c>
      <c r="D71" s="1" t="s">
        <v>3</v>
      </c>
      <c r="E71" s="1" t="s">
        <v>33</v>
      </c>
      <c r="F71" s="1" t="s">
        <v>1</v>
      </c>
      <c r="G71" s="1" t="s">
        <v>0</v>
      </c>
      <c r="H71" s="1">
        <v>17969.439999999999</v>
      </c>
      <c r="I71" s="1">
        <v>17.600000000000001</v>
      </c>
      <c r="J71" s="1">
        <v>0</v>
      </c>
      <c r="K71" s="1">
        <v>16</v>
      </c>
      <c r="L71" s="1">
        <v>355471</v>
      </c>
      <c r="M71" s="1">
        <v>426514</v>
      </c>
      <c r="N71" s="1">
        <v>0</v>
      </c>
      <c r="O71" s="8">
        <v>682</v>
      </c>
      <c r="P71" s="8">
        <v>1178323</v>
      </c>
      <c r="Q71" s="8">
        <v>433136</v>
      </c>
    </row>
    <row r="72" spans="1:17" x14ac:dyDescent="0.35">
      <c r="A72" s="1">
        <v>192</v>
      </c>
      <c r="B72" s="1" t="s">
        <v>1835</v>
      </c>
      <c r="C72" s="1" t="s">
        <v>16</v>
      </c>
      <c r="D72" s="1" t="s">
        <v>3</v>
      </c>
      <c r="E72" s="1" t="s">
        <v>33</v>
      </c>
      <c r="F72" s="1" t="s">
        <v>1</v>
      </c>
      <c r="G72" s="1" t="s">
        <v>0</v>
      </c>
      <c r="H72" s="1">
        <v>16915.32</v>
      </c>
      <c r="I72" s="1">
        <v>17.8</v>
      </c>
      <c r="J72" s="1">
        <v>0</v>
      </c>
      <c r="K72" s="1">
        <v>10</v>
      </c>
      <c r="L72" s="1">
        <v>205865</v>
      </c>
      <c r="M72" s="1">
        <v>341506</v>
      </c>
      <c r="N72" s="1">
        <v>0</v>
      </c>
      <c r="O72" s="8">
        <v>716</v>
      </c>
      <c r="P72" s="8">
        <v>1020034</v>
      </c>
      <c r="Q72" s="8">
        <v>322124</v>
      </c>
    </row>
    <row r="73" spans="1:17" x14ac:dyDescent="0.35">
      <c r="A73" s="1">
        <v>16</v>
      </c>
      <c r="B73" s="1" t="s">
        <v>2010</v>
      </c>
      <c r="C73" s="1" t="s">
        <v>4</v>
      </c>
      <c r="D73" s="1" t="s">
        <v>3</v>
      </c>
      <c r="E73" s="1" t="s">
        <v>33</v>
      </c>
      <c r="F73" s="1" t="s">
        <v>31</v>
      </c>
      <c r="G73" s="1" t="s">
        <v>0</v>
      </c>
      <c r="H73" s="1">
        <v>18904.810000000001</v>
      </c>
      <c r="I73" s="1">
        <v>19.399999999999999</v>
      </c>
      <c r="J73" s="1">
        <v>0</v>
      </c>
      <c r="K73" s="1">
        <v>8</v>
      </c>
      <c r="L73" s="1">
        <v>334533</v>
      </c>
      <c r="M73" s="1">
        <v>428956</v>
      </c>
      <c r="N73" s="1">
        <v>0</v>
      </c>
      <c r="O73" s="8"/>
      <c r="P73" s="8"/>
      <c r="Q73" s="8">
        <v>449020</v>
      </c>
    </row>
    <row r="74" spans="1:17" x14ac:dyDescent="0.35">
      <c r="A74" s="1">
        <v>1404</v>
      </c>
      <c r="B74" s="1" t="s">
        <v>625</v>
      </c>
      <c r="C74" s="1" t="s">
        <v>4</v>
      </c>
      <c r="D74" s="1" t="s">
        <v>3</v>
      </c>
      <c r="E74" s="1" t="s">
        <v>33</v>
      </c>
      <c r="F74" s="1" t="s">
        <v>1</v>
      </c>
      <c r="G74" s="1" t="s">
        <v>0</v>
      </c>
      <c r="H74" s="1">
        <v>23925.56</v>
      </c>
      <c r="I74" s="1">
        <v>20.2</v>
      </c>
      <c r="J74" s="1">
        <v>0</v>
      </c>
      <c r="K74" s="1">
        <v>9</v>
      </c>
      <c r="L74" s="1">
        <v>284430</v>
      </c>
      <c r="M74" s="1">
        <v>411158</v>
      </c>
      <c r="N74" s="1">
        <v>0</v>
      </c>
      <c r="O74" s="8">
        <v>711</v>
      </c>
      <c r="P74" s="8">
        <v>1708974</v>
      </c>
      <c r="Q74" s="8"/>
    </row>
    <row r="75" spans="1:17" x14ac:dyDescent="0.35">
      <c r="A75" s="1">
        <v>1653</v>
      </c>
      <c r="B75" s="1" t="s">
        <v>375</v>
      </c>
      <c r="C75" s="1" t="s">
        <v>4</v>
      </c>
      <c r="D75" s="1" t="s">
        <v>11</v>
      </c>
      <c r="E75" s="1" t="s">
        <v>33</v>
      </c>
      <c r="F75" s="1" t="s">
        <v>6</v>
      </c>
      <c r="G75" s="1" t="s">
        <v>0</v>
      </c>
      <c r="H75" s="1">
        <v>15321.22</v>
      </c>
      <c r="I75" s="1">
        <v>21.1</v>
      </c>
      <c r="J75" s="1">
        <v>0</v>
      </c>
      <c r="K75" s="1">
        <v>10</v>
      </c>
      <c r="L75" s="1">
        <v>323323</v>
      </c>
      <c r="M75" s="1">
        <v>446226</v>
      </c>
      <c r="N75" s="1">
        <v>0</v>
      </c>
      <c r="O75" s="8">
        <v>723</v>
      </c>
      <c r="P75" s="8">
        <v>1303932</v>
      </c>
      <c r="Q75" s="8">
        <v>356422</v>
      </c>
    </row>
    <row r="76" spans="1:17" x14ac:dyDescent="0.35">
      <c r="A76" s="1">
        <v>475</v>
      </c>
      <c r="B76" s="3" t="s">
        <v>1555</v>
      </c>
      <c r="C76" s="1" t="s">
        <v>16</v>
      </c>
      <c r="D76" s="1" t="s">
        <v>11</v>
      </c>
      <c r="E76" s="1" t="s">
        <v>33</v>
      </c>
      <c r="F76" s="1" t="s">
        <v>6</v>
      </c>
      <c r="G76" s="1" t="s">
        <v>0</v>
      </c>
      <c r="H76" s="1">
        <v>10915.5</v>
      </c>
      <c r="I76" s="1">
        <v>21.3</v>
      </c>
      <c r="J76" s="1">
        <v>0</v>
      </c>
      <c r="K76" s="1">
        <v>6</v>
      </c>
      <c r="L76" s="1">
        <v>93043</v>
      </c>
      <c r="M76" s="1">
        <v>139018</v>
      </c>
      <c r="N76" s="1">
        <v>0</v>
      </c>
      <c r="O76" s="8">
        <v>705</v>
      </c>
      <c r="P76" s="8">
        <v>571995</v>
      </c>
      <c r="Q76" s="8">
        <v>220770</v>
      </c>
    </row>
    <row r="77" spans="1:17" x14ac:dyDescent="0.35">
      <c r="A77" s="1">
        <v>70</v>
      </c>
      <c r="B77" s="1" t="s">
        <v>1956</v>
      </c>
      <c r="C77" s="1" t="s">
        <v>4</v>
      </c>
      <c r="D77" s="1" t="s">
        <v>11</v>
      </c>
      <c r="E77" s="1" t="s">
        <v>33</v>
      </c>
      <c r="F77" s="1" t="s">
        <v>1</v>
      </c>
      <c r="G77" s="1" t="s">
        <v>0</v>
      </c>
      <c r="H77" s="1">
        <v>19750.88</v>
      </c>
      <c r="I77" s="1">
        <v>21.8</v>
      </c>
      <c r="J77" s="1">
        <v>0</v>
      </c>
      <c r="K77" s="1">
        <v>7</v>
      </c>
      <c r="L77" s="1">
        <v>314773</v>
      </c>
      <c r="M77" s="1">
        <v>1035408</v>
      </c>
      <c r="N77" s="1">
        <v>0</v>
      </c>
      <c r="O77" s="8">
        <v>751</v>
      </c>
      <c r="P77" s="8">
        <v>1060922</v>
      </c>
      <c r="Q77" s="8">
        <v>144562</v>
      </c>
    </row>
    <row r="78" spans="1:17" x14ac:dyDescent="0.35">
      <c r="A78" s="1">
        <v>1720</v>
      </c>
      <c r="B78" s="1" t="s">
        <v>308</v>
      </c>
      <c r="C78" s="1" t="s">
        <v>4</v>
      </c>
      <c r="D78" s="1" t="s">
        <v>11</v>
      </c>
      <c r="E78" s="1" t="s">
        <v>33</v>
      </c>
      <c r="F78" s="1" t="s">
        <v>1</v>
      </c>
      <c r="G78" s="1" t="s">
        <v>0</v>
      </c>
      <c r="H78" s="1">
        <v>6852.54</v>
      </c>
      <c r="I78" s="1">
        <v>24.9</v>
      </c>
      <c r="J78" s="1">
        <v>0</v>
      </c>
      <c r="K78" s="1">
        <v>6</v>
      </c>
      <c r="L78" s="1">
        <v>270370</v>
      </c>
      <c r="M78" s="1">
        <v>692648</v>
      </c>
      <c r="N78" s="1">
        <v>0</v>
      </c>
      <c r="O78" s="8">
        <v>748</v>
      </c>
      <c r="P78" s="8">
        <v>2522364</v>
      </c>
      <c r="Q78" s="8">
        <v>404404</v>
      </c>
    </row>
    <row r="79" spans="1:17" x14ac:dyDescent="0.35">
      <c r="A79" s="1">
        <v>1251</v>
      </c>
      <c r="B79" s="1" t="s">
        <v>778</v>
      </c>
      <c r="C79" s="1" t="s">
        <v>4</v>
      </c>
      <c r="D79" s="1" t="s">
        <v>11</v>
      </c>
      <c r="E79" s="1" t="s">
        <v>33</v>
      </c>
      <c r="F79" s="1" t="s">
        <v>6</v>
      </c>
      <c r="G79" s="1" t="s">
        <v>0</v>
      </c>
      <c r="H79" s="1">
        <v>14950.53</v>
      </c>
      <c r="I79" s="1">
        <v>28.6</v>
      </c>
      <c r="J79" s="1">
        <v>0</v>
      </c>
      <c r="K79" s="1">
        <v>15</v>
      </c>
      <c r="L79" s="1">
        <v>179094</v>
      </c>
      <c r="M79" s="1">
        <v>296670</v>
      </c>
      <c r="N79" s="1">
        <v>0</v>
      </c>
      <c r="O79" s="8">
        <v>717</v>
      </c>
      <c r="P79" s="8">
        <v>664468</v>
      </c>
      <c r="Q79" s="8">
        <v>195096</v>
      </c>
    </row>
    <row r="80" spans="1:17" x14ac:dyDescent="0.35">
      <c r="A80" s="1">
        <v>1239</v>
      </c>
      <c r="B80" s="1" t="s">
        <v>791</v>
      </c>
      <c r="C80" s="1" t="s">
        <v>4</v>
      </c>
      <c r="D80" s="1" t="s">
        <v>3</v>
      </c>
      <c r="E80" s="1" t="s">
        <v>33</v>
      </c>
      <c r="F80" s="1" t="s">
        <v>1</v>
      </c>
      <c r="G80" s="1" t="s">
        <v>0</v>
      </c>
      <c r="H80" s="1">
        <v>23384.63</v>
      </c>
      <c r="I80" s="1">
        <v>29</v>
      </c>
      <c r="J80" s="1">
        <v>0</v>
      </c>
      <c r="K80" s="1">
        <v>15</v>
      </c>
      <c r="L80" s="1">
        <v>495216</v>
      </c>
      <c r="M80" s="1">
        <v>864864</v>
      </c>
      <c r="N80" s="1">
        <v>0</v>
      </c>
      <c r="O80" s="8">
        <v>702</v>
      </c>
      <c r="P80" s="8">
        <v>2672540</v>
      </c>
      <c r="Q80" s="8">
        <v>624250</v>
      </c>
    </row>
    <row r="81" spans="1:17" x14ac:dyDescent="0.35">
      <c r="A81" s="1">
        <v>1321</v>
      </c>
      <c r="B81" s="1" t="s">
        <v>708</v>
      </c>
      <c r="C81" s="1" t="s">
        <v>4</v>
      </c>
      <c r="D81" s="1" t="s">
        <v>11</v>
      </c>
      <c r="E81" s="1" t="s">
        <v>43</v>
      </c>
      <c r="F81" s="1" t="s">
        <v>1</v>
      </c>
      <c r="G81" s="1" t="s">
        <v>0</v>
      </c>
      <c r="H81" s="1">
        <v>19490.77</v>
      </c>
      <c r="I81" s="1">
        <v>12.5</v>
      </c>
      <c r="J81" s="1">
        <v>78</v>
      </c>
      <c r="K81" s="1">
        <v>8</v>
      </c>
      <c r="L81" s="1">
        <v>112385</v>
      </c>
      <c r="M81" s="1">
        <v>130636</v>
      </c>
      <c r="N81" s="1">
        <v>0</v>
      </c>
      <c r="O81" s="8">
        <v>719</v>
      </c>
      <c r="P81" s="8">
        <v>1264279</v>
      </c>
      <c r="Q81" s="8">
        <v>67562</v>
      </c>
    </row>
    <row r="82" spans="1:17" x14ac:dyDescent="0.35">
      <c r="A82" s="1">
        <v>1354</v>
      </c>
      <c r="B82" s="1" t="s">
        <v>675</v>
      </c>
      <c r="C82" s="1" t="s">
        <v>4</v>
      </c>
      <c r="D82" s="1" t="s">
        <v>3</v>
      </c>
      <c r="E82" s="1" t="s">
        <v>43</v>
      </c>
      <c r="F82" s="1" t="s">
        <v>1</v>
      </c>
      <c r="G82" s="1" t="s">
        <v>0</v>
      </c>
      <c r="H82" s="1">
        <v>15648.59</v>
      </c>
      <c r="I82" s="1">
        <v>9.5</v>
      </c>
      <c r="J82" s="1">
        <v>73</v>
      </c>
      <c r="K82" s="1">
        <v>7</v>
      </c>
      <c r="L82" s="1">
        <v>75886</v>
      </c>
      <c r="M82" s="1">
        <v>291962</v>
      </c>
      <c r="N82" s="1">
        <v>0</v>
      </c>
      <c r="O82" s="8">
        <v>683</v>
      </c>
      <c r="P82" s="8">
        <v>916009</v>
      </c>
      <c r="Q82" s="8">
        <v>245278</v>
      </c>
    </row>
    <row r="83" spans="1:17" x14ac:dyDescent="0.35">
      <c r="A83" s="1">
        <v>547</v>
      </c>
      <c r="B83" s="1" t="s">
        <v>1483</v>
      </c>
      <c r="C83" s="1" t="s">
        <v>4</v>
      </c>
      <c r="D83" s="1" t="s">
        <v>11</v>
      </c>
      <c r="E83" s="1" t="s">
        <v>43</v>
      </c>
      <c r="F83" s="1" t="s">
        <v>31</v>
      </c>
      <c r="G83" s="1" t="s">
        <v>0</v>
      </c>
      <c r="H83" s="1">
        <v>5742.18</v>
      </c>
      <c r="I83" s="1">
        <v>16.2</v>
      </c>
      <c r="J83" s="1">
        <v>70</v>
      </c>
      <c r="K83" s="1">
        <v>11</v>
      </c>
      <c r="L83" s="1">
        <v>164958</v>
      </c>
      <c r="M83" s="1">
        <v>427306</v>
      </c>
      <c r="N83" s="1">
        <v>0</v>
      </c>
      <c r="O83" s="8">
        <v>726</v>
      </c>
      <c r="P83" s="8">
        <v>1359108</v>
      </c>
      <c r="Q83" s="8">
        <v>327866</v>
      </c>
    </row>
    <row r="84" spans="1:17" x14ac:dyDescent="0.35">
      <c r="A84" s="1">
        <v>824</v>
      </c>
      <c r="B84" s="1" t="s">
        <v>1206</v>
      </c>
      <c r="C84" s="1" t="s">
        <v>4</v>
      </c>
      <c r="D84" s="1" t="s">
        <v>11</v>
      </c>
      <c r="E84" s="1" t="s">
        <v>43</v>
      </c>
      <c r="F84" s="1" t="s">
        <v>1</v>
      </c>
      <c r="G84" s="1" t="s">
        <v>9</v>
      </c>
      <c r="H84" s="1">
        <v>10859.26</v>
      </c>
      <c r="I84" s="1">
        <v>20.7</v>
      </c>
      <c r="J84" s="1">
        <v>68</v>
      </c>
      <c r="K84" s="1">
        <v>12</v>
      </c>
      <c r="L84" s="1">
        <v>289180</v>
      </c>
      <c r="M84" s="1">
        <v>667018</v>
      </c>
      <c r="N84" s="1">
        <v>0</v>
      </c>
      <c r="O84" s="8">
        <v>750</v>
      </c>
      <c r="P84" s="8">
        <v>2129273</v>
      </c>
      <c r="Q84" s="8">
        <v>352220</v>
      </c>
    </row>
    <row r="85" spans="1:17" x14ac:dyDescent="0.35">
      <c r="A85" s="1">
        <v>1725</v>
      </c>
      <c r="B85" s="1" t="s">
        <v>303</v>
      </c>
      <c r="C85" s="1" t="s">
        <v>4</v>
      </c>
      <c r="D85" s="1" t="s">
        <v>11</v>
      </c>
      <c r="E85" s="1" t="s">
        <v>43</v>
      </c>
      <c r="F85" s="1" t="s">
        <v>6</v>
      </c>
      <c r="G85" s="1" t="s">
        <v>0</v>
      </c>
      <c r="H85" s="1">
        <v>12558.43</v>
      </c>
      <c r="I85" s="1">
        <v>15.8</v>
      </c>
      <c r="J85" s="1">
        <v>64</v>
      </c>
      <c r="K85" s="1">
        <v>7</v>
      </c>
      <c r="L85" s="1">
        <v>233947</v>
      </c>
      <c r="M85" s="1">
        <v>351362</v>
      </c>
      <c r="N85" s="1">
        <v>0</v>
      </c>
      <c r="O85" s="8">
        <v>710</v>
      </c>
      <c r="P85" s="8">
        <v>936035</v>
      </c>
      <c r="Q85" s="8">
        <v>130064</v>
      </c>
    </row>
    <row r="86" spans="1:17" x14ac:dyDescent="0.35">
      <c r="A86" s="1">
        <v>255</v>
      </c>
      <c r="B86" s="1" t="s">
        <v>1773</v>
      </c>
      <c r="C86" s="1" t="s">
        <v>4</v>
      </c>
      <c r="D86" s="1" t="s">
        <v>3</v>
      </c>
      <c r="E86" s="1" t="s">
        <v>43</v>
      </c>
      <c r="F86" s="1" t="s">
        <v>1</v>
      </c>
      <c r="G86" s="1" t="s">
        <v>35</v>
      </c>
      <c r="H86" s="1">
        <v>12766.67</v>
      </c>
      <c r="I86" s="1">
        <v>33.700000000000003</v>
      </c>
      <c r="J86" s="1">
        <v>64</v>
      </c>
      <c r="K86" s="1">
        <v>9</v>
      </c>
      <c r="L86" s="1">
        <v>300029</v>
      </c>
      <c r="M86" s="1">
        <v>557634</v>
      </c>
      <c r="N86" s="1">
        <v>0</v>
      </c>
      <c r="O86" s="8">
        <v>674</v>
      </c>
      <c r="P86" s="8">
        <v>1538145</v>
      </c>
      <c r="Q86" s="8">
        <v>541794</v>
      </c>
    </row>
    <row r="87" spans="1:17" x14ac:dyDescent="0.35">
      <c r="A87" s="1">
        <v>1008</v>
      </c>
      <c r="B87" s="1" t="s">
        <v>1022</v>
      </c>
      <c r="C87" s="1" t="s">
        <v>4</v>
      </c>
      <c r="D87" s="1" t="s">
        <v>11</v>
      </c>
      <c r="E87" s="1" t="s">
        <v>43</v>
      </c>
      <c r="F87" s="1" t="s">
        <v>1</v>
      </c>
      <c r="G87" s="1" t="s">
        <v>0</v>
      </c>
      <c r="H87" s="1">
        <v>24487.01</v>
      </c>
      <c r="I87" s="1">
        <v>26.3</v>
      </c>
      <c r="J87" s="1">
        <v>59</v>
      </c>
      <c r="K87" s="1">
        <v>11</v>
      </c>
      <c r="L87" s="1">
        <v>638552</v>
      </c>
      <c r="M87" s="1">
        <v>885456</v>
      </c>
      <c r="N87" s="1">
        <v>0</v>
      </c>
      <c r="O87" s="8"/>
      <c r="P87" s="8"/>
      <c r="Q87" s="8">
        <v>188606</v>
      </c>
    </row>
    <row r="88" spans="1:17" x14ac:dyDescent="0.35">
      <c r="A88" s="1">
        <v>1249</v>
      </c>
      <c r="B88" s="1" t="s">
        <v>780</v>
      </c>
      <c r="C88" s="1" t="s">
        <v>4</v>
      </c>
      <c r="D88" s="1" t="s">
        <v>3</v>
      </c>
      <c r="E88" s="1" t="s">
        <v>43</v>
      </c>
      <c r="F88" s="1" t="s">
        <v>1</v>
      </c>
      <c r="G88" s="1" t="s">
        <v>0</v>
      </c>
      <c r="H88" s="1">
        <v>72357.89</v>
      </c>
      <c r="I88" s="1">
        <v>34.5</v>
      </c>
      <c r="J88" s="1">
        <v>55</v>
      </c>
      <c r="K88" s="1">
        <v>10</v>
      </c>
      <c r="L88" s="1">
        <v>594738</v>
      </c>
      <c r="M88" s="1">
        <v>760078</v>
      </c>
      <c r="N88" s="1">
        <v>0</v>
      </c>
      <c r="O88" s="8">
        <v>717</v>
      </c>
      <c r="P88" s="8">
        <v>4744775</v>
      </c>
      <c r="Q88" s="8">
        <v>263714</v>
      </c>
    </row>
    <row r="89" spans="1:17" x14ac:dyDescent="0.35">
      <c r="A89" s="1">
        <v>1952</v>
      </c>
      <c r="B89" s="1" t="s">
        <v>74</v>
      </c>
      <c r="C89" s="1" t="s">
        <v>4</v>
      </c>
      <c r="D89" s="1" t="s">
        <v>11</v>
      </c>
      <c r="E89" s="1" t="s">
        <v>43</v>
      </c>
      <c r="F89" s="1" t="s">
        <v>1</v>
      </c>
      <c r="G89" s="1" t="s">
        <v>9</v>
      </c>
      <c r="H89" s="1">
        <v>13751.63</v>
      </c>
      <c r="I89" s="1">
        <v>18.899999999999999</v>
      </c>
      <c r="J89" s="1">
        <v>54</v>
      </c>
      <c r="K89" s="1">
        <v>8</v>
      </c>
      <c r="L89" s="1">
        <v>721829</v>
      </c>
      <c r="M89" s="1">
        <v>1592008</v>
      </c>
      <c r="N89" s="1">
        <v>0</v>
      </c>
      <c r="O89" s="8">
        <v>750</v>
      </c>
      <c r="P89" s="8">
        <v>2705220</v>
      </c>
      <c r="Q89" s="8"/>
    </row>
    <row r="90" spans="1:17" x14ac:dyDescent="0.35">
      <c r="A90" s="1">
        <v>21</v>
      </c>
      <c r="B90" s="1" t="s">
        <v>2005</v>
      </c>
      <c r="C90" s="1" t="s">
        <v>16</v>
      </c>
      <c r="D90" s="1" t="s">
        <v>3</v>
      </c>
      <c r="E90" s="1" t="s">
        <v>43</v>
      </c>
      <c r="F90" s="1" t="s">
        <v>6</v>
      </c>
      <c r="G90" s="1" t="s">
        <v>0</v>
      </c>
      <c r="H90" s="1">
        <v>9632.81</v>
      </c>
      <c r="I90" s="1">
        <v>17.399999999999999</v>
      </c>
      <c r="J90" s="1">
        <v>53</v>
      </c>
      <c r="K90" s="1">
        <v>4</v>
      </c>
      <c r="L90" s="1">
        <v>60287</v>
      </c>
      <c r="M90" s="1">
        <v>126940</v>
      </c>
      <c r="N90" s="1">
        <v>0</v>
      </c>
      <c r="O90" s="8">
        <v>687</v>
      </c>
      <c r="P90" s="8">
        <v>1133274</v>
      </c>
      <c r="Q90" s="8">
        <v>317108</v>
      </c>
    </row>
    <row r="91" spans="1:17" x14ac:dyDescent="0.35">
      <c r="A91" s="1">
        <v>1615</v>
      </c>
      <c r="B91" s="1" t="s">
        <v>413</v>
      </c>
      <c r="C91" s="1" t="s">
        <v>16</v>
      </c>
      <c r="D91" s="1" t="s">
        <v>3</v>
      </c>
      <c r="E91" s="1" t="s">
        <v>43</v>
      </c>
      <c r="F91" s="1" t="s">
        <v>1</v>
      </c>
      <c r="G91" s="1" t="s">
        <v>0</v>
      </c>
      <c r="H91" s="1">
        <v>9439.9599999999991</v>
      </c>
      <c r="I91" s="1">
        <v>15.2</v>
      </c>
      <c r="J91" s="1">
        <v>48</v>
      </c>
      <c r="K91" s="1">
        <v>8</v>
      </c>
      <c r="L91" s="1">
        <v>100111</v>
      </c>
      <c r="M91" s="1">
        <v>287650</v>
      </c>
      <c r="N91" s="1">
        <v>2</v>
      </c>
      <c r="O91" s="8">
        <v>703</v>
      </c>
      <c r="P91" s="8">
        <v>1058699</v>
      </c>
      <c r="Q91" s="8">
        <v>347688</v>
      </c>
    </row>
    <row r="92" spans="1:17" x14ac:dyDescent="0.35">
      <c r="A92" s="1">
        <v>921</v>
      </c>
      <c r="B92" s="1" t="s">
        <v>1109</v>
      </c>
      <c r="C92" s="1" t="s">
        <v>16</v>
      </c>
      <c r="D92" s="1" t="s">
        <v>3</v>
      </c>
      <c r="E92" s="1" t="s">
        <v>43</v>
      </c>
      <c r="F92" s="1" t="s">
        <v>1</v>
      </c>
      <c r="G92" s="1" t="s">
        <v>0</v>
      </c>
      <c r="H92" s="1">
        <v>20140.57</v>
      </c>
      <c r="I92" s="1">
        <v>20</v>
      </c>
      <c r="J92" s="1">
        <v>48</v>
      </c>
      <c r="K92" s="1">
        <v>8</v>
      </c>
      <c r="L92" s="1">
        <v>414238</v>
      </c>
      <c r="M92" s="1">
        <v>811580</v>
      </c>
      <c r="N92" s="1">
        <v>1</v>
      </c>
      <c r="O92" s="8"/>
      <c r="P92" s="8"/>
      <c r="Q92" s="8">
        <v>519244</v>
      </c>
    </row>
    <row r="93" spans="1:17" x14ac:dyDescent="0.35">
      <c r="A93" s="1">
        <v>915</v>
      </c>
      <c r="B93" s="1" t="s">
        <v>1115</v>
      </c>
      <c r="C93" s="1" t="s">
        <v>4</v>
      </c>
      <c r="D93" s="1" t="s">
        <v>3</v>
      </c>
      <c r="E93" s="1" t="s">
        <v>43</v>
      </c>
      <c r="F93" s="1" t="s">
        <v>1</v>
      </c>
      <c r="G93" s="1" t="s">
        <v>9</v>
      </c>
      <c r="H93" s="1">
        <v>32396.33</v>
      </c>
      <c r="I93" s="1">
        <v>14.4</v>
      </c>
      <c r="J93" s="1">
        <v>47</v>
      </c>
      <c r="K93" s="1">
        <v>16</v>
      </c>
      <c r="L93" s="1">
        <v>432060</v>
      </c>
      <c r="M93" s="1">
        <v>756866</v>
      </c>
      <c r="N93" s="1">
        <v>0</v>
      </c>
      <c r="O93" s="8">
        <v>701</v>
      </c>
      <c r="P93" s="8">
        <v>2508095</v>
      </c>
      <c r="Q93" s="8"/>
    </row>
    <row r="94" spans="1:17" x14ac:dyDescent="0.35">
      <c r="A94" s="1">
        <v>1728</v>
      </c>
      <c r="B94" s="1" t="s">
        <v>300</v>
      </c>
      <c r="C94" s="1" t="s">
        <v>4</v>
      </c>
      <c r="D94" s="1" t="s">
        <v>11</v>
      </c>
      <c r="E94" s="1" t="s">
        <v>43</v>
      </c>
      <c r="F94" s="1" t="s">
        <v>1</v>
      </c>
      <c r="G94" s="1" t="s">
        <v>0</v>
      </c>
      <c r="H94" s="1">
        <v>37062.54</v>
      </c>
      <c r="I94" s="1">
        <v>10.1</v>
      </c>
      <c r="J94" s="1">
        <v>45</v>
      </c>
      <c r="K94" s="1">
        <v>12</v>
      </c>
      <c r="L94" s="1">
        <v>150442</v>
      </c>
      <c r="M94" s="1">
        <v>308308</v>
      </c>
      <c r="N94" s="1">
        <v>0</v>
      </c>
      <c r="O94" s="8"/>
      <c r="P94" s="8"/>
      <c r="Q94" s="8">
        <v>180180</v>
      </c>
    </row>
    <row r="95" spans="1:17" x14ac:dyDescent="0.35">
      <c r="A95" s="1">
        <v>1918</v>
      </c>
      <c r="B95" s="1" t="s">
        <v>108</v>
      </c>
      <c r="C95" s="1" t="s">
        <v>4</v>
      </c>
      <c r="D95" s="1" t="s">
        <v>11</v>
      </c>
      <c r="E95" s="1" t="s">
        <v>43</v>
      </c>
      <c r="F95" s="1" t="s">
        <v>1</v>
      </c>
      <c r="G95" s="1" t="s">
        <v>0</v>
      </c>
      <c r="H95" s="1">
        <v>10307.69</v>
      </c>
      <c r="I95" s="1">
        <v>20.100000000000001</v>
      </c>
      <c r="J95" s="1">
        <v>45</v>
      </c>
      <c r="K95" s="1">
        <v>14</v>
      </c>
      <c r="L95" s="1">
        <v>431319</v>
      </c>
      <c r="M95" s="1">
        <v>603174</v>
      </c>
      <c r="N95" s="1">
        <v>0</v>
      </c>
      <c r="O95" s="8">
        <v>710</v>
      </c>
      <c r="P95" s="8">
        <v>1166904</v>
      </c>
      <c r="Q95" s="8">
        <v>225192</v>
      </c>
    </row>
    <row r="96" spans="1:17" x14ac:dyDescent="0.35">
      <c r="A96" s="1">
        <v>1059</v>
      </c>
      <c r="B96" s="1" t="s">
        <v>972</v>
      </c>
      <c r="C96" s="1" t="s">
        <v>4</v>
      </c>
      <c r="D96" s="1" t="s">
        <v>3</v>
      </c>
      <c r="E96" s="1" t="s">
        <v>43</v>
      </c>
      <c r="F96" s="1" t="s">
        <v>1</v>
      </c>
      <c r="G96" s="1" t="s">
        <v>0</v>
      </c>
      <c r="H96" s="1">
        <v>22625.39</v>
      </c>
      <c r="I96" s="1">
        <v>22.2</v>
      </c>
      <c r="J96" s="1">
        <v>43</v>
      </c>
      <c r="K96" s="1">
        <v>19</v>
      </c>
      <c r="L96" s="1">
        <v>197562</v>
      </c>
      <c r="M96" s="1">
        <v>1906322</v>
      </c>
      <c r="N96" s="1">
        <v>0</v>
      </c>
      <c r="O96" s="8">
        <v>723</v>
      </c>
      <c r="P96" s="8">
        <v>1729323</v>
      </c>
      <c r="Q96" s="8"/>
    </row>
    <row r="97" spans="1:17" x14ac:dyDescent="0.35">
      <c r="A97" s="1">
        <v>927</v>
      </c>
      <c r="B97" s="1" t="s">
        <v>1103</v>
      </c>
      <c r="C97" s="1" t="s">
        <v>4</v>
      </c>
      <c r="D97" s="1" t="s">
        <v>3</v>
      </c>
      <c r="E97" s="1" t="s">
        <v>43</v>
      </c>
      <c r="F97" s="1" t="s">
        <v>1</v>
      </c>
      <c r="G97" s="1" t="s">
        <v>9</v>
      </c>
      <c r="H97" s="1">
        <v>40566.14</v>
      </c>
      <c r="I97" s="1">
        <v>25.8</v>
      </c>
      <c r="J97" s="1">
        <v>43</v>
      </c>
      <c r="K97" s="1">
        <v>14</v>
      </c>
      <c r="L97" s="1">
        <v>605226</v>
      </c>
      <c r="M97" s="1">
        <v>1101848</v>
      </c>
      <c r="N97" s="1">
        <v>0</v>
      </c>
      <c r="O97" s="8">
        <v>715</v>
      </c>
      <c r="P97" s="8">
        <v>4090719</v>
      </c>
      <c r="Q97" s="8">
        <v>550770</v>
      </c>
    </row>
    <row r="98" spans="1:17" x14ac:dyDescent="0.35">
      <c r="A98" s="1">
        <v>624</v>
      </c>
      <c r="B98" s="1" t="s">
        <v>1406</v>
      </c>
      <c r="C98" s="1" t="s">
        <v>4</v>
      </c>
      <c r="D98" s="1" t="s">
        <v>3</v>
      </c>
      <c r="E98" s="1" t="s">
        <v>43</v>
      </c>
      <c r="F98" s="1" t="s">
        <v>1</v>
      </c>
      <c r="G98" s="1" t="s">
        <v>0</v>
      </c>
      <c r="H98" s="1">
        <v>16028.4</v>
      </c>
      <c r="I98" s="1">
        <v>13.5</v>
      </c>
      <c r="J98" s="1">
        <v>38</v>
      </c>
      <c r="K98" s="1">
        <v>7</v>
      </c>
      <c r="L98" s="1">
        <v>350246</v>
      </c>
      <c r="M98" s="1">
        <v>479930</v>
      </c>
      <c r="N98" s="1">
        <v>0</v>
      </c>
      <c r="O98" s="8">
        <v>704</v>
      </c>
      <c r="P98" s="8">
        <v>1172813</v>
      </c>
      <c r="Q98" s="8">
        <v>328548</v>
      </c>
    </row>
    <row r="99" spans="1:17" x14ac:dyDescent="0.35">
      <c r="A99" s="1">
        <v>244</v>
      </c>
      <c r="B99" s="1" t="s">
        <v>1784</v>
      </c>
      <c r="C99" s="1" t="s">
        <v>4</v>
      </c>
      <c r="D99" s="1" t="s">
        <v>11</v>
      </c>
      <c r="E99" s="1" t="s">
        <v>43</v>
      </c>
      <c r="F99" s="1" t="s">
        <v>31</v>
      </c>
      <c r="G99" s="1" t="s">
        <v>0</v>
      </c>
      <c r="H99" s="1">
        <v>34060.730000000003</v>
      </c>
      <c r="I99" s="1">
        <v>11.1</v>
      </c>
      <c r="J99" s="1">
        <v>37</v>
      </c>
      <c r="K99" s="1">
        <v>20</v>
      </c>
      <c r="L99" s="1">
        <v>387353</v>
      </c>
      <c r="M99" s="1">
        <v>1520398</v>
      </c>
      <c r="N99" s="1">
        <v>0</v>
      </c>
      <c r="O99" s="8">
        <v>735</v>
      </c>
      <c r="P99" s="8">
        <v>1816571</v>
      </c>
      <c r="Q99" s="8">
        <v>429264</v>
      </c>
    </row>
    <row r="100" spans="1:17" x14ac:dyDescent="0.35">
      <c r="A100" s="1">
        <v>723</v>
      </c>
      <c r="B100" s="1" t="s">
        <v>1308</v>
      </c>
      <c r="C100" s="1" t="s">
        <v>4</v>
      </c>
      <c r="D100" s="1" t="s">
        <v>11</v>
      </c>
      <c r="E100" s="1" t="s">
        <v>43</v>
      </c>
      <c r="F100" s="1" t="s">
        <v>6</v>
      </c>
      <c r="G100" s="1" t="s">
        <v>0</v>
      </c>
      <c r="H100" s="1">
        <v>13112.28</v>
      </c>
      <c r="I100" s="1">
        <v>16.600000000000001</v>
      </c>
      <c r="J100" s="1">
        <v>36</v>
      </c>
      <c r="K100" s="1">
        <v>7</v>
      </c>
      <c r="L100" s="1">
        <v>171570</v>
      </c>
      <c r="M100" s="1">
        <v>309914</v>
      </c>
      <c r="N100" s="1">
        <v>1</v>
      </c>
      <c r="O100" s="8">
        <v>720</v>
      </c>
      <c r="P100" s="8">
        <v>1404879</v>
      </c>
      <c r="Q100" s="8">
        <v>246202</v>
      </c>
    </row>
    <row r="101" spans="1:17" x14ac:dyDescent="0.35">
      <c r="A101" s="1">
        <v>1955</v>
      </c>
      <c r="B101" s="1" t="s">
        <v>71</v>
      </c>
      <c r="C101" s="1" t="s">
        <v>4</v>
      </c>
      <c r="D101" s="1" t="s">
        <v>11</v>
      </c>
      <c r="E101" s="1" t="s">
        <v>43</v>
      </c>
      <c r="F101" s="1" t="s">
        <v>6</v>
      </c>
      <c r="G101" s="1" t="s">
        <v>0</v>
      </c>
      <c r="H101" s="1">
        <v>6524.98</v>
      </c>
      <c r="I101" s="1">
        <v>18</v>
      </c>
      <c r="J101" s="1">
        <v>36</v>
      </c>
      <c r="K101" s="1">
        <v>5</v>
      </c>
      <c r="L101" s="1">
        <v>214871</v>
      </c>
      <c r="M101" s="1">
        <v>321860</v>
      </c>
      <c r="N101" s="1">
        <v>0</v>
      </c>
      <c r="O101" s="8">
        <v>725</v>
      </c>
      <c r="P101" s="8">
        <v>1010325</v>
      </c>
      <c r="Q101" s="8">
        <v>467940</v>
      </c>
    </row>
    <row r="102" spans="1:17" x14ac:dyDescent="0.35">
      <c r="A102" s="1">
        <v>156</v>
      </c>
      <c r="B102" s="1" t="s">
        <v>1870</v>
      </c>
      <c r="C102" s="1" t="s">
        <v>4</v>
      </c>
      <c r="D102" s="1" t="s">
        <v>11</v>
      </c>
      <c r="E102" s="1" t="s">
        <v>43</v>
      </c>
      <c r="F102" s="1" t="s">
        <v>6</v>
      </c>
      <c r="G102" s="1" t="s">
        <v>0</v>
      </c>
      <c r="H102" s="1">
        <v>6543.79</v>
      </c>
      <c r="I102" s="1">
        <v>23.9</v>
      </c>
      <c r="J102" s="1">
        <v>36</v>
      </c>
      <c r="K102" s="1">
        <v>7</v>
      </c>
      <c r="L102" s="1">
        <v>71231</v>
      </c>
      <c r="M102" s="1">
        <v>152460</v>
      </c>
      <c r="N102" s="1">
        <v>1</v>
      </c>
      <c r="O102" s="8">
        <v>715</v>
      </c>
      <c r="P102" s="8">
        <v>787626</v>
      </c>
      <c r="Q102" s="8">
        <v>229086</v>
      </c>
    </row>
    <row r="103" spans="1:17" x14ac:dyDescent="0.35">
      <c r="A103" s="1">
        <v>182</v>
      </c>
      <c r="B103" s="1" t="s">
        <v>1845</v>
      </c>
      <c r="C103" s="1" t="s">
        <v>16</v>
      </c>
      <c r="D103" s="1" t="s">
        <v>11</v>
      </c>
      <c r="E103" s="1" t="s">
        <v>43</v>
      </c>
      <c r="F103" s="1" t="s">
        <v>6</v>
      </c>
      <c r="G103" s="1" t="s">
        <v>35</v>
      </c>
      <c r="H103" s="1">
        <v>6377.16</v>
      </c>
      <c r="I103" s="1">
        <v>7.1</v>
      </c>
      <c r="J103" s="1">
        <v>35</v>
      </c>
      <c r="K103" s="1">
        <v>5</v>
      </c>
      <c r="L103" s="1">
        <v>8189</v>
      </c>
      <c r="M103" s="1">
        <v>47432</v>
      </c>
      <c r="N103" s="1">
        <v>0</v>
      </c>
      <c r="O103" s="8">
        <v>685</v>
      </c>
      <c r="P103" s="8">
        <v>742976</v>
      </c>
      <c r="Q103" s="8">
        <v>25806</v>
      </c>
    </row>
    <row r="104" spans="1:17" x14ac:dyDescent="0.35">
      <c r="A104" s="1">
        <v>863</v>
      </c>
      <c r="B104" s="1" t="s">
        <v>1167</v>
      </c>
      <c r="C104" s="1" t="s">
        <v>4</v>
      </c>
      <c r="D104" s="1" t="s">
        <v>11</v>
      </c>
      <c r="E104" s="1" t="s">
        <v>43</v>
      </c>
      <c r="F104" s="1" t="s">
        <v>1</v>
      </c>
      <c r="G104" s="1" t="s">
        <v>0</v>
      </c>
      <c r="H104" s="1">
        <v>17454.349999999999</v>
      </c>
      <c r="I104" s="1">
        <v>10</v>
      </c>
      <c r="J104" s="1">
        <v>35</v>
      </c>
      <c r="K104" s="1">
        <v>11</v>
      </c>
      <c r="L104" s="1">
        <v>152551</v>
      </c>
      <c r="M104" s="1">
        <v>500368</v>
      </c>
      <c r="N104" s="1">
        <v>0</v>
      </c>
      <c r="O104" s="8"/>
      <c r="P104" s="8"/>
      <c r="Q104" s="8">
        <v>171644</v>
      </c>
    </row>
    <row r="105" spans="1:17" x14ac:dyDescent="0.35">
      <c r="A105" s="1">
        <v>39</v>
      </c>
      <c r="B105" s="1" t="s">
        <v>1987</v>
      </c>
      <c r="C105" s="1" t="s">
        <v>16</v>
      </c>
      <c r="D105" s="1" t="s">
        <v>11</v>
      </c>
      <c r="E105" s="1" t="s">
        <v>43</v>
      </c>
      <c r="F105" s="1" t="s">
        <v>1</v>
      </c>
      <c r="G105" s="1" t="s">
        <v>0</v>
      </c>
      <c r="H105" s="1">
        <v>11792.73</v>
      </c>
      <c r="I105" s="1">
        <v>20.6</v>
      </c>
      <c r="J105" s="1">
        <v>34</v>
      </c>
      <c r="K105" s="1">
        <v>9</v>
      </c>
      <c r="L105" s="1">
        <v>401584</v>
      </c>
      <c r="M105" s="1">
        <v>708818</v>
      </c>
      <c r="N105" s="1">
        <v>0</v>
      </c>
      <c r="O105" s="8"/>
      <c r="P105" s="8"/>
      <c r="Q105" s="8">
        <v>259842</v>
      </c>
    </row>
    <row r="106" spans="1:17" x14ac:dyDescent="0.35">
      <c r="A106" s="1">
        <v>1304</v>
      </c>
      <c r="B106" s="1" t="s">
        <v>725</v>
      </c>
      <c r="C106" s="1" t="s">
        <v>16</v>
      </c>
      <c r="D106" s="1" t="s">
        <v>11</v>
      </c>
      <c r="E106" s="1" t="s">
        <v>43</v>
      </c>
      <c r="F106" s="1" t="s">
        <v>6</v>
      </c>
      <c r="G106" s="1" t="s">
        <v>0</v>
      </c>
      <c r="H106" s="1">
        <v>11883.74</v>
      </c>
      <c r="I106" s="1">
        <v>15.5</v>
      </c>
      <c r="J106" s="1">
        <v>33</v>
      </c>
      <c r="K106" s="1">
        <v>9</v>
      </c>
      <c r="L106" s="1">
        <v>164958</v>
      </c>
      <c r="M106" s="1">
        <v>470448</v>
      </c>
      <c r="N106" s="1">
        <v>1</v>
      </c>
      <c r="O106" s="8">
        <v>730</v>
      </c>
      <c r="P106" s="8">
        <v>1398096</v>
      </c>
      <c r="Q106" s="8">
        <v>399168</v>
      </c>
    </row>
    <row r="107" spans="1:17" x14ac:dyDescent="0.35">
      <c r="A107" s="1">
        <v>245</v>
      </c>
      <c r="B107" s="1" t="s">
        <v>1783</v>
      </c>
      <c r="C107" s="1" t="s">
        <v>4</v>
      </c>
      <c r="D107" s="1" t="s">
        <v>11</v>
      </c>
      <c r="E107" s="1" t="s">
        <v>43</v>
      </c>
      <c r="F107" s="1" t="s">
        <v>1</v>
      </c>
      <c r="G107" s="1" t="s">
        <v>0</v>
      </c>
      <c r="H107" s="1">
        <v>2696.86</v>
      </c>
      <c r="I107" s="1">
        <v>9.9</v>
      </c>
      <c r="J107" s="1">
        <v>31</v>
      </c>
      <c r="K107" s="1">
        <v>8</v>
      </c>
      <c r="L107" s="1">
        <v>77520</v>
      </c>
      <c r="M107" s="1">
        <v>255684</v>
      </c>
      <c r="N107" s="1">
        <v>0</v>
      </c>
      <c r="O107" s="8"/>
      <c r="P107" s="8"/>
      <c r="Q107" s="8">
        <v>131032</v>
      </c>
    </row>
    <row r="108" spans="1:17" x14ac:dyDescent="0.35">
      <c r="A108" s="1">
        <v>952</v>
      </c>
      <c r="B108" s="1" t="s">
        <v>1078</v>
      </c>
      <c r="C108" s="1" t="s">
        <v>4</v>
      </c>
      <c r="D108" s="1" t="s">
        <v>3</v>
      </c>
      <c r="E108" s="1" t="s">
        <v>43</v>
      </c>
      <c r="F108" s="1" t="s">
        <v>6</v>
      </c>
      <c r="G108" s="1" t="s">
        <v>35</v>
      </c>
      <c r="H108" s="1">
        <v>11168.58</v>
      </c>
      <c r="I108" s="1">
        <v>11</v>
      </c>
      <c r="J108" s="1">
        <v>31</v>
      </c>
      <c r="K108" s="1">
        <v>4</v>
      </c>
      <c r="L108" s="1">
        <v>48868</v>
      </c>
      <c r="M108" s="1">
        <v>239778</v>
      </c>
      <c r="N108" s="1">
        <v>0</v>
      </c>
      <c r="O108" s="8">
        <v>704</v>
      </c>
      <c r="P108" s="8">
        <v>1447344</v>
      </c>
      <c r="Q108" s="8">
        <v>108834</v>
      </c>
    </row>
    <row r="109" spans="1:17" x14ac:dyDescent="0.35">
      <c r="A109" s="1">
        <v>1013</v>
      </c>
      <c r="B109" s="1" t="s">
        <v>1017</v>
      </c>
      <c r="C109" s="1" t="s">
        <v>4</v>
      </c>
      <c r="D109" s="1" t="s">
        <v>11</v>
      </c>
      <c r="E109" s="1" t="s">
        <v>43</v>
      </c>
      <c r="F109" s="1" t="s">
        <v>6</v>
      </c>
      <c r="G109" s="1" t="s">
        <v>0</v>
      </c>
      <c r="H109" s="1">
        <v>9181.18</v>
      </c>
      <c r="I109" s="1">
        <v>8.6999999999999993</v>
      </c>
      <c r="J109" s="1">
        <v>30</v>
      </c>
      <c r="K109" s="1">
        <v>12</v>
      </c>
      <c r="L109" s="1">
        <v>226974</v>
      </c>
      <c r="M109" s="1">
        <v>722018</v>
      </c>
      <c r="N109" s="1">
        <v>0</v>
      </c>
      <c r="O109" s="8">
        <v>728</v>
      </c>
      <c r="P109" s="8">
        <v>966435</v>
      </c>
      <c r="Q109" s="8">
        <v>335720</v>
      </c>
    </row>
    <row r="110" spans="1:17" x14ac:dyDescent="0.35">
      <c r="A110" s="1">
        <v>1935</v>
      </c>
      <c r="B110" s="1" t="s">
        <v>91</v>
      </c>
      <c r="C110" s="1" t="s">
        <v>4</v>
      </c>
      <c r="D110" s="1" t="s">
        <v>11</v>
      </c>
      <c r="E110" s="1" t="s">
        <v>43</v>
      </c>
      <c r="F110" s="1" t="s">
        <v>1</v>
      </c>
      <c r="G110" s="1" t="s">
        <v>0</v>
      </c>
      <c r="H110" s="1">
        <v>36247.06</v>
      </c>
      <c r="I110" s="1">
        <v>15.4</v>
      </c>
      <c r="J110" s="1">
        <v>30</v>
      </c>
      <c r="K110" s="1">
        <v>19</v>
      </c>
      <c r="L110" s="1">
        <v>269819</v>
      </c>
      <c r="M110" s="1">
        <v>797016</v>
      </c>
      <c r="N110" s="1">
        <v>0</v>
      </c>
      <c r="O110" s="8">
        <v>700</v>
      </c>
      <c r="P110" s="8">
        <v>1874844</v>
      </c>
      <c r="Q110" s="8">
        <v>655138</v>
      </c>
    </row>
    <row r="111" spans="1:17" x14ac:dyDescent="0.35">
      <c r="A111" s="1">
        <v>3</v>
      </c>
      <c r="B111" s="1" t="s">
        <v>2023</v>
      </c>
      <c r="C111" s="1" t="s">
        <v>4</v>
      </c>
      <c r="D111" s="1" t="s">
        <v>11</v>
      </c>
      <c r="E111" s="1" t="s">
        <v>43</v>
      </c>
      <c r="F111" s="1" t="s">
        <v>31</v>
      </c>
      <c r="G111" s="1" t="s">
        <v>0</v>
      </c>
      <c r="H111" s="1">
        <v>29200.53</v>
      </c>
      <c r="I111" s="1">
        <v>14.9</v>
      </c>
      <c r="J111" s="1">
        <v>29</v>
      </c>
      <c r="K111" s="1">
        <v>18</v>
      </c>
      <c r="L111" s="1">
        <v>297996</v>
      </c>
      <c r="M111" s="1">
        <v>750090</v>
      </c>
      <c r="N111" s="1">
        <v>1</v>
      </c>
      <c r="O111" s="8">
        <v>741</v>
      </c>
      <c r="P111" s="8">
        <v>2231892</v>
      </c>
      <c r="Q111" s="8"/>
    </row>
    <row r="112" spans="1:17" x14ac:dyDescent="0.35">
      <c r="A112" s="1">
        <v>492</v>
      </c>
      <c r="B112" s="1" t="s">
        <v>1538</v>
      </c>
      <c r="C112" s="1" t="s">
        <v>4</v>
      </c>
      <c r="D112" s="1" t="s">
        <v>11</v>
      </c>
      <c r="E112" s="1" t="s">
        <v>43</v>
      </c>
      <c r="F112" s="1" t="s">
        <v>31</v>
      </c>
      <c r="G112" s="1" t="s">
        <v>0</v>
      </c>
      <c r="H112" s="1">
        <v>17557.14</v>
      </c>
      <c r="I112" s="1">
        <v>14.7</v>
      </c>
      <c r="J112" s="1">
        <v>25</v>
      </c>
      <c r="K112" s="1">
        <v>10</v>
      </c>
      <c r="L112" s="1">
        <v>160569</v>
      </c>
      <c r="M112" s="1">
        <v>321112</v>
      </c>
      <c r="N112" s="1">
        <v>0</v>
      </c>
      <c r="O112" s="8">
        <v>738</v>
      </c>
      <c r="P112" s="8">
        <v>1473317</v>
      </c>
      <c r="Q112" s="8">
        <v>448932</v>
      </c>
    </row>
    <row r="113" spans="1:17" x14ac:dyDescent="0.35">
      <c r="A113" s="1">
        <v>1373</v>
      </c>
      <c r="B113" s="1" t="s">
        <v>656</v>
      </c>
      <c r="C113" s="1" t="s">
        <v>4</v>
      </c>
      <c r="D113" s="1" t="s">
        <v>11</v>
      </c>
      <c r="E113" s="1" t="s">
        <v>43</v>
      </c>
      <c r="F113" s="1" t="s">
        <v>1</v>
      </c>
      <c r="G113" s="1" t="s">
        <v>0</v>
      </c>
      <c r="H113" s="1">
        <v>25382.29</v>
      </c>
      <c r="I113" s="1">
        <v>17.5</v>
      </c>
      <c r="J113" s="1">
        <v>25</v>
      </c>
      <c r="K113" s="1">
        <v>15</v>
      </c>
      <c r="L113" s="1">
        <v>344147</v>
      </c>
      <c r="M113" s="1">
        <v>591228</v>
      </c>
      <c r="N113" s="1">
        <v>0</v>
      </c>
      <c r="O113" s="8">
        <v>689</v>
      </c>
      <c r="P113" s="8">
        <v>2072026</v>
      </c>
      <c r="Q113" s="8"/>
    </row>
    <row r="114" spans="1:17" x14ac:dyDescent="0.35">
      <c r="A114" s="1">
        <v>700</v>
      </c>
      <c r="B114" s="1" t="s">
        <v>1331</v>
      </c>
      <c r="C114" s="1" t="s">
        <v>16</v>
      </c>
      <c r="D114" s="1" t="s">
        <v>3</v>
      </c>
      <c r="E114" s="1" t="s">
        <v>43</v>
      </c>
      <c r="F114" s="1" t="s">
        <v>1</v>
      </c>
      <c r="G114" s="1" t="s">
        <v>0</v>
      </c>
      <c r="H114" s="1">
        <v>17259.03</v>
      </c>
      <c r="I114" s="1">
        <v>19.3</v>
      </c>
      <c r="J114" s="1">
        <v>25</v>
      </c>
      <c r="K114" s="1">
        <v>8</v>
      </c>
      <c r="L114" s="1">
        <v>282055</v>
      </c>
      <c r="M114" s="1">
        <v>713064</v>
      </c>
      <c r="N114" s="1">
        <v>0</v>
      </c>
      <c r="O114" s="8"/>
      <c r="P114" s="8"/>
      <c r="Q114" s="8">
        <v>787336</v>
      </c>
    </row>
    <row r="115" spans="1:17" x14ac:dyDescent="0.35">
      <c r="A115" s="1">
        <v>567</v>
      </c>
      <c r="B115" s="1" t="s">
        <v>1463</v>
      </c>
      <c r="C115" s="1" t="s">
        <v>16</v>
      </c>
      <c r="D115" s="1" t="s">
        <v>11</v>
      </c>
      <c r="E115" s="1" t="s">
        <v>43</v>
      </c>
      <c r="F115" s="1" t="s">
        <v>31</v>
      </c>
      <c r="G115" s="1" t="s">
        <v>0</v>
      </c>
      <c r="H115" s="1">
        <v>26566.560000000001</v>
      </c>
      <c r="I115" s="1">
        <v>32.4</v>
      </c>
      <c r="J115" s="1">
        <v>25</v>
      </c>
      <c r="K115" s="1">
        <v>18</v>
      </c>
      <c r="L115" s="1">
        <v>130568</v>
      </c>
      <c r="M115" s="1">
        <v>1511884</v>
      </c>
      <c r="N115" s="1">
        <v>0</v>
      </c>
      <c r="O115" s="8"/>
      <c r="P115" s="8"/>
      <c r="Q115" s="8">
        <v>225082</v>
      </c>
    </row>
    <row r="116" spans="1:17" x14ac:dyDescent="0.35">
      <c r="A116" s="1">
        <v>40</v>
      </c>
      <c r="B116" s="1" t="s">
        <v>1986</v>
      </c>
      <c r="C116" s="1" t="s">
        <v>4</v>
      </c>
      <c r="D116" s="1" t="s">
        <v>11</v>
      </c>
      <c r="E116" s="1" t="s">
        <v>43</v>
      </c>
      <c r="F116" s="1" t="s">
        <v>1</v>
      </c>
      <c r="G116" s="1" t="s">
        <v>0</v>
      </c>
      <c r="H116" s="1">
        <v>13090.43</v>
      </c>
      <c r="I116" s="1">
        <v>28.8</v>
      </c>
      <c r="J116" s="1">
        <v>21</v>
      </c>
      <c r="K116" s="1">
        <v>14</v>
      </c>
      <c r="L116" s="1">
        <v>193990</v>
      </c>
      <c r="M116" s="1">
        <v>458414</v>
      </c>
      <c r="N116" s="1">
        <v>0</v>
      </c>
      <c r="O116" s="8">
        <v>718</v>
      </c>
      <c r="P116" s="8">
        <v>1454507</v>
      </c>
      <c r="Q116" s="8">
        <v>449108</v>
      </c>
    </row>
    <row r="117" spans="1:17" x14ac:dyDescent="0.35">
      <c r="A117" s="1">
        <v>849</v>
      </c>
      <c r="B117" s="3" t="s">
        <v>1181</v>
      </c>
      <c r="C117" s="1" t="s">
        <v>4</v>
      </c>
      <c r="D117" s="1" t="s">
        <v>11</v>
      </c>
      <c r="E117" s="1" t="s">
        <v>43</v>
      </c>
      <c r="F117" s="1" t="s">
        <v>1</v>
      </c>
      <c r="G117" s="1" t="s">
        <v>0</v>
      </c>
      <c r="H117" s="1">
        <v>22845.22</v>
      </c>
      <c r="I117" s="1">
        <v>15.9</v>
      </c>
      <c r="J117" s="1">
        <v>20</v>
      </c>
      <c r="K117" s="1">
        <v>27</v>
      </c>
      <c r="L117" s="1">
        <v>348061</v>
      </c>
      <c r="M117" s="1">
        <v>907676</v>
      </c>
      <c r="N117" s="1">
        <v>0</v>
      </c>
      <c r="O117" s="8">
        <v>728</v>
      </c>
      <c r="P117" s="8">
        <v>948594</v>
      </c>
      <c r="Q117" s="8">
        <v>380512</v>
      </c>
    </row>
    <row r="118" spans="1:17" x14ac:dyDescent="0.35">
      <c r="A118" s="1">
        <v>660</v>
      </c>
      <c r="B118" s="3" t="s">
        <v>1371</v>
      </c>
      <c r="C118" s="1" t="s">
        <v>4</v>
      </c>
      <c r="D118" s="1" t="s">
        <v>11</v>
      </c>
      <c r="E118" s="1" t="s">
        <v>43</v>
      </c>
      <c r="F118" s="1" t="s">
        <v>1</v>
      </c>
      <c r="G118" s="1" t="s">
        <v>0</v>
      </c>
      <c r="H118" s="1">
        <v>34189.74</v>
      </c>
      <c r="I118" s="1">
        <v>19.399999999999999</v>
      </c>
      <c r="J118" s="1">
        <v>20</v>
      </c>
      <c r="K118" s="1">
        <v>13</v>
      </c>
      <c r="L118" s="1">
        <v>324235</v>
      </c>
      <c r="M118" s="1">
        <v>1191806</v>
      </c>
      <c r="N118" s="1">
        <v>0</v>
      </c>
      <c r="O118" s="8">
        <v>743</v>
      </c>
      <c r="P118" s="8">
        <v>1899430</v>
      </c>
      <c r="Q118" s="8">
        <v>215622</v>
      </c>
    </row>
    <row r="119" spans="1:17" x14ac:dyDescent="0.35">
      <c r="A119" s="1">
        <v>1532</v>
      </c>
      <c r="B119" s="3" t="s">
        <v>496</v>
      </c>
      <c r="C119" s="1" t="s">
        <v>4</v>
      </c>
      <c r="D119" s="1" t="s">
        <v>11</v>
      </c>
      <c r="E119" s="1" t="s">
        <v>43</v>
      </c>
      <c r="F119" s="1" t="s">
        <v>1</v>
      </c>
      <c r="G119" s="1" t="s">
        <v>0</v>
      </c>
      <c r="H119" s="1">
        <v>21027.11</v>
      </c>
      <c r="I119" s="1">
        <v>14.7</v>
      </c>
      <c r="J119" s="1">
        <v>18</v>
      </c>
      <c r="K119" s="1">
        <v>12</v>
      </c>
      <c r="L119" s="1">
        <v>271548</v>
      </c>
      <c r="M119" s="1">
        <v>335566</v>
      </c>
      <c r="N119" s="1">
        <v>0</v>
      </c>
      <c r="O119" s="8">
        <v>718</v>
      </c>
      <c r="P119" s="8">
        <v>1335054</v>
      </c>
      <c r="Q119" s="8">
        <v>408540</v>
      </c>
    </row>
    <row r="120" spans="1:17" x14ac:dyDescent="0.35">
      <c r="A120" s="1">
        <v>1293</v>
      </c>
      <c r="B120" s="1" t="s">
        <v>736</v>
      </c>
      <c r="C120" s="1" t="s">
        <v>4</v>
      </c>
      <c r="D120" s="1" t="s">
        <v>11</v>
      </c>
      <c r="E120" s="1" t="s">
        <v>43</v>
      </c>
      <c r="F120" s="1" t="s">
        <v>1</v>
      </c>
      <c r="G120" s="1" t="s">
        <v>0</v>
      </c>
      <c r="H120" s="1">
        <v>15633.2</v>
      </c>
      <c r="I120" s="1">
        <v>17</v>
      </c>
      <c r="J120" s="1">
        <v>18</v>
      </c>
      <c r="K120" s="1">
        <v>15</v>
      </c>
      <c r="L120" s="1">
        <v>277856</v>
      </c>
      <c r="M120" s="1">
        <v>744744</v>
      </c>
      <c r="N120" s="1">
        <v>0</v>
      </c>
      <c r="O120" s="8">
        <v>743</v>
      </c>
      <c r="P120" s="8">
        <v>952280</v>
      </c>
      <c r="Q120" s="8">
        <v>198484</v>
      </c>
    </row>
    <row r="121" spans="1:17" x14ac:dyDescent="0.35">
      <c r="A121" s="1">
        <v>1643</v>
      </c>
      <c r="B121" s="1" t="s">
        <v>385</v>
      </c>
      <c r="C121" s="1" t="s">
        <v>4</v>
      </c>
      <c r="D121" s="1" t="s">
        <v>3</v>
      </c>
      <c r="E121" s="1" t="s">
        <v>43</v>
      </c>
      <c r="F121" s="1" t="s">
        <v>6</v>
      </c>
      <c r="G121" s="1" t="s">
        <v>0</v>
      </c>
      <c r="H121" s="1">
        <v>14971.05</v>
      </c>
      <c r="I121" s="1">
        <v>26</v>
      </c>
      <c r="J121" s="1">
        <v>15</v>
      </c>
      <c r="K121" s="1">
        <v>9</v>
      </c>
      <c r="L121" s="1">
        <v>428906</v>
      </c>
      <c r="M121" s="1">
        <v>1232308</v>
      </c>
      <c r="N121" s="1">
        <v>0</v>
      </c>
      <c r="O121" s="8">
        <v>685</v>
      </c>
      <c r="P121" s="8">
        <v>1102171</v>
      </c>
      <c r="Q121" s="8">
        <v>510488</v>
      </c>
    </row>
    <row r="122" spans="1:17" x14ac:dyDescent="0.35">
      <c r="A122" s="1">
        <v>1032</v>
      </c>
      <c r="B122" s="1" t="s">
        <v>999</v>
      </c>
      <c r="C122" s="1" t="s">
        <v>4</v>
      </c>
      <c r="D122" s="1" t="s">
        <v>11</v>
      </c>
      <c r="E122" s="1" t="s">
        <v>43</v>
      </c>
      <c r="F122" s="1" t="s">
        <v>31</v>
      </c>
      <c r="G122" s="1" t="s">
        <v>0</v>
      </c>
      <c r="H122" s="1">
        <v>18060.07</v>
      </c>
      <c r="I122" s="1">
        <v>31</v>
      </c>
      <c r="J122" s="1">
        <v>14</v>
      </c>
      <c r="K122" s="1">
        <v>14</v>
      </c>
      <c r="L122" s="1">
        <v>399000</v>
      </c>
      <c r="M122" s="1">
        <v>1279784</v>
      </c>
      <c r="N122" s="1">
        <v>0</v>
      </c>
      <c r="O122" s="8"/>
      <c r="P122" s="8"/>
      <c r="Q122" s="8">
        <v>223784</v>
      </c>
    </row>
    <row r="123" spans="1:17" x14ac:dyDescent="0.35">
      <c r="A123" s="1">
        <v>83</v>
      </c>
      <c r="B123" s="1" t="s">
        <v>1943</v>
      </c>
      <c r="C123" s="1" t="s">
        <v>4</v>
      </c>
      <c r="D123" s="1" t="s">
        <v>3</v>
      </c>
      <c r="E123" s="1" t="s">
        <v>43</v>
      </c>
      <c r="F123" s="1" t="s">
        <v>1</v>
      </c>
      <c r="G123" s="1" t="s">
        <v>0</v>
      </c>
      <c r="H123" s="1">
        <v>10396.42</v>
      </c>
      <c r="I123" s="1">
        <v>12</v>
      </c>
      <c r="J123" s="1">
        <v>10</v>
      </c>
      <c r="K123" s="1">
        <v>11</v>
      </c>
      <c r="L123" s="1">
        <v>35663</v>
      </c>
      <c r="M123" s="1">
        <v>242946</v>
      </c>
      <c r="N123" s="1">
        <v>0</v>
      </c>
      <c r="O123" s="8">
        <v>688</v>
      </c>
      <c r="P123" s="8">
        <v>974662</v>
      </c>
      <c r="Q123" s="8">
        <v>392282</v>
      </c>
    </row>
    <row r="124" spans="1:17" x14ac:dyDescent="0.35">
      <c r="A124" s="1">
        <v>1499</v>
      </c>
      <c r="B124" s="1" t="s">
        <v>529</v>
      </c>
      <c r="C124" s="1" t="s">
        <v>16</v>
      </c>
      <c r="D124" s="1" t="s">
        <v>3</v>
      </c>
      <c r="E124" s="1" t="s">
        <v>43</v>
      </c>
      <c r="F124" s="1" t="s">
        <v>1</v>
      </c>
      <c r="G124" s="1" t="s">
        <v>0</v>
      </c>
      <c r="H124" s="1">
        <v>21146.43</v>
      </c>
      <c r="I124" s="1">
        <v>19.8</v>
      </c>
      <c r="J124" s="1">
        <v>10</v>
      </c>
      <c r="K124" s="1">
        <v>14</v>
      </c>
      <c r="L124" s="1">
        <v>479845</v>
      </c>
      <c r="M124" s="1">
        <v>736890</v>
      </c>
      <c r="N124" s="1">
        <v>0</v>
      </c>
      <c r="O124" s="8">
        <v>693</v>
      </c>
      <c r="P124" s="8">
        <v>1070707</v>
      </c>
      <c r="Q124" s="8">
        <v>492536</v>
      </c>
    </row>
    <row r="125" spans="1:17" x14ac:dyDescent="0.35">
      <c r="A125" s="1">
        <v>1979</v>
      </c>
      <c r="B125" s="1" t="s">
        <v>44</v>
      </c>
      <c r="C125" s="1" t="s">
        <v>16</v>
      </c>
      <c r="D125" s="1" t="s">
        <v>11</v>
      </c>
      <c r="E125" s="1" t="s">
        <v>43</v>
      </c>
      <c r="F125" s="1" t="s">
        <v>1</v>
      </c>
      <c r="G125" s="1" t="s">
        <v>0</v>
      </c>
      <c r="H125" s="1">
        <v>15034.89</v>
      </c>
      <c r="I125" s="1">
        <v>34</v>
      </c>
      <c r="J125" s="1">
        <v>10</v>
      </c>
      <c r="K125" s="1">
        <v>13</v>
      </c>
      <c r="L125" s="1">
        <v>288667</v>
      </c>
      <c r="M125" s="1">
        <v>415756</v>
      </c>
      <c r="N125" s="1">
        <v>0</v>
      </c>
      <c r="O125" s="8"/>
      <c r="P125" s="8"/>
      <c r="Q125" s="8">
        <v>179806</v>
      </c>
    </row>
    <row r="126" spans="1:17" x14ac:dyDescent="0.35">
      <c r="A126" s="1">
        <v>1789</v>
      </c>
      <c r="B126" s="1" t="s">
        <v>238</v>
      </c>
      <c r="C126" s="1" t="s">
        <v>4</v>
      </c>
      <c r="D126" s="1" t="s">
        <v>11</v>
      </c>
      <c r="E126" s="1" t="s">
        <v>43</v>
      </c>
      <c r="F126" s="1" t="s">
        <v>1</v>
      </c>
      <c r="G126" s="1" t="s">
        <v>0</v>
      </c>
      <c r="H126" s="1">
        <v>43296.63</v>
      </c>
      <c r="I126" s="1">
        <v>18.5</v>
      </c>
      <c r="J126" s="1">
        <v>7</v>
      </c>
      <c r="K126" s="1">
        <v>15</v>
      </c>
      <c r="L126" s="1">
        <v>125780</v>
      </c>
      <c r="M126" s="1">
        <v>241538</v>
      </c>
      <c r="N126" s="1">
        <v>0</v>
      </c>
      <c r="O126" s="8"/>
      <c r="P126" s="8"/>
      <c r="Q126" s="8">
        <v>766920</v>
      </c>
    </row>
    <row r="127" spans="1:17" x14ac:dyDescent="0.35">
      <c r="A127" s="1">
        <v>1897</v>
      </c>
      <c r="B127" s="1" t="s">
        <v>130</v>
      </c>
      <c r="C127" s="1" t="s">
        <v>4</v>
      </c>
      <c r="D127" s="1" t="s">
        <v>3</v>
      </c>
      <c r="E127" s="1" t="s">
        <v>43</v>
      </c>
      <c r="F127" s="1" t="s">
        <v>1</v>
      </c>
      <c r="G127" s="1" t="s">
        <v>0</v>
      </c>
      <c r="H127" s="1">
        <v>17265.3</v>
      </c>
      <c r="I127" s="1">
        <v>24.7</v>
      </c>
      <c r="J127" s="1">
        <v>7</v>
      </c>
      <c r="K127" s="1">
        <v>12</v>
      </c>
      <c r="L127" s="1">
        <v>583661</v>
      </c>
      <c r="M127" s="1">
        <v>1132010</v>
      </c>
      <c r="N127" s="1">
        <v>0</v>
      </c>
      <c r="O127" s="8">
        <v>717</v>
      </c>
      <c r="P127" s="8">
        <v>968145</v>
      </c>
      <c r="Q127" s="8">
        <v>448404</v>
      </c>
    </row>
    <row r="128" spans="1:17" x14ac:dyDescent="0.35">
      <c r="A128" s="1">
        <v>1307</v>
      </c>
      <c r="B128" s="1" t="s">
        <v>722</v>
      </c>
      <c r="C128" s="1" t="s">
        <v>4</v>
      </c>
      <c r="D128" s="1" t="s">
        <v>11</v>
      </c>
      <c r="E128" s="1" t="s">
        <v>43</v>
      </c>
      <c r="F128" s="1" t="s">
        <v>6</v>
      </c>
      <c r="G128" s="1" t="s">
        <v>0</v>
      </c>
      <c r="H128" s="1">
        <v>17509.830000000002</v>
      </c>
      <c r="I128" s="1">
        <v>16</v>
      </c>
      <c r="J128" s="1">
        <v>5</v>
      </c>
      <c r="K128" s="1">
        <v>25</v>
      </c>
      <c r="L128" s="1">
        <v>185231</v>
      </c>
      <c r="M128" s="1">
        <v>841082</v>
      </c>
      <c r="N128" s="1">
        <v>0</v>
      </c>
      <c r="O128" s="8">
        <v>684</v>
      </c>
      <c r="P128" s="8">
        <v>1040193</v>
      </c>
      <c r="Q128" s="8">
        <v>65692</v>
      </c>
    </row>
    <row r="129" spans="1:17" x14ac:dyDescent="0.35">
      <c r="A129" s="1">
        <v>1700</v>
      </c>
      <c r="B129" s="1" t="s">
        <v>328</v>
      </c>
      <c r="C129" s="1" t="s">
        <v>16</v>
      </c>
      <c r="D129" s="1" t="s">
        <v>11</v>
      </c>
      <c r="E129" s="1" t="s">
        <v>43</v>
      </c>
      <c r="F129" s="1" t="s">
        <v>6</v>
      </c>
      <c r="G129" s="1" t="s">
        <v>0</v>
      </c>
      <c r="H129" s="1">
        <v>12955.91</v>
      </c>
      <c r="I129" s="1">
        <v>13.8</v>
      </c>
      <c r="J129" s="1">
        <v>0</v>
      </c>
      <c r="K129" s="1">
        <v>14</v>
      </c>
      <c r="L129" s="1">
        <v>280421</v>
      </c>
      <c r="M129" s="1">
        <v>753346</v>
      </c>
      <c r="N129" s="1">
        <v>0</v>
      </c>
      <c r="O129" s="8">
        <v>717</v>
      </c>
      <c r="P129" s="8">
        <v>709916</v>
      </c>
      <c r="Q129" s="8">
        <v>324830</v>
      </c>
    </row>
    <row r="130" spans="1:17" x14ac:dyDescent="0.35">
      <c r="A130" s="1">
        <v>1385</v>
      </c>
      <c r="B130" s="1" t="s">
        <v>644</v>
      </c>
      <c r="C130" s="1" t="s">
        <v>4</v>
      </c>
      <c r="D130" s="1" t="s">
        <v>11</v>
      </c>
      <c r="E130" s="1" t="s">
        <v>43</v>
      </c>
      <c r="F130" s="1" t="s">
        <v>1</v>
      </c>
      <c r="G130" s="1" t="s">
        <v>15</v>
      </c>
      <c r="H130" s="1">
        <v>15925.23</v>
      </c>
      <c r="I130" s="1">
        <v>7.4</v>
      </c>
      <c r="J130" s="1">
        <v>0</v>
      </c>
      <c r="K130" s="1">
        <v>6</v>
      </c>
      <c r="L130" s="1">
        <v>40622</v>
      </c>
      <c r="M130" s="1">
        <v>199276</v>
      </c>
      <c r="N130" s="1">
        <v>2</v>
      </c>
      <c r="O130" s="8">
        <v>651</v>
      </c>
      <c r="P130" s="8">
        <v>3244535</v>
      </c>
      <c r="Q130" s="8"/>
    </row>
    <row r="131" spans="1:17" x14ac:dyDescent="0.35">
      <c r="A131" s="1">
        <v>608</v>
      </c>
      <c r="B131" s="1" t="s">
        <v>1422</v>
      </c>
      <c r="C131" s="1" t="s">
        <v>4</v>
      </c>
      <c r="D131" s="1" t="s">
        <v>11</v>
      </c>
      <c r="E131" s="1" t="s">
        <v>43</v>
      </c>
      <c r="F131" s="1" t="s">
        <v>1</v>
      </c>
      <c r="G131" s="1" t="s">
        <v>0</v>
      </c>
      <c r="H131" s="1">
        <v>34806.1</v>
      </c>
      <c r="I131" s="1">
        <v>8.6</v>
      </c>
      <c r="J131" s="1">
        <v>0</v>
      </c>
      <c r="K131" s="1">
        <v>9</v>
      </c>
      <c r="L131" s="1">
        <v>484937</v>
      </c>
      <c r="M131" s="1">
        <v>754710</v>
      </c>
      <c r="N131" s="1">
        <v>0</v>
      </c>
      <c r="O131" s="8">
        <v>726</v>
      </c>
      <c r="P131" s="8">
        <v>2643508</v>
      </c>
      <c r="Q131" s="8">
        <v>765226</v>
      </c>
    </row>
    <row r="132" spans="1:17" x14ac:dyDescent="0.35">
      <c r="A132" s="1">
        <v>560</v>
      </c>
      <c r="B132" s="1" t="s">
        <v>1470</v>
      </c>
      <c r="C132" s="1" t="s">
        <v>4</v>
      </c>
      <c r="D132" s="1" t="s">
        <v>11</v>
      </c>
      <c r="E132" s="1" t="s">
        <v>43</v>
      </c>
      <c r="F132" s="1" t="s">
        <v>1</v>
      </c>
      <c r="G132" s="1" t="s">
        <v>0</v>
      </c>
      <c r="H132" s="1">
        <v>6551.2</v>
      </c>
      <c r="I132" s="1">
        <v>9.5</v>
      </c>
      <c r="J132" s="1">
        <v>0</v>
      </c>
      <c r="K132" s="1">
        <v>6</v>
      </c>
      <c r="L132" s="1">
        <v>204858</v>
      </c>
      <c r="M132" s="1">
        <v>422092</v>
      </c>
      <c r="N132" s="1">
        <v>0</v>
      </c>
      <c r="O132" s="8">
        <v>740</v>
      </c>
      <c r="P132" s="8">
        <v>837235</v>
      </c>
      <c r="Q132" s="8">
        <v>351714</v>
      </c>
    </row>
    <row r="133" spans="1:17" x14ac:dyDescent="0.35">
      <c r="A133" s="1">
        <v>1480</v>
      </c>
      <c r="B133" s="1" t="s">
        <v>548</v>
      </c>
      <c r="C133" s="1" t="s">
        <v>4</v>
      </c>
      <c r="D133" s="1" t="s">
        <v>11</v>
      </c>
      <c r="E133" s="1" t="s">
        <v>43</v>
      </c>
      <c r="F133" s="1" t="s">
        <v>6</v>
      </c>
      <c r="G133" s="1" t="s">
        <v>0</v>
      </c>
      <c r="H133" s="1">
        <v>11671.51</v>
      </c>
      <c r="I133" s="1">
        <v>9.5</v>
      </c>
      <c r="J133" s="1">
        <v>0</v>
      </c>
      <c r="K133" s="1">
        <v>5</v>
      </c>
      <c r="L133" s="1">
        <v>202388</v>
      </c>
      <c r="M133" s="1">
        <v>374946</v>
      </c>
      <c r="N133" s="1">
        <v>0</v>
      </c>
      <c r="O133" s="8">
        <v>737</v>
      </c>
      <c r="P133" s="8">
        <v>823878</v>
      </c>
      <c r="Q133" s="8"/>
    </row>
    <row r="134" spans="1:17" x14ac:dyDescent="0.35">
      <c r="A134" s="1">
        <v>287</v>
      </c>
      <c r="B134" s="1" t="s">
        <v>1741</v>
      </c>
      <c r="C134" s="1" t="s">
        <v>4</v>
      </c>
      <c r="D134" s="1" t="s">
        <v>11</v>
      </c>
      <c r="E134" s="1" t="s">
        <v>43</v>
      </c>
      <c r="F134" s="1" t="s">
        <v>31</v>
      </c>
      <c r="G134" s="1" t="s">
        <v>0</v>
      </c>
      <c r="H134" s="1">
        <v>17525.79</v>
      </c>
      <c r="I134" s="1">
        <v>9.6999999999999993</v>
      </c>
      <c r="J134" s="1">
        <v>0</v>
      </c>
      <c r="K134" s="1">
        <v>13</v>
      </c>
      <c r="L134" s="1">
        <v>219849</v>
      </c>
      <c r="M134" s="1">
        <v>587884</v>
      </c>
      <c r="N134" s="1">
        <v>0</v>
      </c>
      <c r="O134" s="8"/>
      <c r="P134" s="8"/>
      <c r="Q134" s="8">
        <v>416834</v>
      </c>
    </row>
    <row r="135" spans="1:17" x14ac:dyDescent="0.35">
      <c r="A135" s="1">
        <v>1904</v>
      </c>
      <c r="B135" s="1" t="s">
        <v>122</v>
      </c>
      <c r="C135" s="1" t="s">
        <v>4</v>
      </c>
      <c r="D135" s="1" t="s">
        <v>11</v>
      </c>
      <c r="E135" s="1" t="s">
        <v>43</v>
      </c>
      <c r="F135" s="1" t="s">
        <v>6</v>
      </c>
      <c r="G135" s="1" t="s">
        <v>0</v>
      </c>
      <c r="H135" s="1">
        <v>6499.52</v>
      </c>
      <c r="I135" s="1">
        <v>10</v>
      </c>
      <c r="J135" s="1">
        <v>0</v>
      </c>
      <c r="K135" s="1">
        <v>14</v>
      </c>
      <c r="L135" s="1">
        <v>149549</v>
      </c>
      <c r="M135" s="1">
        <v>335610</v>
      </c>
      <c r="N135" s="1">
        <v>0</v>
      </c>
      <c r="O135" s="8">
        <v>704</v>
      </c>
      <c r="P135" s="8">
        <v>595384</v>
      </c>
      <c r="Q135" s="8">
        <v>146322</v>
      </c>
    </row>
    <row r="136" spans="1:17" x14ac:dyDescent="0.35">
      <c r="A136" s="1">
        <v>240</v>
      </c>
      <c r="B136" s="1" t="s">
        <v>1788</v>
      </c>
      <c r="C136" s="1" t="s">
        <v>4</v>
      </c>
      <c r="D136" s="1" t="s">
        <v>11</v>
      </c>
      <c r="E136" s="1" t="s">
        <v>43</v>
      </c>
      <c r="F136" s="1" t="s">
        <v>6</v>
      </c>
      <c r="G136" s="1" t="s">
        <v>0</v>
      </c>
      <c r="H136" s="1">
        <v>12723.73</v>
      </c>
      <c r="I136" s="1">
        <v>10.199999999999999</v>
      </c>
      <c r="J136" s="1">
        <v>0</v>
      </c>
      <c r="K136" s="1">
        <v>12</v>
      </c>
      <c r="L136" s="1">
        <v>30590</v>
      </c>
      <c r="M136" s="1">
        <v>492008</v>
      </c>
      <c r="N136" s="1">
        <v>0</v>
      </c>
      <c r="O136" s="8">
        <v>748</v>
      </c>
      <c r="P136" s="8">
        <v>1024727</v>
      </c>
      <c r="Q136" s="8">
        <v>25894</v>
      </c>
    </row>
    <row r="137" spans="1:17" x14ac:dyDescent="0.35">
      <c r="A137" s="1">
        <v>783</v>
      </c>
      <c r="B137" s="1" t="s">
        <v>1248</v>
      </c>
      <c r="C137" s="1" t="s">
        <v>4</v>
      </c>
      <c r="D137" s="1" t="s">
        <v>11</v>
      </c>
      <c r="E137" s="1" t="s">
        <v>43</v>
      </c>
      <c r="F137" s="1" t="s">
        <v>6</v>
      </c>
      <c r="G137" s="1" t="s">
        <v>0</v>
      </c>
      <c r="H137" s="1">
        <v>9163.51</v>
      </c>
      <c r="I137" s="1">
        <v>10.8</v>
      </c>
      <c r="J137" s="1">
        <v>0</v>
      </c>
      <c r="K137" s="1">
        <v>8</v>
      </c>
      <c r="L137" s="1">
        <v>117952</v>
      </c>
      <c r="M137" s="1">
        <v>207570</v>
      </c>
      <c r="N137" s="1">
        <v>0</v>
      </c>
      <c r="O137" s="8">
        <v>735</v>
      </c>
      <c r="P137" s="8">
        <v>1223144</v>
      </c>
      <c r="Q137" s="8">
        <v>217888</v>
      </c>
    </row>
    <row r="138" spans="1:17" x14ac:dyDescent="0.35">
      <c r="A138" s="1">
        <v>905</v>
      </c>
      <c r="B138" s="1" t="s">
        <v>1125</v>
      </c>
      <c r="C138" s="1" t="s">
        <v>4</v>
      </c>
      <c r="D138" s="1" t="s">
        <v>11</v>
      </c>
      <c r="E138" s="1" t="s">
        <v>43</v>
      </c>
      <c r="F138" s="1" t="s">
        <v>6</v>
      </c>
      <c r="G138" s="1" t="s">
        <v>35</v>
      </c>
      <c r="H138" s="1">
        <v>10439.17</v>
      </c>
      <c r="I138" s="1">
        <v>12.4</v>
      </c>
      <c r="J138" s="1">
        <v>0</v>
      </c>
      <c r="K138" s="1">
        <v>6</v>
      </c>
      <c r="L138" s="1">
        <v>124583</v>
      </c>
      <c r="M138" s="1">
        <v>142560</v>
      </c>
      <c r="N138" s="1">
        <v>0</v>
      </c>
      <c r="O138" s="8">
        <v>723</v>
      </c>
      <c r="P138" s="8">
        <v>852188</v>
      </c>
      <c r="Q138" s="8">
        <v>92092</v>
      </c>
    </row>
    <row r="139" spans="1:17" x14ac:dyDescent="0.35">
      <c r="A139" s="1">
        <v>1489</v>
      </c>
      <c r="B139" s="1" t="s">
        <v>539</v>
      </c>
      <c r="C139" s="1" t="s">
        <v>16</v>
      </c>
      <c r="D139" s="1" t="s">
        <v>3</v>
      </c>
      <c r="E139" s="1" t="s">
        <v>43</v>
      </c>
      <c r="F139" s="1" t="s">
        <v>1</v>
      </c>
      <c r="G139" s="1" t="s">
        <v>0</v>
      </c>
      <c r="H139" s="1">
        <v>18375.28</v>
      </c>
      <c r="I139" s="1">
        <v>12.9</v>
      </c>
      <c r="J139" s="1">
        <v>0</v>
      </c>
      <c r="K139" s="1">
        <v>14</v>
      </c>
      <c r="L139" s="1">
        <v>97337</v>
      </c>
      <c r="M139" s="1">
        <v>473572</v>
      </c>
      <c r="N139" s="1">
        <v>0</v>
      </c>
      <c r="O139" s="8"/>
      <c r="P139" s="8"/>
      <c r="Q139" s="8">
        <v>335720</v>
      </c>
    </row>
    <row r="140" spans="1:17" x14ac:dyDescent="0.35">
      <c r="A140" s="1">
        <v>1370</v>
      </c>
      <c r="B140" s="1" t="s">
        <v>659</v>
      </c>
      <c r="C140" s="1" t="s">
        <v>4</v>
      </c>
      <c r="D140" s="1" t="s">
        <v>11</v>
      </c>
      <c r="E140" s="1" t="s">
        <v>43</v>
      </c>
      <c r="F140" s="1" t="s">
        <v>6</v>
      </c>
      <c r="G140" s="1" t="s">
        <v>0</v>
      </c>
      <c r="H140" s="1">
        <v>18704.55</v>
      </c>
      <c r="I140" s="1">
        <v>14.4</v>
      </c>
      <c r="J140" s="1">
        <v>0</v>
      </c>
      <c r="K140" s="1">
        <v>24</v>
      </c>
      <c r="L140" s="1">
        <v>137731</v>
      </c>
      <c r="M140" s="1">
        <v>239470</v>
      </c>
      <c r="N140" s="1">
        <v>0</v>
      </c>
      <c r="O140" s="8">
        <v>733</v>
      </c>
      <c r="P140" s="8">
        <v>1127916</v>
      </c>
      <c r="Q140" s="8">
        <v>189376</v>
      </c>
    </row>
    <row r="141" spans="1:17" x14ac:dyDescent="0.35">
      <c r="A141" s="1">
        <v>679</v>
      </c>
      <c r="B141" s="1" t="s">
        <v>1352</v>
      </c>
      <c r="C141" s="1" t="s">
        <v>4</v>
      </c>
      <c r="D141" s="1" t="s">
        <v>11</v>
      </c>
      <c r="E141" s="1" t="s">
        <v>43</v>
      </c>
      <c r="F141" s="1" t="s">
        <v>31</v>
      </c>
      <c r="G141" s="1" t="s">
        <v>0</v>
      </c>
      <c r="H141" s="1">
        <v>10273.870000000001</v>
      </c>
      <c r="I141" s="1">
        <v>14.7</v>
      </c>
      <c r="J141" s="1">
        <v>0</v>
      </c>
      <c r="K141" s="1">
        <v>16</v>
      </c>
      <c r="L141" s="1">
        <v>307420</v>
      </c>
      <c r="M141" s="1">
        <v>908050</v>
      </c>
      <c r="N141" s="1">
        <v>0</v>
      </c>
      <c r="O141" s="8">
        <v>741</v>
      </c>
      <c r="P141" s="8">
        <v>805790</v>
      </c>
      <c r="Q141" s="8">
        <v>152592</v>
      </c>
    </row>
    <row r="142" spans="1:17" x14ac:dyDescent="0.35">
      <c r="A142" s="1">
        <v>718</v>
      </c>
      <c r="B142" s="1" t="s">
        <v>1313</v>
      </c>
      <c r="C142" s="1" t="s">
        <v>4</v>
      </c>
      <c r="D142" s="1" t="s">
        <v>3</v>
      </c>
      <c r="E142" s="1" t="s">
        <v>43</v>
      </c>
      <c r="F142" s="1" t="s">
        <v>1</v>
      </c>
      <c r="G142" s="1" t="s">
        <v>0</v>
      </c>
      <c r="H142" s="1">
        <v>22817.29</v>
      </c>
      <c r="I142" s="1">
        <v>14.7</v>
      </c>
      <c r="J142" s="1">
        <v>0</v>
      </c>
      <c r="K142" s="1">
        <v>10</v>
      </c>
      <c r="L142" s="1">
        <v>447317</v>
      </c>
      <c r="M142" s="1">
        <v>824736</v>
      </c>
      <c r="N142" s="1">
        <v>0</v>
      </c>
      <c r="O142" s="8"/>
      <c r="P142" s="8"/>
      <c r="Q142" s="8">
        <v>698742</v>
      </c>
    </row>
    <row r="143" spans="1:17" x14ac:dyDescent="0.35">
      <c r="A143" s="1">
        <v>298</v>
      </c>
      <c r="B143" s="1" t="s">
        <v>1730</v>
      </c>
      <c r="C143" s="1" t="s">
        <v>4</v>
      </c>
      <c r="D143" s="1" t="s">
        <v>3</v>
      </c>
      <c r="E143" s="1" t="s">
        <v>43</v>
      </c>
      <c r="F143" s="1" t="s">
        <v>31</v>
      </c>
      <c r="G143" s="1" t="s">
        <v>0</v>
      </c>
      <c r="H143" s="1">
        <v>39286.68</v>
      </c>
      <c r="I143" s="1">
        <v>14.8</v>
      </c>
      <c r="J143" s="1">
        <v>0</v>
      </c>
      <c r="K143" s="1">
        <v>9</v>
      </c>
      <c r="L143" s="1">
        <v>621585</v>
      </c>
      <c r="M143" s="1">
        <v>906466</v>
      </c>
      <c r="N143" s="1">
        <v>0</v>
      </c>
      <c r="O143" s="8">
        <v>668</v>
      </c>
      <c r="P143" s="8">
        <v>1468662</v>
      </c>
      <c r="Q143" s="8">
        <v>523248</v>
      </c>
    </row>
    <row r="144" spans="1:17" x14ac:dyDescent="0.35">
      <c r="A144" s="1">
        <v>1810</v>
      </c>
      <c r="B144" s="1" t="s">
        <v>217</v>
      </c>
      <c r="C144" s="1" t="s">
        <v>16</v>
      </c>
      <c r="D144" s="1" t="s">
        <v>11</v>
      </c>
      <c r="E144" s="1" t="s">
        <v>43</v>
      </c>
      <c r="F144" s="1" t="s">
        <v>1</v>
      </c>
      <c r="G144" s="1" t="s">
        <v>0</v>
      </c>
      <c r="H144" s="1">
        <v>18562.240000000002</v>
      </c>
      <c r="I144" s="1">
        <v>15</v>
      </c>
      <c r="J144" s="1">
        <v>0</v>
      </c>
      <c r="K144" s="1">
        <v>12</v>
      </c>
      <c r="L144" s="1">
        <v>155572</v>
      </c>
      <c r="M144" s="1">
        <v>286374</v>
      </c>
      <c r="N144" s="1">
        <v>1</v>
      </c>
      <c r="O144" s="8">
        <v>727</v>
      </c>
      <c r="P144" s="8">
        <v>795511</v>
      </c>
      <c r="Q144" s="8">
        <v>135102</v>
      </c>
    </row>
    <row r="145" spans="1:17" x14ac:dyDescent="0.35">
      <c r="A145" s="1">
        <v>1116</v>
      </c>
      <c r="B145" s="1" t="s">
        <v>915</v>
      </c>
      <c r="C145" s="1" t="s">
        <v>4</v>
      </c>
      <c r="D145" s="1" t="s">
        <v>11</v>
      </c>
      <c r="E145" s="1" t="s">
        <v>43</v>
      </c>
      <c r="F145" s="1" t="s">
        <v>1</v>
      </c>
      <c r="G145" s="1" t="s">
        <v>0</v>
      </c>
      <c r="H145" s="1">
        <v>17219.13</v>
      </c>
      <c r="I145" s="1">
        <v>15.2</v>
      </c>
      <c r="J145" s="1">
        <v>0</v>
      </c>
      <c r="K145" s="1">
        <v>13</v>
      </c>
      <c r="L145" s="1">
        <v>116375</v>
      </c>
      <c r="M145" s="1">
        <v>383878</v>
      </c>
      <c r="N145" s="1">
        <v>1</v>
      </c>
      <c r="O145" s="8"/>
      <c r="P145" s="8"/>
      <c r="Q145" s="8">
        <v>115566</v>
      </c>
    </row>
    <row r="146" spans="1:17" x14ac:dyDescent="0.35">
      <c r="A146" s="1">
        <v>568</v>
      </c>
      <c r="B146" s="1" t="s">
        <v>1462</v>
      </c>
      <c r="C146" s="1" t="s">
        <v>4</v>
      </c>
      <c r="D146" s="1" t="s">
        <v>11</v>
      </c>
      <c r="E146" s="1" t="s">
        <v>43</v>
      </c>
      <c r="F146" s="1" t="s">
        <v>31</v>
      </c>
      <c r="G146" s="1" t="s">
        <v>0</v>
      </c>
      <c r="H146" s="1">
        <v>21546.38</v>
      </c>
      <c r="I146" s="1">
        <v>16.5</v>
      </c>
      <c r="J146" s="1">
        <v>0</v>
      </c>
      <c r="K146" s="1">
        <v>12</v>
      </c>
      <c r="L146" s="1">
        <v>673512</v>
      </c>
      <c r="M146" s="1">
        <v>1830642</v>
      </c>
      <c r="N146" s="1">
        <v>0</v>
      </c>
      <c r="O146" s="8"/>
      <c r="P146" s="8"/>
      <c r="Q146" s="8">
        <v>447172</v>
      </c>
    </row>
    <row r="147" spans="1:17" x14ac:dyDescent="0.35">
      <c r="A147" s="1">
        <v>321</v>
      </c>
      <c r="B147" s="1" t="s">
        <v>1708</v>
      </c>
      <c r="C147" s="1" t="s">
        <v>4</v>
      </c>
      <c r="D147" s="1" t="s">
        <v>11</v>
      </c>
      <c r="E147" s="1" t="s">
        <v>43</v>
      </c>
      <c r="F147" s="1" t="s">
        <v>1</v>
      </c>
      <c r="G147" s="1" t="s">
        <v>0</v>
      </c>
      <c r="H147" s="1">
        <v>15088.09</v>
      </c>
      <c r="I147" s="1">
        <v>16.600000000000001</v>
      </c>
      <c r="J147" s="1">
        <v>0</v>
      </c>
      <c r="K147" s="1">
        <v>8</v>
      </c>
      <c r="L147" s="1">
        <v>202084</v>
      </c>
      <c r="M147" s="1">
        <v>403458</v>
      </c>
      <c r="N147" s="1">
        <v>0</v>
      </c>
      <c r="O147" s="8">
        <v>747</v>
      </c>
      <c r="P147" s="8">
        <v>914432</v>
      </c>
      <c r="Q147" s="8"/>
    </row>
    <row r="148" spans="1:17" x14ac:dyDescent="0.35">
      <c r="A148" s="1">
        <v>496</v>
      </c>
      <c r="B148" s="1" t="s">
        <v>1534</v>
      </c>
      <c r="C148" s="1" t="s">
        <v>16</v>
      </c>
      <c r="D148" s="1" t="s">
        <v>3</v>
      </c>
      <c r="E148" s="1" t="s">
        <v>43</v>
      </c>
      <c r="F148" s="1" t="s">
        <v>6</v>
      </c>
      <c r="G148" s="1" t="s">
        <v>0</v>
      </c>
      <c r="H148" s="1">
        <v>30587.72</v>
      </c>
      <c r="I148" s="1">
        <v>16.8</v>
      </c>
      <c r="J148" s="1">
        <v>0</v>
      </c>
      <c r="K148" s="1">
        <v>13</v>
      </c>
      <c r="L148" s="1">
        <v>491359</v>
      </c>
      <c r="M148" s="1">
        <v>1338656</v>
      </c>
      <c r="N148" s="1">
        <v>0</v>
      </c>
      <c r="O148" s="8">
        <v>733</v>
      </c>
      <c r="P148" s="8">
        <v>1523040</v>
      </c>
      <c r="Q148" s="8">
        <v>484968</v>
      </c>
    </row>
    <row r="149" spans="1:17" x14ac:dyDescent="0.35">
      <c r="A149" s="1">
        <v>667</v>
      </c>
      <c r="B149" s="1" t="s">
        <v>1364</v>
      </c>
      <c r="C149" s="1" t="s">
        <v>4</v>
      </c>
      <c r="D149" s="1" t="s">
        <v>11</v>
      </c>
      <c r="E149" s="1" t="s">
        <v>43</v>
      </c>
      <c r="F149" s="1" t="s">
        <v>6</v>
      </c>
      <c r="G149" s="1" t="s">
        <v>0</v>
      </c>
      <c r="H149" s="1">
        <v>5264.14</v>
      </c>
      <c r="I149" s="1">
        <v>16.8</v>
      </c>
      <c r="J149" s="1">
        <v>0</v>
      </c>
      <c r="K149" s="1">
        <v>6</v>
      </c>
      <c r="L149" s="1">
        <v>213199</v>
      </c>
      <c r="M149" s="1">
        <v>599192</v>
      </c>
      <c r="N149" s="1">
        <v>0</v>
      </c>
      <c r="O149" s="8">
        <v>749</v>
      </c>
      <c r="P149" s="8">
        <v>1623892</v>
      </c>
      <c r="Q149" s="8">
        <v>318538</v>
      </c>
    </row>
    <row r="150" spans="1:17" x14ac:dyDescent="0.35">
      <c r="A150" s="1">
        <v>1891</v>
      </c>
      <c r="B150" s="1" t="s">
        <v>136</v>
      </c>
      <c r="C150" s="1" t="s">
        <v>4</v>
      </c>
      <c r="D150" s="1" t="s">
        <v>11</v>
      </c>
      <c r="E150" s="1" t="s">
        <v>43</v>
      </c>
      <c r="F150" s="1" t="s">
        <v>6</v>
      </c>
      <c r="G150" s="1" t="s">
        <v>0</v>
      </c>
      <c r="H150" s="1">
        <v>27372.92</v>
      </c>
      <c r="I150" s="1">
        <v>16.8</v>
      </c>
      <c r="J150" s="1">
        <v>0</v>
      </c>
      <c r="K150" s="1">
        <v>10</v>
      </c>
      <c r="L150" s="1">
        <v>592800</v>
      </c>
      <c r="M150" s="1">
        <v>825000</v>
      </c>
      <c r="N150" s="1">
        <v>0</v>
      </c>
      <c r="O150" s="8">
        <v>712</v>
      </c>
      <c r="P150" s="8">
        <v>1835058</v>
      </c>
      <c r="Q150" s="8">
        <v>620620</v>
      </c>
    </row>
    <row r="151" spans="1:17" x14ac:dyDescent="0.35">
      <c r="A151" s="1">
        <v>125</v>
      </c>
      <c r="B151" s="1" t="s">
        <v>1901</v>
      </c>
      <c r="C151" s="1" t="s">
        <v>4</v>
      </c>
      <c r="D151" s="1" t="s">
        <v>11</v>
      </c>
      <c r="E151" s="1" t="s">
        <v>43</v>
      </c>
      <c r="F151" s="1" t="s">
        <v>6</v>
      </c>
      <c r="G151" s="1" t="s">
        <v>0</v>
      </c>
      <c r="H151" s="1">
        <v>12144.04</v>
      </c>
      <c r="I151" s="1">
        <v>16.899999999999999</v>
      </c>
      <c r="J151" s="1">
        <v>0</v>
      </c>
      <c r="K151" s="1">
        <v>9</v>
      </c>
      <c r="L151" s="1">
        <v>321157</v>
      </c>
      <c r="M151" s="1">
        <v>419232</v>
      </c>
      <c r="N151" s="1">
        <v>0</v>
      </c>
      <c r="O151" s="8"/>
      <c r="P151" s="8"/>
      <c r="Q151" s="8">
        <v>338030</v>
      </c>
    </row>
    <row r="152" spans="1:17" x14ac:dyDescent="0.35">
      <c r="A152" s="1">
        <v>659</v>
      </c>
      <c r="B152" s="1" t="s">
        <v>1372</v>
      </c>
      <c r="C152" s="1" t="s">
        <v>4</v>
      </c>
      <c r="D152" s="1" t="s">
        <v>11</v>
      </c>
      <c r="E152" s="1" t="s">
        <v>43</v>
      </c>
      <c r="F152" s="1" t="s">
        <v>6</v>
      </c>
      <c r="G152" s="1" t="s">
        <v>0</v>
      </c>
      <c r="H152" s="1">
        <v>11738.39</v>
      </c>
      <c r="I152" s="1">
        <v>17.100000000000001</v>
      </c>
      <c r="J152" s="1">
        <v>0</v>
      </c>
      <c r="K152" s="1">
        <v>19</v>
      </c>
      <c r="L152" s="1">
        <v>229216</v>
      </c>
      <c r="M152" s="1">
        <v>804254</v>
      </c>
      <c r="N152" s="1">
        <v>0</v>
      </c>
      <c r="O152" s="8">
        <v>736</v>
      </c>
      <c r="P152" s="8">
        <v>494247</v>
      </c>
      <c r="Q152" s="8"/>
    </row>
    <row r="153" spans="1:17" x14ac:dyDescent="0.35">
      <c r="A153" s="1">
        <v>1661</v>
      </c>
      <c r="B153" s="1" t="s">
        <v>367</v>
      </c>
      <c r="C153" s="1" t="s">
        <v>4</v>
      </c>
      <c r="D153" s="1" t="s">
        <v>11</v>
      </c>
      <c r="E153" s="1" t="s">
        <v>43</v>
      </c>
      <c r="F153" s="1" t="s">
        <v>1</v>
      </c>
      <c r="G153" s="1" t="s">
        <v>0</v>
      </c>
      <c r="H153" s="1">
        <v>17357.07</v>
      </c>
      <c r="I153" s="1">
        <v>17.100000000000001</v>
      </c>
      <c r="J153" s="1">
        <v>0</v>
      </c>
      <c r="K153" s="1">
        <v>18</v>
      </c>
      <c r="L153" s="1">
        <v>448647</v>
      </c>
      <c r="M153" s="1">
        <v>700128</v>
      </c>
      <c r="N153" s="1">
        <v>0</v>
      </c>
      <c r="O153" s="8">
        <v>720</v>
      </c>
      <c r="P153" s="8">
        <v>909530</v>
      </c>
      <c r="Q153" s="8">
        <v>197472</v>
      </c>
    </row>
    <row r="154" spans="1:17" x14ac:dyDescent="0.35">
      <c r="A154" s="17">
        <v>1</v>
      </c>
      <c r="B154" s="17" t="s">
        <v>2025</v>
      </c>
      <c r="C154" s="17" t="s">
        <v>4</v>
      </c>
      <c r="D154" s="17" t="s">
        <v>11</v>
      </c>
      <c r="E154" s="20" t="s">
        <v>43</v>
      </c>
      <c r="F154" s="17" t="s">
        <v>1</v>
      </c>
      <c r="G154" s="17" t="s">
        <v>9</v>
      </c>
      <c r="H154" s="17">
        <v>5214.74</v>
      </c>
      <c r="I154" s="17">
        <v>17.2</v>
      </c>
      <c r="J154" s="1">
        <v>0</v>
      </c>
      <c r="K154" s="17">
        <v>6</v>
      </c>
      <c r="L154" s="17">
        <v>228190</v>
      </c>
      <c r="M154" s="17">
        <v>416746</v>
      </c>
      <c r="N154" s="17">
        <v>1</v>
      </c>
      <c r="O154" s="18">
        <v>709</v>
      </c>
      <c r="P154" s="18">
        <v>1167493</v>
      </c>
      <c r="Q154" s="18">
        <v>445412</v>
      </c>
    </row>
    <row r="155" spans="1:17" x14ac:dyDescent="0.35">
      <c r="A155" s="1">
        <v>1353</v>
      </c>
      <c r="B155" s="1" t="s">
        <v>676</v>
      </c>
      <c r="C155" s="1" t="s">
        <v>16</v>
      </c>
      <c r="D155" s="1" t="s">
        <v>3</v>
      </c>
      <c r="E155" s="1" t="s">
        <v>43</v>
      </c>
      <c r="F155" s="1" t="s">
        <v>1</v>
      </c>
      <c r="G155" s="1" t="s">
        <v>0</v>
      </c>
      <c r="H155" s="1">
        <v>31384.77</v>
      </c>
      <c r="I155" s="1">
        <v>17.600000000000001</v>
      </c>
      <c r="J155" s="1">
        <v>0</v>
      </c>
      <c r="K155" s="1">
        <v>13</v>
      </c>
      <c r="L155" s="1">
        <v>891708</v>
      </c>
      <c r="M155" s="1">
        <v>2335982</v>
      </c>
      <c r="N155" s="1">
        <v>0</v>
      </c>
      <c r="O155" s="8">
        <v>738</v>
      </c>
      <c r="P155" s="8">
        <v>1608787</v>
      </c>
      <c r="Q155" s="8">
        <v>613668</v>
      </c>
    </row>
    <row r="156" spans="1:17" x14ac:dyDescent="0.35">
      <c r="A156" s="1">
        <v>49</v>
      </c>
      <c r="B156" s="1" t="s">
        <v>1977</v>
      </c>
      <c r="C156" s="1" t="s">
        <v>4</v>
      </c>
      <c r="D156" s="1" t="s">
        <v>11</v>
      </c>
      <c r="E156" s="1" t="s">
        <v>43</v>
      </c>
      <c r="F156" s="1" t="s">
        <v>6</v>
      </c>
      <c r="G156" s="1" t="s">
        <v>0</v>
      </c>
      <c r="H156" s="1">
        <v>20923.560000000001</v>
      </c>
      <c r="I156" s="1">
        <v>17.8</v>
      </c>
      <c r="J156" s="1">
        <v>0</v>
      </c>
      <c r="K156" s="1">
        <v>11</v>
      </c>
      <c r="L156" s="1">
        <v>209304</v>
      </c>
      <c r="M156" s="1">
        <v>265716</v>
      </c>
      <c r="N156" s="1">
        <v>0</v>
      </c>
      <c r="O156" s="8">
        <v>710</v>
      </c>
      <c r="P156" s="8">
        <v>1518024</v>
      </c>
      <c r="Q156" s="8">
        <v>439428</v>
      </c>
    </row>
    <row r="157" spans="1:17" x14ac:dyDescent="0.35">
      <c r="A157" s="1">
        <v>250</v>
      </c>
      <c r="B157" s="1" t="s">
        <v>1778</v>
      </c>
      <c r="C157" s="1" t="s">
        <v>4</v>
      </c>
      <c r="D157" s="1" t="s">
        <v>11</v>
      </c>
      <c r="E157" s="1" t="s">
        <v>43</v>
      </c>
      <c r="F157" s="1" t="s">
        <v>1</v>
      </c>
      <c r="G157" s="1" t="s">
        <v>0</v>
      </c>
      <c r="H157" s="1">
        <v>20376.169999999998</v>
      </c>
      <c r="I157" s="1">
        <v>17.8</v>
      </c>
      <c r="J157" s="1">
        <v>0</v>
      </c>
      <c r="K157" s="1">
        <v>4</v>
      </c>
      <c r="L157" s="1">
        <v>12084</v>
      </c>
      <c r="M157" s="1">
        <v>19800</v>
      </c>
      <c r="N157" s="1">
        <v>0</v>
      </c>
      <c r="O157" s="8">
        <v>735</v>
      </c>
      <c r="P157" s="8">
        <v>1520608</v>
      </c>
      <c r="Q157" s="8"/>
    </row>
    <row r="158" spans="1:17" x14ac:dyDescent="0.35">
      <c r="A158" s="1">
        <v>531</v>
      </c>
      <c r="B158" s="1" t="s">
        <v>1499</v>
      </c>
      <c r="C158" s="1" t="s">
        <v>4</v>
      </c>
      <c r="D158" s="1" t="s">
        <v>3</v>
      </c>
      <c r="E158" s="1" t="s">
        <v>43</v>
      </c>
      <c r="F158" s="1" t="s">
        <v>6</v>
      </c>
      <c r="G158" s="1" t="s">
        <v>0</v>
      </c>
      <c r="H158" s="1">
        <v>20657.560000000001</v>
      </c>
      <c r="I158" s="1">
        <v>18.600000000000001</v>
      </c>
      <c r="J158" s="1">
        <v>0</v>
      </c>
      <c r="K158" s="1">
        <v>12</v>
      </c>
      <c r="L158" s="1">
        <v>313595</v>
      </c>
      <c r="M158" s="1">
        <v>459052</v>
      </c>
      <c r="N158" s="1">
        <v>1</v>
      </c>
      <c r="O158" s="8">
        <v>723</v>
      </c>
      <c r="P158" s="8">
        <v>1032878</v>
      </c>
      <c r="Q158" s="8">
        <v>434896</v>
      </c>
    </row>
    <row r="159" spans="1:17" x14ac:dyDescent="0.35">
      <c r="A159" s="1">
        <v>1402</v>
      </c>
      <c r="B159" s="1" t="s">
        <v>627</v>
      </c>
      <c r="C159" s="1" t="s">
        <v>4</v>
      </c>
      <c r="D159" s="1" t="s">
        <v>3</v>
      </c>
      <c r="E159" s="1" t="s">
        <v>43</v>
      </c>
      <c r="F159" s="1" t="s">
        <v>1</v>
      </c>
      <c r="G159" s="1" t="s">
        <v>35</v>
      </c>
      <c r="H159" s="1">
        <v>7957.77</v>
      </c>
      <c r="I159" s="1">
        <v>19.100000000000001</v>
      </c>
      <c r="J159" s="1">
        <v>0</v>
      </c>
      <c r="K159" s="1">
        <v>3</v>
      </c>
      <c r="L159" s="1">
        <v>123120</v>
      </c>
      <c r="M159" s="1">
        <v>145464</v>
      </c>
      <c r="N159" s="1">
        <v>0</v>
      </c>
      <c r="O159" s="8">
        <v>679</v>
      </c>
      <c r="P159" s="8">
        <v>918194</v>
      </c>
      <c r="Q159" s="8">
        <v>329780</v>
      </c>
    </row>
    <row r="160" spans="1:17" x14ac:dyDescent="0.35">
      <c r="A160" s="1">
        <v>1428</v>
      </c>
      <c r="B160" s="1" t="s">
        <v>601</v>
      </c>
      <c r="C160" s="1" t="s">
        <v>4</v>
      </c>
      <c r="D160" s="1" t="s">
        <v>11</v>
      </c>
      <c r="E160" s="1" t="s">
        <v>43</v>
      </c>
      <c r="F160" s="1" t="s">
        <v>1</v>
      </c>
      <c r="G160" s="1" t="s">
        <v>0</v>
      </c>
      <c r="H160" s="1">
        <v>20295.61</v>
      </c>
      <c r="I160" s="1">
        <v>19.3</v>
      </c>
      <c r="J160" s="1">
        <v>0</v>
      </c>
      <c r="K160" s="1">
        <v>14</v>
      </c>
      <c r="L160" s="1">
        <v>256348</v>
      </c>
      <c r="M160" s="1">
        <v>463804</v>
      </c>
      <c r="N160" s="1">
        <v>1</v>
      </c>
      <c r="O160" s="8">
        <v>735</v>
      </c>
      <c r="P160" s="8">
        <v>1058908</v>
      </c>
      <c r="Q160" s="8">
        <v>334400</v>
      </c>
    </row>
    <row r="161" spans="1:17" x14ac:dyDescent="0.35">
      <c r="A161" s="1">
        <v>435</v>
      </c>
      <c r="B161" s="1" t="s">
        <v>1595</v>
      </c>
      <c r="C161" s="1" t="s">
        <v>16</v>
      </c>
      <c r="D161" s="1" t="s">
        <v>11</v>
      </c>
      <c r="E161" s="1" t="s">
        <v>43</v>
      </c>
      <c r="F161" s="1" t="s">
        <v>1</v>
      </c>
      <c r="G161" s="1" t="s">
        <v>0</v>
      </c>
      <c r="H161" s="1">
        <v>17324.2</v>
      </c>
      <c r="I161" s="1">
        <v>19.5</v>
      </c>
      <c r="J161" s="1">
        <v>0</v>
      </c>
      <c r="K161" s="1">
        <v>13</v>
      </c>
      <c r="L161" s="1">
        <v>223725</v>
      </c>
      <c r="M161" s="1">
        <v>460130</v>
      </c>
      <c r="N161" s="1">
        <v>0</v>
      </c>
      <c r="O161" s="8">
        <v>727</v>
      </c>
      <c r="P161" s="8">
        <v>899954</v>
      </c>
      <c r="Q161" s="8">
        <v>268664</v>
      </c>
    </row>
    <row r="162" spans="1:17" x14ac:dyDescent="0.35">
      <c r="A162" s="1">
        <v>936</v>
      </c>
      <c r="B162" s="1" t="s">
        <v>1094</v>
      </c>
      <c r="C162" s="1" t="s">
        <v>16</v>
      </c>
      <c r="D162" s="1" t="s">
        <v>3</v>
      </c>
      <c r="E162" s="1" t="s">
        <v>43</v>
      </c>
      <c r="F162" s="1" t="s">
        <v>1</v>
      </c>
      <c r="G162" s="1" t="s">
        <v>9</v>
      </c>
      <c r="H162" s="1">
        <v>18487.95</v>
      </c>
      <c r="I162" s="1">
        <v>19.5</v>
      </c>
      <c r="J162" s="1">
        <v>0</v>
      </c>
      <c r="K162" s="1">
        <v>5</v>
      </c>
      <c r="L162" s="1">
        <v>64182</v>
      </c>
      <c r="M162" s="1">
        <v>78474</v>
      </c>
      <c r="N162" s="1">
        <v>0</v>
      </c>
      <c r="O162" s="8"/>
      <c r="P162" s="8"/>
      <c r="Q162" s="8">
        <v>448316</v>
      </c>
    </row>
    <row r="163" spans="1:17" x14ac:dyDescent="0.35">
      <c r="A163" s="1">
        <v>886</v>
      </c>
      <c r="B163" s="1" t="s">
        <v>1144</v>
      </c>
      <c r="C163" s="1" t="s">
        <v>4</v>
      </c>
      <c r="D163" s="1" t="s">
        <v>11</v>
      </c>
      <c r="E163" s="1" t="s">
        <v>43</v>
      </c>
      <c r="F163" s="1" t="s">
        <v>1</v>
      </c>
      <c r="G163" s="1" t="s">
        <v>9</v>
      </c>
      <c r="H163" s="1">
        <v>34339.65</v>
      </c>
      <c r="I163" s="1">
        <v>20.3</v>
      </c>
      <c r="J163" s="1">
        <v>0</v>
      </c>
      <c r="K163" s="1">
        <v>23</v>
      </c>
      <c r="L163" s="1">
        <v>365921</v>
      </c>
      <c r="M163" s="1">
        <v>692318</v>
      </c>
      <c r="N163" s="1">
        <v>0</v>
      </c>
      <c r="O163" s="8"/>
      <c r="P163" s="8"/>
      <c r="Q163" s="8">
        <v>181346</v>
      </c>
    </row>
    <row r="164" spans="1:17" x14ac:dyDescent="0.35">
      <c r="A164" s="1">
        <v>707</v>
      </c>
      <c r="B164" s="1" t="s">
        <v>1324</v>
      </c>
      <c r="C164" s="1" t="s">
        <v>4</v>
      </c>
      <c r="D164" s="1" t="s">
        <v>11</v>
      </c>
      <c r="E164" s="1" t="s">
        <v>43</v>
      </c>
      <c r="F164" s="1" t="s">
        <v>1</v>
      </c>
      <c r="G164" s="1" t="s">
        <v>15</v>
      </c>
      <c r="H164" s="1">
        <v>14482.56</v>
      </c>
      <c r="I164" s="1">
        <v>21</v>
      </c>
      <c r="J164" s="1">
        <v>0</v>
      </c>
      <c r="K164" s="1">
        <v>12</v>
      </c>
      <c r="L164" s="1">
        <v>232560</v>
      </c>
      <c r="M164" s="1">
        <v>359524</v>
      </c>
      <c r="N164" s="1">
        <v>0</v>
      </c>
      <c r="O164" s="8">
        <v>713</v>
      </c>
      <c r="P164" s="8">
        <v>808317</v>
      </c>
      <c r="Q164" s="8">
        <v>297902</v>
      </c>
    </row>
    <row r="165" spans="1:17" x14ac:dyDescent="0.35">
      <c r="A165" s="1">
        <v>518</v>
      </c>
      <c r="B165" s="1" t="s">
        <v>1512</v>
      </c>
      <c r="C165" s="1" t="s">
        <v>4</v>
      </c>
      <c r="D165" s="1" t="s">
        <v>11</v>
      </c>
      <c r="E165" s="1" t="s">
        <v>43</v>
      </c>
      <c r="F165" s="1" t="s">
        <v>6</v>
      </c>
      <c r="G165" s="1" t="s">
        <v>0</v>
      </c>
      <c r="H165" s="1">
        <v>11211.14</v>
      </c>
      <c r="I165" s="1">
        <v>21.6</v>
      </c>
      <c r="J165" s="1">
        <v>0</v>
      </c>
      <c r="K165" s="1">
        <v>4</v>
      </c>
      <c r="L165" s="1">
        <v>197239</v>
      </c>
      <c r="M165" s="1">
        <v>302478</v>
      </c>
      <c r="N165" s="1">
        <v>0</v>
      </c>
      <c r="O165" s="8">
        <v>732</v>
      </c>
      <c r="P165" s="8">
        <v>885096</v>
      </c>
      <c r="Q165" s="8">
        <v>257554</v>
      </c>
    </row>
    <row r="166" spans="1:17" x14ac:dyDescent="0.35">
      <c r="A166" s="1">
        <v>38</v>
      </c>
      <c r="B166" s="1" t="s">
        <v>1988</v>
      </c>
      <c r="C166" s="1" t="s">
        <v>4</v>
      </c>
      <c r="D166" s="1" t="s">
        <v>11</v>
      </c>
      <c r="E166" s="1" t="s">
        <v>43</v>
      </c>
      <c r="F166" s="1" t="s">
        <v>1</v>
      </c>
      <c r="G166" s="1" t="s">
        <v>0</v>
      </c>
      <c r="H166" s="1">
        <v>3404.99</v>
      </c>
      <c r="I166" s="1">
        <v>22.6</v>
      </c>
      <c r="J166" s="1">
        <v>0</v>
      </c>
      <c r="K166" s="1">
        <v>6</v>
      </c>
      <c r="L166" s="1">
        <v>114095</v>
      </c>
      <c r="M166" s="1">
        <v>170038</v>
      </c>
      <c r="N166" s="1">
        <v>1</v>
      </c>
      <c r="O166" s="8">
        <v>720</v>
      </c>
      <c r="P166" s="8">
        <v>796499</v>
      </c>
      <c r="Q166" s="8">
        <v>161172</v>
      </c>
    </row>
    <row r="167" spans="1:17" x14ac:dyDescent="0.35">
      <c r="A167" s="1">
        <v>20</v>
      </c>
      <c r="B167" s="1" t="s">
        <v>2006</v>
      </c>
      <c r="C167" s="1" t="s">
        <v>4</v>
      </c>
      <c r="D167" s="1" t="s">
        <v>11</v>
      </c>
      <c r="E167" s="1" t="s">
        <v>43</v>
      </c>
      <c r="F167" s="1" t="s">
        <v>1</v>
      </c>
      <c r="G167" s="1" t="s">
        <v>9</v>
      </c>
      <c r="H167" s="1">
        <v>2478.5500000000002</v>
      </c>
      <c r="I167" s="1">
        <v>22.7</v>
      </c>
      <c r="J167" s="1">
        <v>0</v>
      </c>
      <c r="K167" s="1">
        <v>6</v>
      </c>
      <c r="L167" s="1">
        <v>121182</v>
      </c>
      <c r="M167" s="1">
        <v>801812</v>
      </c>
      <c r="N167" s="1">
        <v>0</v>
      </c>
      <c r="O167" s="8">
        <v>747</v>
      </c>
      <c r="P167" s="8">
        <v>1791738</v>
      </c>
      <c r="Q167" s="8">
        <v>390390</v>
      </c>
    </row>
    <row r="168" spans="1:17" x14ac:dyDescent="0.35">
      <c r="A168" s="1">
        <v>1178</v>
      </c>
      <c r="B168" s="1" t="s">
        <v>853</v>
      </c>
      <c r="C168" s="1" t="s">
        <v>4</v>
      </c>
      <c r="D168" s="1" t="s">
        <v>11</v>
      </c>
      <c r="E168" s="1" t="s">
        <v>43</v>
      </c>
      <c r="F168" s="1" t="s">
        <v>6</v>
      </c>
      <c r="G168" s="1" t="s">
        <v>0</v>
      </c>
      <c r="H168" s="1">
        <v>13815.09</v>
      </c>
      <c r="I168" s="1">
        <v>23.2</v>
      </c>
      <c r="J168" s="1">
        <v>0</v>
      </c>
      <c r="K168" s="1">
        <v>16</v>
      </c>
      <c r="L168" s="1">
        <v>436943</v>
      </c>
      <c r="M168" s="1">
        <v>869308</v>
      </c>
      <c r="N168" s="1">
        <v>0</v>
      </c>
      <c r="O168" s="8">
        <v>725</v>
      </c>
      <c r="P168" s="8">
        <v>583737</v>
      </c>
      <c r="Q168" s="8">
        <v>296274</v>
      </c>
    </row>
    <row r="169" spans="1:17" x14ac:dyDescent="0.35">
      <c r="A169" s="1">
        <v>1645</v>
      </c>
      <c r="B169" s="1" t="s">
        <v>383</v>
      </c>
      <c r="C169" s="1" t="s">
        <v>4</v>
      </c>
      <c r="D169" s="1" t="s">
        <v>11</v>
      </c>
      <c r="E169" s="1" t="s">
        <v>43</v>
      </c>
      <c r="F169" s="1" t="s">
        <v>1</v>
      </c>
      <c r="G169" s="1" t="s">
        <v>0</v>
      </c>
      <c r="H169" s="1">
        <v>10186.85</v>
      </c>
      <c r="I169" s="1">
        <v>27.2</v>
      </c>
      <c r="J169" s="1">
        <v>0</v>
      </c>
      <c r="K169" s="1">
        <v>9</v>
      </c>
      <c r="L169" s="1">
        <v>160854</v>
      </c>
      <c r="M169" s="1">
        <v>763290</v>
      </c>
      <c r="N169" s="1">
        <v>1</v>
      </c>
      <c r="O169" s="8">
        <v>740</v>
      </c>
      <c r="P169" s="8">
        <v>1072303</v>
      </c>
      <c r="Q169" s="8">
        <v>74272</v>
      </c>
    </row>
    <row r="170" spans="1:17" x14ac:dyDescent="0.35">
      <c r="A170" s="1">
        <v>324</v>
      </c>
      <c r="B170" s="1" t="s">
        <v>1705</v>
      </c>
      <c r="C170" s="1" t="s">
        <v>4</v>
      </c>
      <c r="D170" s="1" t="s">
        <v>11</v>
      </c>
      <c r="E170" s="1" t="s">
        <v>43</v>
      </c>
      <c r="F170" s="1" t="s">
        <v>1</v>
      </c>
      <c r="G170" s="1" t="s">
        <v>35</v>
      </c>
      <c r="H170" s="1">
        <v>8539.5499999999993</v>
      </c>
      <c r="I170" s="1">
        <v>29.2</v>
      </c>
      <c r="J170" s="1">
        <v>0</v>
      </c>
      <c r="K170" s="1">
        <v>11</v>
      </c>
      <c r="L170" s="1">
        <v>9842</v>
      </c>
      <c r="M170" s="1">
        <v>1425820</v>
      </c>
      <c r="N170" s="1">
        <v>0</v>
      </c>
      <c r="O170" s="8">
        <v>748</v>
      </c>
      <c r="P170" s="8">
        <v>1603657</v>
      </c>
      <c r="Q170" s="8">
        <v>154748</v>
      </c>
    </row>
    <row r="171" spans="1:17" x14ac:dyDescent="0.35">
      <c r="A171" s="1">
        <v>1525</v>
      </c>
      <c r="B171" s="1" t="s">
        <v>503</v>
      </c>
      <c r="C171" s="1" t="s">
        <v>16</v>
      </c>
      <c r="D171" s="1" t="s">
        <v>11</v>
      </c>
      <c r="E171" s="1" t="s">
        <v>43</v>
      </c>
      <c r="F171" s="1" t="s">
        <v>1</v>
      </c>
      <c r="G171" s="1" t="s">
        <v>0</v>
      </c>
      <c r="H171" s="1">
        <v>48618.34</v>
      </c>
      <c r="I171" s="1">
        <v>30.2</v>
      </c>
      <c r="J171" s="1">
        <v>0</v>
      </c>
      <c r="K171" s="1">
        <v>13</v>
      </c>
      <c r="L171" s="1">
        <v>1265723</v>
      </c>
      <c r="M171" s="1">
        <v>1787280</v>
      </c>
      <c r="N171" s="1">
        <v>0</v>
      </c>
      <c r="O171" s="8"/>
      <c r="P171" s="8"/>
      <c r="Q171" s="8">
        <v>756602</v>
      </c>
    </row>
    <row r="172" spans="1:17" x14ac:dyDescent="0.35">
      <c r="A172" s="1">
        <v>526</v>
      </c>
      <c r="B172" s="1" t="s">
        <v>1504</v>
      </c>
      <c r="C172" s="1" t="s">
        <v>4</v>
      </c>
      <c r="D172" s="1" t="s">
        <v>11</v>
      </c>
      <c r="E172" s="1" t="s">
        <v>43</v>
      </c>
      <c r="F172" s="1" t="s">
        <v>1</v>
      </c>
      <c r="G172" s="1" t="s">
        <v>0</v>
      </c>
      <c r="H172" s="1">
        <v>16912.47</v>
      </c>
      <c r="I172" s="1">
        <v>31.3</v>
      </c>
      <c r="J172" s="1">
        <v>0</v>
      </c>
      <c r="K172" s="1">
        <v>12</v>
      </c>
      <c r="L172" s="1">
        <v>239058</v>
      </c>
      <c r="M172" s="1">
        <v>423896</v>
      </c>
      <c r="N172" s="1">
        <v>0</v>
      </c>
      <c r="O172" s="8"/>
      <c r="P172" s="8"/>
      <c r="Q172" s="8">
        <v>107844</v>
      </c>
    </row>
    <row r="173" spans="1:17" x14ac:dyDescent="0.35">
      <c r="A173" s="1">
        <v>318</v>
      </c>
      <c r="B173" s="1" t="s">
        <v>1711</v>
      </c>
      <c r="C173" s="1" t="s">
        <v>4</v>
      </c>
      <c r="D173" s="1" t="s">
        <v>11</v>
      </c>
      <c r="E173" s="1" t="s">
        <v>43</v>
      </c>
      <c r="F173" s="1" t="s">
        <v>6</v>
      </c>
      <c r="G173" s="1" t="s">
        <v>35</v>
      </c>
      <c r="H173" s="1">
        <v>7983.8</v>
      </c>
      <c r="I173" s="1">
        <v>36.4</v>
      </c>
      <c r="J173" s="1">
        <v>0</v>
      </c>
      <c r="K173" s="1">
        <v>7</v>
      </c>
      <c r="L173" s="1">
        <v>184490</v>
      </c>
      <c r="M173" s="1">
        <v>240856</v>
      </c>
      <c r="N173" s="1">
        <v>0</v>
      </c>
      <c r="O173" s="8">
        <v>742</v>
      </c>
      <c r="P173" s="8">
        <v>748486</v>
      </c>
      <c r="Q173" s="8">
        <v>175076</v>
      </c>
    </row>
    <row r="174" spans="1:17" x14ac:dyDescent="0.35">
      <c r="A174" s="1">
        <v>1603</v>
      </c>
      <c r="B174" s="1" t="s">
        <v>425</v>
      </c>
      <c r="C174" s="1" t="s">
        <v>4</v>
      </c>
      <c r="D174" s="1" t="s">
        <v>11</v>
      </c>
      <c r="E174" s="1" t="s">
        <v>29</v>
      </c>
      <c r="F174" s="1" t="s">
        <v>31</v>
      </c>
      <c r="G174" s="1" t="s">
        <v>35</v>
      </c>
      <c r="H174" s="1">
        <v>12111.36</v>
      </c>
      <c r="I174" s="1">
        <v>16.600000000000001</v>
      </c>
      <c r="J174" s="1">
        <v>80</v>
      </c>
      <c r="K174" s="1">
        <v>4</v>
      </c>
      <c r="L174" s="1">
        <v>102106</v>
      </c>
      <c r="M174" s="1">
        <v>131516</v>
      </c>
      <c r="N174" s="1">
        <v>0</v>
      </c>
      <c r="O174" s="8"/>
      <c r="P174" s="8"/>
      <c r="Q174" s="8">
        <v>43824</v>
      </c>
    </row>
    <row r="175" spans="1:17" x14ac:dyDescent="0.35">
      <c r="A175" s="1">
        <v>104</v>
      </c>
      <c r="B175" s="1" t="s">
        <v>1922</v>
      </c>
      <c r="C175" s="1" t="s">
        <v>4</v>
      </c>
      <c r="D175" s="1" t="s">
        <v>11</v>
      </c>
      <c r="E175" s="1" t="s">
        <v>29</v>
      </c>
      <c r="F175" s="1" t="s">
        <v>6</v>
      </c>
      <c r="G175" s="1" t="s">
        <v>0</v>
      </c>
      <c r="H175" s="1">
        <v>25234.47</v>
      </c>
      <c r="I175" s="1">
        <v>23.3</v>
      </c>
      <c r="J175" s="1">
        <v>80</v>
      </c>
      <c r="K175" s="1">
        <v>13</v>
      </c>
      <c r="L175" s="1">
        <v>125609</v>
      </c>
      <c r="M175" s="1">
        <v>323928</v>
      </c>
      <c r="N175" s="1">
        <v>0</v>
      </c>
      <c r="O175" s="8">
        <v>723</v>
      </c>
      <c r="P175" s="8">
        <v>1673007</v>
      </c>
      <c r="Q175" s="8">
        <v>33022</v>
      </c>
    </row>
    <row r="176" spans="1:17" x14ac:dyDescent="0.35">
      <c r="A176" s="1">
        <v>1527</v>
      </c>
      <c r="B176" s="3" t="s">
        <v>501</v>
      </c>
      <c r="C176" s="1" t="s">
        <v>4</v>
      </c>
      <c r="D176" s="1" t="s">
        <v>11</v>
      </c>
      <c r="E176" s="1" t="s">
        <v>29</v>
      </c>
      <c r="F176" s="1" t="s">
        <v>1</v>
      </c>
      <c r="G176" s="1" t="s">
        <v>0</v>
      </c>
      <c r="H176" s="1">
        <v>28344.77</v>
      </c>
      <c r="I176" s="1">
        <v>25.9</v>
      </c>
      <c r="J176" s="1">
        <v>78</v>
      </c>
      <c r="K176" s="1">
        <v>9</v>
      </c>
      <c r="L176" s="1">
        <v>277134</v>
      </c>
      <c r="M176" s="1">
        <v>438372</v>
      </c>
      <c r="N176" s="1">
        <v>0</v>
      </c>
      <c r="O176" s="8">
        <v>747</v>
      </c>
      <c r="P176" s="8">
        <v>1223524</v>
      </c>
      <c r="Q176" s="8">
        <v>479490</v>
      </c>
    </row>
    <row r="177" spans="1:17" x14ac:dyDescent="0.35">
      <c r="A177" s="1">
        <v>1592</v>
      </c>
      <c r="B177" s="1" t="s">
        <v>436</v>
      </c>
      <c r="C177" s="1" t="s">
        <v>4</v>
      </c>
      <c r="D177" s="1" t="s">
        <v>3</v>
      </c>
      <c r="E177" s="1" t="s">
        <v>29</v>
      </c>
      <c r="F177" s="1" t="s">
        <v>1</v>
      </c>
      <c r="G177" s="1" t="s">
        <v>0</v>
      </c>
      <c r="H177" s="1">
        <v>13646.37</v>
      </c>
      <c r="I177" s="1">
        <v>17.899999999999999</v>
      </c>
      <c r="J177" s="1">
        <v>66</v>
      </c>
      <c r="K177" s="1">
        <v>7</v>
      </c>
      <c r="L177" s="1">
        <v>141037</v>
      </c>
      <c r="M177" s="1">
        <v>174460</v>
      </c>
      <c r="N177" s="1">
        <v>1</v>
      </c>
      <c r="O177" s="8">
        <v>721</v>
      </c>
      <c r="P177" s="8">
        <v>1043024</v>
      </c>
      <c r="Q177" s="8">
        <v>529496</v>
      </c>
    </row>
    <row r="178" spans="1:17" x14ac:dyDescent="0.35">
      <c r="A178" s="1">
        <v>1073</v>
      </c>
      <c r="B178" s="1" t="s">
        <v>958</v>
      </c>
      <c r="C178" s="1" t="s">
        <v>16</v>
      </c>
      <c r="D178" s="1" t="s">
        <v>11</v>
      </c>
      <c r="E178" s="1" t="s">
        <v>29</v>
      </c>
      <c r="F178" s="1" t="s">
        <v>1</v>
      </c>
      <c r="G178" s="1" t="s">
        <v>0</v>
      </c>
      <c r="H178" s="1">
        <v>20322.21</v>
      </c>
      <c r="I178" s="1">
        <v>19.2</v>
      </c>
      <c r="J178" s="1">
        <v>66</v>
      </c>
      <c r="K178" s="1">
        <v>20</v>
      </c>
      <c r="L178" s="1">
        <v>309225</v>
      </c>
      <c r="M178" s="1">
        <v>494516</v>
      </c>
      <c r="N178" s="1">
        <v>0</v>
      </c>
      <c r="O178" s="8"/>
      <c r="P178" s="8"/>
      <c r="Q178" s="8">
        <v>216876</v>
      </c>
    </row>
    <row r="179" spans="1:17" x14ac:dyDescent="0.35">
      <c r="A179" s="1">
        <v>148</v>
      </c>
      <c r="B179" s="1" t="s">
        <v>1878</v>
      </c>
      <c r="C179" s="1" t="s">
        <v>4</v>
      </c>
      <c r="D179" s="1" t="s">
        <v>11</v>
      </c>
      <c r="E179" s="1" t="s">
        <v>29</v>
      </c>
      <c r="F179" s="1" t="s">
        <v>1</v>
      </c>
      <c r="G179" s="1" t="s">
        <v>0</v>
      </c>
      <c r="H179" s="1">
        <v>5770.68</v>
      </c>
      <c r="I179" s="1">
        <v>14.3</v>
      </c>
      <c r="J179" s="1">
        <v>62</v>
      </c>
      <c r="K179" s="1">
        <v>10</v>
      </c>
      <c r="L179" s="1">
        <v>86716</v>
      </c>
      <c r="M179" s="1">
        <v>151206</v>
      </c>
      <c r="N179" s="1">
        <v>0</v>
      </c>
      <c r="O179" s="8">
        <v>697</v>
      </c>
      <c r="P179" s="8">
        <v>567606</v>
      </c>
      <c r="Q179" s="8">
        <v>109538</v>
      </c>
    </row>
    <row r="180" spans="1:17" x14ac:dyDescent="0.35">
      <c r="A180" s="1">
        <v>914</v>
      </c>
      <c r="B180" s="1" t="s">
        <v>1116</v>
      </c>
      <c r="C180" s="1" t="s">
        <v>4</v>
      </c>
      <c r="D180" s="1" t="s">
        <v>11</v>
      </c>
      <c r="E180" s="1" t="s">
        <v>29</v>
      </c>
      <c r="F180" s="1" t="s">
        <v>1</v>
      </c>
      <c r="G180" s="1" t="s">
        <v>60</v>
      </c>
      <c r="H180" s="1">
        <v>15055.03</v>
      </c>
      <c r="I180" s="1">
        <v>19.3</v>
      </c>
      <c r="J180" s="1">
        <v>61</v>
      </c>
      <c r="K180" s="1">
        <v>21</v>
      </c>
      <c r="L180" s="1">
        <v>329593</v>
      </c>
      <c r="M180" s="1">
        <v>529320</v>
      </c>
      <c r="N180" s="1">
        <v>0</v>
      </c>
      <c r="O180" s="8">
        <v>719</v>
      </c>
      <c r="P180" s="8">
        <v>1788736</v>
      </c>
      <c r="Q180" s="8">
        <v>225126</v>
      </c>
    </row>
    <row r="181" spans="1:17" x14ac:dyDescent="0.35">
      <c r="A181" s="1">
        <v>701</v>
      </c>
      <c r="B181" s="1" t="s">
        <v>1330</v>
      </c>
      <c r="C181" s="1" t="s">
        <v>16</v>
      </c>
      <c r="D181" s="1" t="s">
        <v>11</v>
      </c>
      <c r="E181" s="1" t="s">
        <v>29</v>
      </c>
      <c r="F181" s="1" t="s">
        <v>6</v>
      </c>
      <c r="G181" s="1" t="s">
        <v>15</v>
      </c>
      <c r="H181" s="1">
        <v>14293.89</v>
      </c>
      <c r="I181" s="1">
        <v>24.5</v>
      </c>
      <c r="J181" s="1">
        <v>57</v>
      </c>
      <c r="K181" s="1">
        <v>14</v>
      </c>
      <c r="L181" s="1">
        <v>272916</v>
      </c>
      <c r="M181" s="1">
        <v>673772</v>
      </c>
      <c r="N181" s="1">
        <v>0</v>
      </c>
      <c r="O181" s="8">
        <v>696</v>
      </c>
      <c r="P181" s="8">
        <v>675298</v>
      </c>
      <c r="Q181" s="8">
        <v>271700</v>
      </c>
    </row>
    <row r="182" spans="1:17" x14ac:dyDescent="0.35">
      <c r="A182" s="1">
        <v>825</v>
      </c>
      <c r="B182" s="1" t="s">
        <v>1205</v>
      </c>
      <c r="C182" s="1" t="s">
        <v>16</v>
      </c>
      <c r="D182" s="1" t="s">
        <v>3</v>
      </c>
      <c r="E182" s="1" t="s">
        <v>29</v>
      </c>
      <c r="F182" s="1" t="s">
        <v>6</v>
      </c>
      <c r="G182" s="1" t="s">
        <v>68</v>
      </c>
      <c r="H182" s="1">
        <v>12712.71</v>
      </c>
      <c r="I182" s="1">
        <v>16.399999999999999</v>
      </c>
      <c r="J182" s="1">
        <v>56</v>
      </c>
      <c r="K182" s="1">
        <v>9</v>
      </c>
      <c r="L182" s="1">
        <v>119586</v>
      </c>
      <c r="M182" s="1">
        <v>387904</v>
      </c>
      <c r="N182" s="1">
        <v>0</v>
      </c>
      <c r="O182" s="8">
        <v>717</v>
      </c>
      <c r="P182" s="8">
        <v>1194606</v>
      </c>
      <c r="Q182" s="8">
        <v>133012</v>
      </c>
    </row>
    <row r="183" spans="1:17" x14ac:dyDescent="0.35">
      <c r="A183" s="1">
        <v>293</v>
      </c>
      <c r="B183" s="1" t="s">
        <v>1735</v>
      </c>
      <c r="C183" s="1" t="s">
        <v>4</v>
      </c>
      <c r="D183" s="1" t="s">
        <v>11</v>
      </c>
      <c r="E183" s="1" t="s">
        <v>29</v>
      </c>
      <c r="F183" s="1" t="s">
        <v>1</v>
      </c>
      <c r="G183" s="1" t="s">
        <v>35</v>
      </c>
      <c r="H183" s="1">
        <v>7380.17</v>
      </c>
      <c r="I183" s="1">
        <v>19</v>
      </c>
      <c r="J183" s="1">
        <v>56</v>
      </c>
      <c r="K183" s="1">
        <v>10</v>
      </c>
      <c r="L183" s="1">
        <v>71953</v>
      </c>
      <c r="M183" s="1">
        <v>108504</v>
      </c>
      <c r="N183" s="1">
        <v>1</v>
      </c>
      <c r="O183" s="8">
        <v>743</v>
      </c>
      <c r="P183" s="8">
        <v>1312045</v>
      </c>
      <c r="Q183" s="8">
        <v>108526</v>
      </c>
    </row>
    <row r="184" spans="1:17" x14ac:dyDescent="0.35">
      <c r="A184" s="1">
        <v>289</v>
      </c>
      <c r="B184" s="1" t="s">
        <v>1739</v>
      </c>
      <c r="C184" s="1" t="s">
        <v>4</v>
      </c>
      <c r="D184" s="1" t="s">
        <v>11</v>
      </c>
      <c r="E184" s="1" t="s">
        <v>29</v>
      </c>
      <c r="F184" s="1" t="s">
        <v>6</v>
      </c>
      <c r="G184" s="1" t="s">
        <v>0</v>
      </c>
      <c r="H184" s="1">
        <v>14180.08</v>
      </c>
      <c r="I184" s="1">
        <v>17.600000000000001</v>
      </c>
      <c r="J184" s="1">
        <v>55</v>
      </c>
      <c r="K184" s="1">
        <v>10</v>
      </c>
      <c r="L184" s="1">
        <v>130131</v>
      </c>
      <c r="M184" s="1">
        <v>251108</v>
      </c>
      <c r="N184" s="1">
        <v>0</v>
      </c>
      <c r="O184" s="8">
        <v>727</v>
      </c>
      <c r="P184" s="8">
        <v>855095</v>
      </c>
      <c r="Q184" s="8">
        <v>132022</v>
      </c>
    </row>
    <row r="185" spans="1:17" x14ac:dyDescent="0.35">
      <c r="A185" s="1">
        <v>867</v>
      </c>
      <c r="B185" s="1" t="s">
        <v>1163</v>
      </c>
      <c r="C185" s="1" t="s">
        <v>4</v>
      </c>
      <c r="D185" s="1" t="s">
        <v>11</v>
      </c>
      <c r="E185" s="1" t="s">
        <v>29</v>
      </c>
      <c r="F185" s="1" t="s">
        <v>1</v>
      </c>
      <c r="G185" s="1" t="s">
        <v>0</v>
      </c>
      <c r="H185" s="1">
        <v>15042.11</v>
      </c>
      <c r="I185" s="1">
        <v>21.2</v>
      </c>
      <c r="J185" s="1">
        <v>55</v>
      </c>
      <c r="K185" s="1">
        <v>13</v>
      </c>
      <c r="L185" s="1">
        <v>224808</v>
      </c>
      <c r="M185" s="1">
        <v>321772</v>
      </c>
      <c r="N185" s="1">
        <v>0</v>
      </c>
      <c r="O185" s="8"/>
      <c r="P185" s="8"/>
      <c r="Q185" s="8">
        <v>221826</v>
      </c>
    </row>
    <row r="186" spans="1:17" x14ac:dyDescent="0.35">
      <c r="A186" s="1">
        <v>1987</v>
      </c>
      <c r="B186" s="1" t="s">
        <v>30</v>
      </c>
      <c r="C186" s="1" t="s">
        <v>16</v>
      </c>
      <c r="D186" s="1" t="s">
        <v>11</v>
      </c>
      <c r="E186" s="1" t="s">
        <v>29</v>
      </c>
      <c r="F186" s="1" t="s">
        <v>6</v>
      </c>
      <c r="G186" s="1" t="s">
        <v>0</v>
      </c>
      <c r="H186" s="1">
        <v>4432.8900000000003</v>
      </c>
      <c r="I186" s="1">
        <v>9.8000000000000007</v>
      </c>
      <c r="J186" s="1">
        <v>53</v>
      </c>
      <c r="K186" s="1">
        <v>8</v>
      </c>
      <c r="L186" s="1">
        <v>47557</v>
      </c>
      <c r="M186" s="1">
        <v>136972</v>
      </c>
      <c r="N186" s="1">
        <v>0</v>
      </c>
      <c r="O186" s="8">
        <v>718</v>
      </c>
      <c r="P186" s="8">
        <v>630268</v>
      </c>
      <c r="Q186" s="8">
        <v>132682</v>
      </c>
    </row>
    <row r="187" spans="1:17" x14ac:dyDescent="0.35">
      <c r="A187" s="1">
        <v>521</v>
      </c>
      <c r="B187" s="1" t="s">
        <v>1509</v>
      </c>
      <c r="C187" s="1" t="s">
        <v>4</v>
      </c>
      <c r="D187" s="1" t="s">
        <v>11</v>
      </c>
      <c r="E187" s="1" t="s">
        <v>29</v>
      </c>
      <c r="F187" s="1" t="s">
        <v>1</v>
      </c>
      <c r="G187" s="1" t="s">
        <v>0</v>
      </c>
      <c r="H187" s="1">
        <v>12417.64</v>
      </c>
      <c r="I187" s="1">
        <v>13.6</v>
      </c>
      <c r="J187" s="1">
        <v>52</v>
      </c>
      <c r="K187" s="1">
        <v>5</v>
      </c>
      <c r="L187" s="1">
        <v>82023</v>
      </c>
      <c r="M187" s="1">
        <v>412984</v>
      </c>
      <c r="N187" s="1">
        <v>1</v>
      </c>
      <c r="O187" s="8"/>
      <c r="P187" s="8"/>
      <c r="Q187" s="8">
        <v>263428</v>
      </c>
    </row>
    <row r="188" spans="1:17" x14ac:dyDescent="0.35">
      <c r="A188" s="1">
        <v>1218</v>
      </c>
      <c r="B188" s="1" t="s">
        <v>813</v>
      </c>
      <c r="C188" s="1" t="s">
        <v>4</v>
      </c>
      <c r="D188" s="1" t="s">
        <v>3</v>
      </c>
      <c r="E188" s="1" t="s">
        <v>29</v>
      </c>
      <c r="F188" s="1" t="s">
        <v>1</v>
      </c>
      <c r="G188" s="1" t="s">
        <v>0</v>
      </c>
      <c r="H188" s="1">
        <v>26053.37</v>
      </c>
      <c r="I188" s="1">
        <v>20.2</v>
      </c>
      <c r="J188" s="1">
        <v>49</v>
      </c>
      <c r="K188" s="1">
        <v>10</v>
      </c>
      <c r="L188" s="1">
        <v>547143</v>
      </c>
      <c r="M188" s="1">
        <v>1151876</v>
      </c>
      <c r="N188" s="1">
        <v>0</v>
      </c>
      <c r="O188" s="8">
        <v>656</v>
      </c>
      <c r="P188" s="8">
        <v>1226032</v>
      </c>
      <c r="Q188" s="8">
        <v>638660</v>
      </c>
    </row>
    <row r="189" spans="1:17" x14ac:dyDescent="0.35">
      <c r="A189" s="1">
        <v>111</v>
      </c>
      <c r="B189" s="1" t="s">
        <v>1915</v>
      </c>
      <c r="C189" s="1" t="s">
        <v>16</v>
      </c>
      <c r="D189" s="1" t="s">
        <v>3</v>
      </c>
      <c r="E189" s="1" t="s">
        <v>29</v>
      </c>
      <c r="F189" s="1" t="s">
        <v>1</v>
      </c>
      <c r="G189" s="1" t="s">
        <v>0</v>
      </c>
      <c r="H189" s="1">
        <v>34582.47</v>
      </c>
      <c r="I189" s="1">
        <v>20.5</v>
      </c>
      <c r="J189" s="1">
        <v>47</v>
      </c>
      <c r="K189" s="1">
        <v>19</v>
      </c>
      <c r="L189" s="1">
        <v>249755</v>
      </c>
      <c r="M189" s="1">
        <v>489302</v>
      </c>
      <c r="N189" s="1">
        <v>0</v>
      </c>
      <c r="O189" s="8">
        <v>719</v>
      </c>
      <c r="P189" s="8">
        <v>2643242</v>
      </c>
      <c r="Q189" s="8">
        <v>765160</v>
      </c>
    </row>
    <row r="190" spans="1:17" x14ac:dyDescent="0.35">
      <c r="A190" s="1">
        <v>622</v>
      </c>
      <c r="B190" s="1" t="s">
        <v>1408</v>
      </c>
      <c r="C190" s="1" t="s">
        <v>4</v>
      </c>
      <c r="D190" s="1" t="s">
        <v>3</v>
      </c>
      <c r="E190" s="1" t="s">
        <v>29</v>
      </c>
      <c r="F190" s="1" t="s">
        <v>1</v>
      </c>
      <c r="G190" s="1" t="s">
        <v>0</v>
      </c>
      <c r="H190" s="1">
        <v>27729.74</v>
      </c>
      <c r="I190" s="1">
        <v>25</v>
      </c>
      <c r="J190" s="1">
        <v>46</v>
      </c>
      <c r="K190" s="1">
        <v>15</v>
      </c>
      <c r="L190" s="1">
        <v>228266</v>
      </c>
      <c r="M190" s="1">
        <v>451044</v>
      </c>
      <c r="N190" s="1">
        <v>0</v>
      </c>
      <c r="O190" s="8">
        <v>681</v>
      </c>
      <c r="P190" s="8">
        <v>1769983</v>
      </c>
      <c r="Q190" s="8">
        <v>755062</v>
      </c>
    </row>
    <row r="191" spans="1:17" x14ac:dyDescent="0.35">
      <c r="A191" s="1">
        <v>1784</v>
      </c>
      <c r="B191" s="1" t="s">
        <v>243</v>
      </c>
      <c r="C191" s="1" t="s">
        <v>4</v>
      </c>
      <c r="D191" s="1" t="s">
        <v>11</v>
      </c>
      <c r="E191" s="1" t="s">
        <v>29</v>
      </c>
      <c r="F191" s="1" t="s">
        <v>6</v>
      </c>
      <c r="G191" s="1" t="s">
        <v>0</v>
      </c>
      <c r="H191" s="1">
        <v>13066.11</v>
      </c>
      <c r="I191" s="1">
        <v>28.1</v>
      </c>
      <c r="J191" s="1">
        <v>46</v>
      </c>
      <c r="K191" s="1">
        <v>7</v>
      </c>
      <c r="L191" s="1">
        <v>240331</v>
      </c>
      <c r="M191" s="1">
        <v>302808</v>
      </c>
      <c r="N191" s="1">
        <v>0</v>
      </c>
      <c r="O191" s="8">
        <v>729</v>
      </c>
      <c r="P191" s="8">
        <v>629698</v>
      </c>
      <c r="Q191" s="8"/>
    </row>
    <row r="192" spans="1:17" x14ac:dyDescent="0.35">
      <c r="A192" s="1">
        <v>1327</v>
      </c>
      <c r="B192" s="1" t="s">
        <v>702</v>
      </c>
      <c r="C192" s="1" t="s">
        <v>4</v>
      </c>
      <c r="D192" s="1" t="s">
        <v>11</v>
      </c>
      <c r="E192" s="1" t="s">
        <v>29</v>
      </c>
      <c r="F192" s="1" t="s">
        <v>1</v>
      </c>
      <c r="G192" s="1" t="s">
        <v>0</v>
      </c>
      <c r="H192" s="1">
        <v>36263.21</v>
      </c>
      <c r="I192" s="1">
        <v>9.9</v>
      </c>
      <c r="J192" s="1">
        <v>45</v>
      </c>
      <c r="K192" s="1">
        <v>15</v>
      </c>
      <c r="L192" s="1">
        <v>313405</v>
      </c>
      <c r="M192" s="1">
        <v>707388</v>
      </c>
      <c r="N192" s="1">
        <v>0</v>
      </c>
      <c r="O192" s="8">
        <v>739</v>
      </c>
      <c r="P192" s="8">
        <v>1747620</v>
      </c>
      <c r="Q192" s="8">
        <v>449680</v>
      </c>
    </row>
    <row r="193" spans="1:17" x14ac:dyDescent="0.35">
      <c r="A193" s="1">
        <v>307</v>
      </c>
      <c r="B193" s="1" t="s">
        <v>1721</v>
      </c>
      <c r="C193" s="1" t="s">
        <v>16</v>
      </c>
      <c r="D193" s="1" t="s">
        <v>3</v>
      </c>
      <c r="E193" s="1" t="s">
        <v>29</v>
      </c>
      <c r="F193" s="1" t="s">
        <v>31</v>
      </c>
      <c r="G193" s="1" t="s">
        <v>0</v>
      </c>
      <c r="H193" s="1">
        <v>5780.94</v>
      </c>
      <c r="I193" s="1">
        <v>24.1</v>
      </c>
      <c r="J193" s="1">
        <v>43</v>
      </c>
      <c r="K193" s="1">
        <v>11</v>
      </c>
      <c r="L193" s="1">
        <v>369170</v>
      </c>
      <c r="M193" s="1">
        <v>1978966</v>
      </c>
      <c r="N193" s="1">
        <v>0</v>
      </c>
      <c r="O193" s="8">
        <v>736</v>
      </c>
      <c r="P193" s="8">
        <v>6606775</v>
      </c>
      <c r="Q193" s="8">
        <v>765006</v>
      </c>
    </row>
    <row r="194" spans="1:17" x14ac:dyDescent="0.35">
      <c r="A194" s="1">
        <v>814</v>
      </c>
      <c r="B194" s="1" t="s">
        <v>1217</v>
      </c>
      <c r="C194" s="1" t="s">
        <v>4</v>
      </c>
      <c r="D194" s="1" t="s">
        <v>11</v>
      </c>
      <c r="E194" s="1" t="s">
        <v>29</v>
      </c>
      <c r="F194" s="1" t="s">
        <v>6</v>
      </c>
      <c r="G194" s="1" t="s">
        <v>0</v>
      </c>
      <c r="H194" s="1">
        <v>27029.78</v>
      </c>
      <c r="I194" s="1">
        <v>19</v>
      </c>
      <c r="J194" s="1">
        <v>42</v>
      </c>
      <c r="K194" s="1">
        <v>10</v>
      </c>
      <c r="L194" s="1">
        <v>371906</v>
      </c>
      <c r="M194" s="1">
        <v>563640</v>
      </c>
      <c r="N194" s="1">
        <v>0</v>
      </c>
      <c r="O194" s="8">
        <v>691</v>
      </c>
      <c r="P194" s="8">
        <v>953990</v>
      </c>
      <c r="Q194" s="8">
        <v>79530</v>
      </c>
    </row>
    <row r="195" spans="1:17" x14ac:dyDescent="0.35">
      <c r="A195" s="1">
        <v>1342</v>
      </c>
      <c r="B195" s="1" t="s">
        <v>687</v>
      </c>
      <c r="C195" s="1" t="s">
        <v>16</v>
      </c>
      <c r="D195" s="1" t="s">
        <v>3</v>
      </c>
      <c r="E195" s="1" t="s">
        <v>29</v>
      </c>
      <c r="F195" s="1" t="s">
        <v>6</v>
      </c>
      <c r="G195" s="1" t="s">
        <v>0</v>
      </c>
      <c r="H195" s="1">
        <v>16652.740000000002</v>
      </c>
      <c r="I195" s="1">
        <v>14</v>
      </c>
      <c r="J195" s="1">
        <v>39</v>
      </c>
      <c r="K195" s="1">
        <v>13</v>
      </c>
      <c r="L195" s="1">
        <v>132240</v>
      </c>
      <c r="M195" s="1">
        <v>293348</v>
      </c>
      <c r="N195" s="1">
        <v>0</v>
      </c>
      <c r="O195" s="8">
        <v>703</v>
      </c>
      <c r="P195" s="8">
        <v>693861</v>
      </c>
      <c r="Q195" s="8">
        <v>238854</v>
      </c>
    </row>
    <row r="196" spans="1:17" x14ac:dyDescent="0.35">
      <c r="A196" s="1">
        <v>1065</v>
      </c>
      <c r="B196" s="1" t="s">
        <v>966</v>
      </c>
      <c r="C196" s="1" t="s">
        <v>4</v>
      </c>
      <c r="D196" s="1" t="s">
        <v>3</v>
      </c>
      <c r="E196" s="1" t="s">
        <v>29</v>
      </c>
      <c r="F196" s="1" t="s">
        <v>1</v>
      </c>
      <c r="G196" s="1" t="s">
        <v>0</v>
      </c>
      <c r="H196" s="1">
        <v>6748.42</v>
      </c>
      <c r="I196" s="1">
        <v>22.8</v>
      </c>
      <c r="J196" s="1">
        <v>39</v>
      </c>
      <c r="K196" s="1">
        <v>7</v>
      </c>
      <c r="L196" s="1">
        <v>99142</v>
      </c>
      <c r="M196" s="1">
        <v>204622</v>
      </c>
      <c r="N196" s="1">
        <v>2</v>
      </c>
      <c r="O196" s="8">
        <v>677</v>
      </c>
      <c r="P196" s="8">
        <v>836589</v>
      </c>
      <c r="Q196" s="8">
        <v>299420</v>
      </c>
    </row>
    <row r="197" spans="1:17" x14ac:dyDescent="0.35">
      <c r="A197" s="1">
        <v>1608</v>
      </c>
      <c r="B197" s="1" t="s">
        <v>420</v>
      </c>
      <c r="C197" s="1" t="s">
        <v>4</v>
      </c>
      <c r="D197" s="1" t="s">
        <v>11</v>
      </c>
      <c r="E197" s="1" t="s">
        <v>29</v>
      </c>
      <c r="F197" s="1" t="s">
        <v>6</v>
      </c>
      <c r="G197" s="1" t="s">
        <v>0</v>
      </c>
      <c r="H197" s="1">
        <v>6487.17</v>
      </c>
      <c r="I197" s="1">
        <v>16.2</v>
      </c>
      <c r="J197" s="1">
        <v>38</v>
      </c>
      <c r="K197" s="1">
        <v>6</v>
      </c>
      <c r="L197" s="1">
        <v>24890</v>
      </c>
      <c r="M197" s="1">
        <v>48444</v>
      </c>
      <c r="N197" s="1">
        <v>0</v>
      </c>
      <c r="O197" s="8"/>
      <c r="P197" s="8"/>
      <c r="Q197" s="8">
        <v>76670</v>
      </c>
    </row>
    <row r="198" spans="1:17" x14ac:dyDescent="0.35">
      <c r="A198" s="1">
        <v>344</v>
      </c>
      <c r="B198" s="1" t="s">
        <v>1685</v>
      </c>
      <c r="C198" s="1" t="s">
        <v>4</v>
      </c>
      <c r="D198" s="1" t="s">
        <v>3</v>
      </c>
      <c r="E198" s="1" t="s">
        <v>29</v>
      </c>
      <c r="F198" s="1" t="s">
        <v>1</v>
      </c>
      <c r="G198" s="1" t="s">
        <v>0</v>
      </c>
      <c r="H198" s="1">
        <v>7573.59</v>
      </c>
      <c r="I198" s="1">
        <v>15.9</v>
      </c>
      <c r="J198" s="1">
        <v>36</v>
      </c>
      <c r="K198" s="1">
        <v>4</v>
      </c>
      <c r="L198" s="1">
        <v>148960</v>
      </c>
      <c r="M198" s="1">
        <v>238898</v>
      </c>
      <c r="N198" s="1">
        <v>1</v>
      </c>
      <c r="O198" s="8">
        <v>683</v>
      </c>
      <c r="P198" s="8">
        <v>1117865</v>
      </c>
      <c r="Q198" s="8">
        <v>446336</v>
      </c>
    </row>
    <row r="199" spans="1:17" x14ac:dyDescent="0.35">
      <c r="A199" s="1">
        <v>1411</v>
      </c>
      <c r="B199" s="1" t="s">
        <v>618</v>
      </c>
      <c r="C199" s="1" t="s">
        <v>16</v>
      </c>
      <c r="D199" s="1" t="s">
        <v>11</v>
      </c>
      <c r="E199" s="1" t="s">
        <v>29</v>
      </c>
      <c r="F199" s="1" t="s">
        <v>1</v>
      </c>
      <c r="G199" s="1" t="s">
        <v>9</v>
      </c>
      <c r="H199" s="1">
        <v>14126.69</v>
      </c>
      <c r="I199" s="1">
        <v>17.5</v>
      </c>
      <c r="J199" s="1">
        <v>36</v>
      </c>
      <c r="K199" s="1">
        <v>9</v>
      </c>
      <c r="L199" s="1">
        <v>86583</v>
      </c>
      <c r="M199" s="1">
        <v>169356</v>
      </c>
      <c r="N199" s="1">
        <v>1</v>
      </c>
      <c r="O199" s="8">
        <v>707</v>
      </c>
      <c r="P199" s="8">
        <v>2467530</v>
      </c>
      <c r="Q199" s="8">
        <v>234058</v>
      </c>
    </row>
    <row r="200" spans="1:17" x14ac:dyDescent="0.35">
      <c r="A200" s="1">
        <v>1397</v>
      </c>
      <c r="B200" s="1" t="s">
        <v>632</v>
      </c>
      <c r="C200" s="1" t="s">
        <v>4</v>
      </c>
      <c r="D200" s="1" t="s">
        <v>11</v>
      </c>
      <c r="E200" s="1" t="s">
        <v>29</v>
      </c>
      <c r="F200" s="1" t="s">
        <v>1</v>
      </c>
      <c r="G200" s="1" t="s">
        <v>68</v>
      </c>
      <c r="H200" s="1">
        <v>19164.349999999999</v>
      </c>
      <c r="I200" s="1">
        <v>25.9</v>
      </c>
      <c r="J200" s="1">
        <v>36</v>
      </c>
      <c r="K200" s="1">
        <v>12</v>
      </c>
      <c r="L200" s="1">
        <v>503538</v>
      </c>
      <c r="M200" s="1">
        <v>1154560</v>
      </c>
      <c r="N200" s="1">
        <v>0</v>
      </c>
      <c r="O200" s="8">
        <v>747</v>
      </c>
      <c r="P200" s="8">
        <v>2071817</v>
      </c>
      <c r="Q200" s="8"/>
    </row>
    <row r="201" spans="1:17" x14ac:dyDescent="0.35">
      <c r="A201" s="1">
        <v>1584</v>
      </c>
      <c r="B201" s="1" t="s">
        <v>444</v>
      </c>
      <c r="C201" s="1" t="s">
        <v>4</v>
      </c>
      <c r="D201" s="1" t="s">
        <v>11</v>
      </c>
      <c r="E201" s="1" t="s">
        <v>29</v>
      </c>
      <c r="F201" s="1" t="s">
        <v>1</v>
      </c>
      <c r="G201" s="1" t="s">
        <v>0</v>
      </c>
      <c r="H201" s="1">
        <v>15448.9</v>
      </c>
      <c r="I201" s="1">
        <v>27.2</v>
      </c>
      <c r="J201" s="1">
        <v>34</v>
      </c>
      <c r="K201" s="1">
        <v>12</v>
      </c>
      <c r="L201" s="1">
        <v>193325</v>
      </c>
      <c r="M201" s="1">
        <v>328724</v>
      </c>
      <c r="N201" s="1">
        <v>0</v>
      </c>
      <c r="O201" s="8">
        <v>741</v>
      </c>
      <c r="P201" s="8">
        <v>835088</v>
      </c>
      <c r="Q201" s="8">
        <v>257840</v>
      </c>
    </row>
    <row r="202" spans="1:17" x14ac:dyDescent="0.35">
      <c r="A202" s="1">
        <v>938</v>
      </c>
      <c r="B202" s="1" t="s">
        <v>1092</v>
      </c>
      <c r="C202" s="1" t="s">
        <v>4</v>
      </c>
      <c r="D202" s="1" t="s">
        <v>11</v>
      </c>
      <c r="E202" s="1" t="s">
        <v>29</v>
      </c>
      <c r="F202" s="1" t="s">
        <v>1</v>
      </c>
      <c r="G202" s="1" t="s">
        <v>15</v>
      </c>
      <c r="H202" s="1">
        <v>50902.14</v>
      </c>
      <c r="I202" s="1">
        <v>16.399999999999999</v>
      </c>
      <c r="J202" s="1">
        <v>31</v>
      </c>
      <c r="K202" s="1">
        <v>10</v>
      </c>
      <c r="L202" s="1">
        <v>738834</v>
      </c>
      <c r="M202" s="1">
        <v>911064</v>
      </c>
      <c r="N202" s="1">
        <v>0</v>
      </c>
      <c r="O202" s="8">
        <v>714</v>
      </c>
      <c r="P202" s="8">
        <v>3069488</v>
      </c>
      <c r="Q202" s="8">
        <v>646206</v>
      </c>
    </row>
    <row r="203" spans="1:17" x14ac:dyDescent="0.35">
      <c r="A203" s="1">
        <v>826</v>
      </c>
      <c r="B203" s="1" t="s">
        <v>1204</v>
      </c>
      <c r="C203" s="1" t="s">
        <v>16</v>
      </c>
      <c r="D203" s="1" t="s">
        <v>3</v>
      </c>
      <c r="E203" s="1" t="s">
        <v>29</v>
      </c>
      <c r="F203" s="1" t="s">
        <v>1</v>
      </c>
      <c r="G203" s="1" t="s">
        <v>0</v>
      </c>
      <c r="H203" s="1">
        <v>21015.33</v>
      </c>
      <c r="I203" s="1">
        <v>12.8</v>
      </c>
      <c r="J203" s="1">
        <v>30</v>
      </c>
      <c r="K203" s="1">
        <v>10</v>
      </c>
      <c r="L203" s="1">
        <v>121106</v>
      </c>
      <c r="M203" s="1">
        <v>308198</v>
      </c>
      <c r="N203" s="1">
        <v>0</v>
      </c>
      <c r="O203" s="8">
        <v>730</v>
      </c>
      <c r="P203" s="8">
        <v>1236197</v>
      </c>
      <c r="Q203" s="8">
        <v>260260</v>
      </c>
    </row>
    <row r="204" spans="1:17" x14ac:dyDescent="0.35">
      <c r="A204" s="1">
        <v>1196</v>
      </c>
      <c r="B204" s="1" t="s">
        <v>835</v>
      </c>
      <c r="C204" s="1" t="s">
        <v>4</v>
      </c>
      <c r="D204" s="1" t="s">
        <v>3</v>
      </c>
      <c r="E204" s="1" t="s">
        <v>29</v>
      </c>
      <c r="F204" s="1" t="s">
        <v>1</v>
      </c>
      <c r="G204" s="1" t="s">
        <v>128</v>
      </c>
      <c r="H204" s="1">
        <v>20566.55</v>
      </c>
      <c r="I204" s="1">
        <v>17.8</v>
      </c>
      <c r="J204" s="1">
        <v>29</v>
      </c>
      <c r="K204" s="1">
        <v>26</v>
      </c>
      <c r="L204" s="1">
        <v>236379</v>
      </c>
      <c r="M204" s="1">
        <v>918434</v>
      </c>
      <c r="N204" s="1">
        <v>0</v>
      </c>
      <c r="O204" s="8">
        <v>705</v>
      </c>
      <c r="P204" s="8">
        <v>1252784</v>
      </c>
      <c r="Q204" s="8">
        <v>223168</v>
      </c>
    </row>
    <row r="205" spans="1:17" x14ac:dyDescent="0.35">
      <c r="A205" s="1">
        <v>980</v>
      </c>
      <c r="B205" s="1" t="s">
        <v>1050</v>
      </c>
      <c r="C205" s="1" t="s">
        <v>16</v>
      </c>
      <c r="D205" s="1" t="s">
        <v>11</v>
      </c>
      <c r="E205" s="1" t="s">
        <v>29</v>
      </c>
      <c r="F205" s="1" t="s">
        <v>6</v>
      </c>
      <c r="G205" s="1" t="s">
        <v>0</v>
      </c>
      <c r="H205" s="1">
        <v>12491.17</v>
      </c>
      <c r="I205" s="1">
        <v>17.5</v>
      </c>
      <c r="J205" s="1">
        <v>28</v>
      </c>
      <c r="K205" s="1">
        <v>7</v>
      </c>
      <c r="L205" s="1">
        <v>71079</v>
      </c>
      <c r="M205" s="1">
        <v>104720</v>
      </c>
      <c r="N205" s="1">
        <v>1</v>
      </c>
      <c r="O205" s="8">
        <v>725</v>
      </c>
      <c r="P205" s="8">
        <v>1520209</v>
      </c>
      <c r="Q205" s="8">
        <v>222816</v>
      </c>
    </row>
    <row r="206" spans="1:17" x14ac:dyDescent="0.35">
      <c r="A206" s="1">
        <v>987</v>
      </c>
      <c r="B206" s="3" t="s">
        <v>1043</v>
      </c>
      <c r="C206" s="1" t="s">
        <v>4</v>
      </c>
      <c r="D206" s="1" t="s">
        <v>3</v>
      </c>
      <c r="E206" s="1" t="s">
        <v>29</v>
      </c>
      <c r="F206" s="1" t="s">
        <v>1</v>
      </c>
      <c r="G206" s="1" t="s">
        <v>0</v>
      </c>
      <c r="H206" s="1">
        <v>13455.99</v>
      </c>
      <c r="I206" s="1">
        <v>35.4</v>
      </c>
      <c r="J206" s="1">
        <v>28</v>
      </c>
      <c r="K206" s="1">
        <v>10</v>
      </c>
      <c r="L206" s="1">
        <v>212173</v>
      </c>
      <c r="M206" s="1">
        <v>486508</v>
      </c>
      <c r="N206" s="1">
        <v>1</v>
      </c>
      <c r="O206" s="8"/>
      <c r="P206" s="8"/>
      <c r="Q206" s="8">
        <v>458700</v>
      </c>
    </row>
    <row r="207" spans="1:17" x14ac:dyDescent="0.35">
      <c r="A207" s="1">
        <v>1967</v>
      </c>
      <c r="B207" s="1" t="s">
        <v>57</v>
      </c>
      <c r="C207" s="1" t="s">
        <v>4</v>
      </c>
      <c r="D207" s="1" t="s">
        <v>11</v>
      </c>
      <c r="E207" s="1" t="s">
        <v>29</v>
      </c>
      <c r="F207" s="1" t="s">
        <v>1</v>
      </c>
      <c r="G207" s="1" t="s">
        <v>0</v>
      </c>
      <c r="H207" s="1">
        <v>17084.8</v>
      </c>
      <c r="I207" s="1">
        <v>21.2</v>
      </c>
      <c r="J207" s="1">
        <v>27</v>
      </c>
      <c r="K207" s="1">
        <v>6</v>
      </c>
      <c r="L207" s="1">
        <v>58653</v>
      </c>
      <c r="M207" s="1">
        <v>72182</v>
      </c>
      <c r="N207" s="1">
        <v>0</v>
      </c>
      <c r="O207" s="8">
        <v>732</v>
      </c>
      <c r="P207" s="8">
        <v>944775</v>
      </c>
      <c r="Q207" s="8">
        <v>109406</v>
      </c>
    </row>
    <row r="208" spans="1:17" x14ac:dyDescent="0.35">
      <c r="A208" s="1">
        <v>63</v>
      </c>
      <c r="B208" s="1" t="s">
        <v>1963</v>
      </c>
      <c r="C208" s="1" t="s">
        <v>4</v>
      </c>
      <c r="D208" s="1" t="s">
        <v>11</v>
      </c>
      <c r="E208" s="1" t="s">
        <v>29</v>
      </c>
      <c r="F208" s="1" t="s">
        <v>1</v>
      </c>
      <c r="G208" s="1" t="s">
        <v>0</v>
      </c>
      <c r="H208" s="1">
        <v>19164.54</v>
      </c>
      <c r="I208" s="1">
        <v>12.1</v>
      </c>
      <c r="J208" s="1">
        <v>26</v>
      </c>
      <c r="K208" s="1">
        <v>22</v>
      </c>
      <c r="L208" s="1">
        <v>120916</v>
      </c>
      <c r="M208" s="1">
        <v>946000</v>
      </c>
      <c r="N208" s="1">
        <v>0</v>
      </c>
      <c r="O208" s="8"/>
      <c r="P208" s="8"/>
      <c r="Q208" s="8">
        <v>152548</v>
      </c>
    </row>
    <row r="209" spans="1:17" x14ac:dyDescent="0.35">
      <c r="A209" s="1">
        <v>1815</v>
      </c>
      <c r="B209" s="1" t="s">
        <v>212</v>
      </c>
      <c r="C209" s="1" t="s">
        <v>4</v>
      </c>
      <c r="D209" s="1" t="s">
        <v>3</v>
      </c>
      <c r="E209" s="1" t="s">
        <v>29</v>
      </c>
      <c r="F209" s="1" t="s">
        <v>6</v>
      </c>
      <c r="G209" s="1" t="s">
        <v>0</v>
      </c>
      <c r="H209" s="1">
        <v>27718.91</v>
      </c>
      <c r="I209" s="1">
        <v>18.899999999999999</v>
      </c>
      <c r="J209" s="1">
        <v>25</v>
      </c>
      <c r="K209" s="1">
        <v>16</v>
      </c>
      <c r="L209" s="1">
        <v>383401</v>
      </c>
      <c r="M209" s="1">
        <v>546062</v>
      </c>
      <c r="N209" s="1">
        <v>0</v>
      </c>
      <c r="O209" s="8">
        <v>685</v>
      </c>
      <c r="P209" s="8">
        <v>1583935</v>
      </c>
      <c r="Q209" s="8">
        <v>446908</v>
      </c>
    </row>
    <row r="210" spans="1:17" x14ac:dyDescent="0.35">
      <c r="A210" s="1">
        <v>768</v>
      </c>
      <c r="B210" s="1" t="s">
        <v>1263</v>
      </c>
      <c r="C210" s="1" t="s">
        <v>4</v>
      </c>
      <c r="D210" s="1" t="s">
        <v>3</v>
      </c>
      <c r="E210" s="1" t="s">
        <v>29</v>
      </c>
      <c r="F210" s="1" t="s">
        <v>1</v>
      </c>
      <c r="G210" s="1" t="s">
        <v>0</v>
      </c>
      <c r="H210" s="1">
        <v>14815.63</v>
      </c>
      <c r="I210" s="1">
        <v>21.9</v>
      </c>
      <c r="J210" s="1">
        <v>25</v>
      </c>
      <c r="K210" s="1">
        <v>17</v>
      </c>
      <c r="L210" s="1">
        <v>489782</v>
      </c>
      <c r="M210" s="1">
        <v>624580</v>
      </c>
      <c r="N210" s="1">
        <v>0</v>
      </c>
      <c r="O210" s="8">
        <v>704</v>
      </c>
      <c r="P210" s="8">
        <v>1139658</v>
      </c>
      <c r="Q210" s="8"/>
    </row>
    <row r="211" spans="1:17" x14ac:dyDescent="0.35">
      <c r="A211" s="1">
        <v>1893</v>
      </c>
      <c r="B211" s="1" t="s">
        <v>134</v>
      </c>
      <c r="C211" s="1" t="s">
        <v>4</v>
      </c>
      <c r="D211" s="1" t="s">
        <v>3</v>
      </c>
      <c r="E211" s="1" t="s">
        <v>29</v>
      </c>
      <c r="F211" s="1" t="s">
        <v>1</v>
      </c>
      <c r="G211" s="1" t="s">
        <v>0</v>
      </c>
      <c r="H211" s="1">
        <v>23457.02</v>
      </c>
      <c r="I211" s="1">
        <v>18.7</v>
      </c>
      <c r="J211" s="1">
        <v>23</v>
      </c>
      <c r="K211" s="1">
        <v>19</v>
      </c>
      <c r="L211" s="1">
        <v>270921</v>
      </c>
      <c r="M211" s="1">
        <v>637582</v>
      </c>
      <c r="N211" s="1">
        <v>0</v>
      </c>
      <c r="O211" s="8">
        <v>657</v>
      </c>
      <c r="P211" s="8">
        <v>1139601</v>
      </c>
      <c r="Q211" s="8">
        <v>474144</v>
      </c>
    </row>
    <row r="212" spans="1:17" x14ac:dyDescent="0.35">
      <c r="A212" s="1">
        <v>1256</v>
      </c>
      <c r="B212" s="1" t="s">
        <v>773</v>
      </c>
      <c r="C212" s="1" t="s">
        <v>4</v>
      </c>
      <c r="D212" s="1" t="s">
        <v>11</v>
      </c>
      <c r="E212" s="1" t="s">
        <v>29</v>
      </c>
      <c r="F212" s="1" t="s">
        <v>1</v>
      </c>
      <c r="G212" s="1" t="s">
        <v>0</v>
      </c>
      <c r="H212" s="1">
        <v>22156.09</v>
      </c>
      <c r="I212" s="1">
        <v>16.5</v>
      </c>
      <c r="J212" s="1">
        <v>20</v>
      </c>
      <c r="K212" s="1">
        <v>19</v>
      </c>
      <c r="L212" s="1">
        <v>210463</v>
      </c>
      <c r="M212" s="1">
        <v>476872</v>
      </c>
      <c r="N212" s="1">
        <v>0</v>
      </c>
      <c r="O212" s="8"/>
      <c r="P212" s="8"/>
      <c r="Q212" s="8">
        <v>197032</v>
      </c>
    </row>
    <row r="213" spans="1:17" x14ac:dyDescent="0.35">
      <c r="A213" s="1">
        <v>789</v>
      </c>
      <c r="B213" s="3" t="s">
        <v>1242</v>
      </c>
      <c r="C213" s="1" t="s">
        <v>16</v>
      </c>
      <c r="D213" s="1" t="s">
        <v>11</v>
      </c>
      <c r="E213" s="1" t="s">
        <v>29</v>
      </c>
      <c r="F213" s="1" t="s">
        <v>1</v>
      </c>
      <c r="G213" s="1" t="s">
        <v>0</v>
      </c>
      <c r="H213" s="1">
        <v>14034.16</v>
      </c>
      <c r="I213" s="1">
        <v>11</v>
      </c>
      <c r="J213" s="1">
        <v>18</v>
      </c>
      <c r="K213" s="1">
        <v>7</v>
      </c>
      <c r="L213" s="1">
        <v>110865</v>
      </c>
      <c r="M213" s="1">
        <v>186604</v>
      </c>
      <c r="N213" s="1">
        <v>0</v>
      </c>
      <c r="O213" s="8">
        <v>741</v>
      </c>
      <c r="P213" s="8">
        <v>1439402</v>
      </c>
      <c r="Q213" s="8">
        <v>163878</v>
      </c>
    </row>
    <row r="214" spans="1:17" x14ac:dyDescent="0.35">
      <c r="A214" s="1">
        <v>1896</v>
      </c>
      <c r="B214" s="1" t="s">
        <v>131</v>
      </c>
      <c r="C214" s="1" t="s">
        <v>4</v>
      </c>
      <c r="D214" s="1" t="s">
        <v>11</v>
      </c>
      <c r="E214" s="1" t="s">
        <v>29</v>
      </c>
      <c r="F214" s="1" t="s">
        <v>31</v>
      </c>
      <c r="G214" s="1" t="s">
        <v>0</v>
      </c>
      <c r="H214" s="1">
        <v>17442.95</v>
      </c>
      <c r="I214" s="1">
        <v>12.1</v>
      </c>
      <c r="J214" s="1">
        <v>15</v>
      </c>
      <c r="K214" s="1">
        <v>9</v>
      </c>
      <c r="L214" s="1">
        <v>273885</v>
      </c>
      <c r="M214" s="1">
        <v>592746</v>
      </c>
      <c r="N214" s="1">
        <v>0</v>
      </c>
      <c r="O214" s="8"/>
      <c r="P214" s="8"/>
      <c r="Q214" s="8">
        <v>440660</v>
      </c>
    </row>
    <row r="215" spans="1:17" x14ac:dyDescent="0.35">
      <c r="A215" s="1">
        <v>365</v>
      </c>
      <c r="B215" s="1" t="s">
        <v>1664</v>
      </c>
      <c r="C215" s="1" t="s">
        <v>4</v>
      </c>
      <c r="D215" s="1" t="s">
        <v>11</v>
      </c>
      <c r="E215" s="1" t="s">
        <v>29</v>
      </c>
      <c r="F215" s="1" t="s">
        <v>6</v>
      </c>
      <c r="G215" s="1" t="s">
        <v>0</v>
      </c>
      <c r="H215" s="1">
        <v>15793.37</v>
      </c>
      <c r="I215" s="1">
        <v>18.2</v>
      </c>
      <c r="J215" s="1">
        <v>14</v>
      </c>
      <c r="K215" s="1">
        <v>11</v>
      </c>
      <c r="L215" s="1">
        <v>348878</v>
      </c>
      <c r="M215" s="1">
        <v>738496</v>
      </c>
      <c r="N215" s="1">
        <v>0</v>
      </c>
      <c r="O215" s="8">
        <v>738</v>
      </c>
      <c r="P215" s="8">
        <v>992256</v>
      </c>
      <c r="Q215" s="8"/>
    </row>
    <row r="216" spans="1:17" x14ac:dyDescent="0.35">
      <c r="A216" s="1">
        <v>1571</v>
      </c>
      <c r="B216" s="1" t="s">
        <v>457</v>
      </c>
      <c r="C216" s="1" t="s">
        <v>4</v>
      </c>
      <c r="D216" s="1" t="s">
        <v>11</v>
      </c>
      <c r="E216" s="1" t="s">
        <v>29</v>
      </c>
      <c r="F216" s="1" t="s">
        <v>31</v>
      </c>
      <c r="G216" s="1" t="s">
        <v>0</v>
      </c>
      <c r="H216" s="1">
        <v>2744.74</v>
      </c>
      <c r="I216" s="1">
        <v>20.7</v>
      </c>
      <c r="J216" s="1">
        <v>14</v>
      </c>
      <c r="K216" s="1">
        <v>6</v>
      </c>
      <c r="L216" s="1">
        <v>64125</v>
      </c>
      <c r="M216" s="1">
        <v>160380</v>
      </c>
      <c r="N216" s="1">
        <v>1</v>
      </c>
      <c r="O216" s="8">
        <v>740</v>
      </c>
      <c r="P216" s="8">
        <v>1871310</v>
      </c>
      <c r="Q216" s="8">
        <v>68244</v>
      </c>
    </row>
    <row r="217" spans="1:17" x14ac:dyDescent="0.35">
      <c r="A217" s="1">
        <v>188</v>
      </c>
      <c r="B217" s="1" t="s">
        <v>1839</v>
      </c>
      <c r="C217" s="1" t="s">
        <v>4</v>
      </c>
      <c r="D217" s="1" t="s">
        <v>11</v>
      </c>
      <c r="E217" s="1" t="s">
        <v>29</v>
      </c>
      <c r="F217" s="1" t="s">
        <v>6</v>
      </c>
      <c r="G217" s="1" t="s">
        <v>0</v>
      </c>
      <c r="H217" s="1">
        <v>18241.52</v>
      </c>
      <c r="I217" s="1">
        <v>13.4</v>
      </c>
      <c r="J217" s="1">
        <v>11</v>
      </c>
      <c r="K217" s="1">
        <v>6</v>
      </c>
      <c r="L217" s="1">
        <v>91580</v>
      </c>
      <c r="M217" s="1">
        <v>214654</v>
      </c>
      <c r="N217" s="1">
        <v>0</v>
      </c>
      <c r="O217" s="8">
        <v>707</v>
      </c>
      <c r="P217" s="8">
        <v>1403207</v>
      </c>
      <c r="Q217" s="8">
        <v>476586</v>
      </c>
    </row>
    <row r="218" spans="1:17" x14ac:dyDescent="0.35">
      <c r="A218" s="1">
        <v>79</v>
      </c>
      <c r="B218" s="1" t="s">
        <v>1947</v>
      </c>
      <c r="C218" s="1" t="s">
        <v>4</v>
      </c>
      <c r="D218" s="1" t="s">
        <v>11</v>
      </c>
      <c r="E218" s="1" t="s">
        <v>29</v>
      </c>
      <c r="F218" s="1" t="s">
        <v>1</v>
      </c>
      <c r="G218" s="1" t="s">
        <v>0</v>
      </c>
      <c r="H218" s="1">
        <v>22228.86</v>
      </c>
      <c r="I218" s="1">
        <v>16.100000000000001</v>
      </c>
      <c r="J218" s="1">
        <v>11</v>
      </c>
      <c r="K218" s="1">
        <v>19</v>
      </c>
      <c r="L218" s="1">
        <v>201780</v>
      </c>
      <c r="M218" s="1">
        <v>613228</v>
      </c>
      <c r="N218" s="1">
        <v>0</v>
      </c>
      <c r="O218" s="8">
        <v>736</v>
      </c>
      <c r="P218" s="8">
        <v>1010401</v>
      </c>
      <c r="Q218" s="8">
        <v>433312</v>
      </c>
    </row>
    <row r="219" spans="1:17" x14ac:dyDescent="0.35">
      <c r="A219" s="1">
        <v>61</v>
      </c>
      <c r="B219" s="1" t="s">
        <v>1965</v>
      </c>
      <c r="C219" s="1" t="s">
        <v>16</v>
      </c>
      <c r="D219" s="1" t="s">
        <v>3</v>
      </c>
      <c r="E219" s="1" t="s">
        <v>29</v>
      </c>
      <c r="F219" s="1" t="s">
        <v>1</v>
      </c>
      <c r="G219" s="1" t="s">
        <v>0</v>
      </c>
      <c r="H219" s="1">
        <v>8230.99</v>
      </c>
      <c r="I219" s="1">
        <v>18.3</v>
      </c>
      <c r="J219" s="1">
        <v>10</v>
      </c>
      <c r="K219" s="1">
        <v>11</v>
      </c>
      <c r="L219" s="1">
        <v>176624</v>
      </c>
      <c r="M219" s="1">
        <v>370480</v>
      </c>
      <c r="N219" s="1">
        <v>0</v>
      </c>
      <c r="O219" s="8">
        <v>644</v>
      </c>
      <c r="P219" s="8">
        <v>837045</v>
      </c>
      <c r="Q219" s="8">
        <v>290224</v>
      </c>
    </row>
    <row r="220" spans="1:17" x14ac:dyDescent="0.35">
      <c r="A220" s="1">
        <v>689</v>
      </c>
      <c r="B220" s="1" t="s">
        <v>1342</v>
      </c>
      <c r="C220" s="1" t="s">
        <v>4</v>
      </c>
      <c r="D220" s="1" t="s">
        <v>11</v>
      </c>
      <c r="E220" s="1" t="s">
        <v>29</v>
      </c>
      <c r="F220" s="1" t="s">
        <v>1</v>
      </c>
      <c r="G220" s="1" t="s">
        <v>35</v>
      </c>
      <c r="H220" s="1">
        <v>17271</v>
      </c>
      <c r="I220" s="1">
        <v>31.7</v>
      </c>
      <c r="J220" s="1">
        <v>9</v>
      </c>
      <c r="K220" s="1">
        <v>10</v>
      </c>
      <c r="L220" s="1">
        <v>175427</v>
      </c>
      <c r="M220" s="1">
        <v>365332</v>
      </c>
      <c r="N220" s="1">
        <v>0</v>
      </c>
      <c r="O220" s="8">
        <v>709</v>
      </c>
      <c r="P220" s="8">
        <v>1817996</v>
      </c>
      <c r="Q220" s="8"/>
    </row>
    <row r="221" spans="1:17" x14ac:dyDescent="0.35">
      <c r="A221" s="1">
        <v>143</v>
      </c>
      <c r="B221" s="1" t="s">
        <v>1883</v>
      </c>
      <c r="C221" s="1" t="s">
        <v>4</v>
      </c>
      <c r="D221" s="1" t="s">
        <v>11</v>
      </c>
      <c r="E221" s="1" t="s">
        <v>29</v>
      </c>
      <c r="F221" s="1" t="s">
        <v>1</v>
      </c>
      <c r="G221" s="1" t="s">
        <v>0</v>
      </c>
      <c r="H221" s="1">
        <v>6774.64</v>
      </c>
      <c r="I221" s="1">
        <v>34.4</v>
      </c>
      <c r="J221" s="1">
        <v>7</v>
      </c>
      <c r="K221" s="1">
        <v>13</v>
      </c>
      <c r="L221" s="1">
        <v>308142</v>
      </c>
      <c r="M221" s="1">
        <v>587818</v>
      </c>
      <c r="N221" s="1">
        <v>0</v>
      </c>
      <c r="O221" s="8">
        <v>740</v>
      </c>
      <c r="P221" s="8">
        <v>804916</v>
      </c>
      <c r="Q221" s="8">
        <v>223256</v>
      </c>
    </row>
    <row r="222" spans="1:17" x14ac:dyDescent="0.35">
      <c r="A222" s="1">
        <v>114</v>
      </c>
      <c r="B222" s="1" t="s">
        <v>1912</v>
      </c>
      <c r="C222" s="1" t="s">
        <v>4</v>
      </c>
      <c r="D222" s="1" t="s">
        <v>11</v>
      </c>
      <c r="E222" s="1" t="s">
        <v>29</v>
      </c>
      <c r="F222" s="1" t="s">
        <v>6</v>
      </c>
      <c r="G222" s="1" t="s">
        <v>0</v>
      </c>
      <c r="H222" s="1">
        <v>41477</v>
      </c>
      <c r="I222" s="1">
        <v>15</v>
      </c>
      <c r="J222" s="1">
        <v>6</v>
      </c>
      <c r="K222" s="1">
        <v>16</v>
      </c>
      <c r="L222" s="1">
        <v>80465</v>
      </c>
      <c r="M222" s="1">
        <v>296714</v>
      </c>
      <c r="N222" s="1">
        <v>0</v>
      </c>
      <c r="O222" s="8">
        <v>718</v>
      </c>
      <c r="P222" s="8">
        <v>1565182</v>
      </c>
      <c r="Q222" s="8">
        <v>545886</v>
      </c>
    </row>
    <row r="223" spans="1:17" x14ac:dyDescent="0.35">
      <c r="A223" s="1">
        <v>1627</v>
      </c>
      <c r="B223" s="1" t="s">
        <v>401</v>
      </c>
      <c r="C223" s="1" t="s">
        <v>4</v>
      </c>
      <c r="D223" s="1" t="s">
        <v>11</v>
      </c>
      <c r="E223" s="1" t="s">
        <v>29</v>
      </c>
      <c r="F223" s="1" t="s">
        <v>6</v>
      </c>
      <c r="G223" s="1" t="s">
        <v>0</v>
      </c>
      <c r="H223" s="1">
        <v>28972.34</v>
      </c>
      <c r="I223" s="1">
        <v>18.5</v>
      </c>
      <c r="J223" s="1">
        <v>3</v>
      </c>
      <c r="K223" s="1">
        <v>15</v>
      </c>
      <c r="L223" s="1">
        <v>239020</v>
      </c>
      <c r="M223" s="1">
        <v>685014</v>
      </c>
      <c r="N223" s="1">
        <v>0</v>
      </c>
      <c r="O223" s="8"/>
      <c r="P223" s="8"/>
      <c r="Q223" s="8">
        <v>304678</v>
      </c>
    </row>
    <row r="224" spans="1:17" x14ac:dyDescent="0.35">
      <c r="A224" s="1">
        <v>1430</v>
      </c>
      <c r="B224" s="1" t="s">
        <v>599</v>
      </c>
      <c r="C224" s="1" t="s">
        <v>4</v>
      </c>
      <c r="D224" s="1" t="s">
        <v>11</v>
      </c>
      <c r="E224" s="1" t="s">
        <v>29</v>
      </c>
      <c r="F224" s="1" t="s">
        <v>6</v>
      </c>
      <c r="G224" s="1" t="s">
        <v>0</v>
      </c>
      <c r="H224" s="1">
        <v>25891.11</v>
      </c>
      <c r="I224" s="1">
        <v>16.7</v>
      </c>
      <c r="J224" s="1">
        <v>2</v>
      </c>
      <c r="K224" s="1">
        <v>13</v>
      </c>
      <c r="L224" s="1">
        <v>178334</v>
      </c>
      <c r="M224" s="1">
        <v>357258</v>
      </c>
      <c r="N224" s="1">
        <v>1</v>
      </c>
      <c r="O224" s="8">
        <v>701</v>
      </c>
      <c r="P224" s="8">
        <v>1150716</v>
      </c>
      <c r="Q224" s="8">
        <v>111034</v>
      </c>
    </row>
    <row r="225" spans="1:17" x14ac:dyDescent="0.35">
      <c r="A225" s="1">
        <v>1866</v>
      </c>
      <c r="B225" s="1" t="s">
        <v>161</v>
      </c>
      <c r="C225" s="1" t="s">
        <v>4</v>
      </c>
      <c r="D225" s="1" t="s">
        <v>11</v>
      </c>
      <c r="E225" s="1" t="s">
        <v>29</v>
      </c>
      <c r="F225" s="1" t="s">
        <v>1</v>
      </c>
      <c r="G225" s="1" t="s">
        <v>0</v>
      </c>
      <c r="H225" s="1">
        <v>3591.38</v>
      </c>
      <c r="I225" s="1">
        <v>11.4</v>
      </c>
      <c r="J225" s="1">
        <v>1</v>
      </c>
      <c r="K225" s="1">
        <v>4</v>
      </c>
      <c r="L225" s="1">
        <v>102714</v>
      </c>
      <c r="M225" s="1">
        <v>172106</v>
      </c>
      <c r="N225" s="1">
        <v>0</v>
      </c>
      <c r="O225" s="8">
        <v>661</v>
      </c>
      <c r="P225" s="8">
        <v>808583</v>
      </c>
      <c r="Q225" s="8">
        <v>288508</v>
      </c>
    </row>
    <row r="226" spans="1:17" x14ac:dyDescent="0.35">
      <c r="A226" s="1">
        <v>364</v>
      </c>
      <c r="B226" s="1" t="s">
        <v>1665</v>
      </c>
      <c r="C226" s="1" t="s">
        <v>4</v>
      </c>
      <c r="D226" s="1" t="s">
        <v>11</v>
      </c>
      <c r="E226" s="1" t="s">
        <v>29</v>
      </c>
      <c r="F226" s="1" t="s">
        <v>6</v>
      </c>
      <c r="G226" s="1" t="s">
        <v>35</v>
      </c>
      <c r="H226" s="1">
        <v>7794.75</v>
      </c>
      <c r="I226" s="1">
        <v>7.5</v>
      </c>
      <c r="J226" s="1">
        <v>0</v>
      </c>
      <c r="K226" s="1">
        <v>9</v>
      </c>
      <c r="L226" s="1">
        <v>193781</v>
      </c>
      <c r="M226" s="1">
        <v>358446</v>
      </c>
      <c r="N226" s="1">
        <v>1</v>
      </c>
      <c r="O226" s="8">
        <v>723</v>
      </c>
      <c r="P226" s="8">
        <v>502892</v>
      </c>
      <c r="Q226" s="8">
        <v>44792</v>
      </c>
    </row>
    <row r="227" spans="1:17" x14ac:dyDescent="0.35">
      <c r="A227" s="1">
        <v>401</v>
      </c>
      <c r="B227" s="1" t="s">
        <v>1628</v>
      </c>
      <c r="C227" s="1" t="s">
        <v>4</v>
      </c>
      <c r="D227" s="1" t="s">
        <v>11</v>
      </c>
      <c r="E227" s="1" t="s">
        <v>29</v>
      </c>
      <c r="F227" s="1" t="s">
        <v>6</v>
      </c>
      <c r="G227" s="1" t="s">
        <v>0</v>
      </c>
      <c r="H227" s="1">
        <v>8535.75</v>
      </c>
      <c r="I227" s="1">
        <v>8</v>
      </c>
      <c r="J227" s="1">
        <v>0</v>
      </c>
      <c r="K227" s="1">
        <v>20</v>
      </c>
      <c r="L227" s="1">
        <v>129637</v>
      </c>
      <c r="M227" s="1">
        <v>498696</v>
      </c>
      <c r="N227" s="1">
        <v>0</v>
      </c>
      <c r="O227" s="8"/>
      <c r="P227" s="8"/>
      <c r="Q227" s="8">
        <v>178882</v>
      </c>
    </row>
    <row r="228" spans="1:17" x14ac:dyDescent="0.35">
      <c r="A228" s="1">
        <v>1635</v>
      </c>
      <c r="B228" s="1" t="s">
        <v>393</v>
      </c>
      <c r="C228" s="1" t="s">
        <v>4</v>
      </c>
      <c r="D228" s="1" t="s">
        <v>3</v>
      </c>
      <c r="E228" s="1" t="s">
        <v>29</v>
      </c>
      <c r="F228" s="1" t="s">
        <v>6</v>
      </c>
      <c r="G228" s="1" t="s">
        <v>35</v>
      </c>
      <c r="H228" s="1">
        <v>15112.98</v>
      </c>
      <c r="I228" s="1">
        <v>8.5</v>
      </c>
      <c r="J228" s="1">
        <v>0</v>
      </c>
      <c r="K228" s="1">
        <v>10</v>
      </c>
      <c r="L228" s="1">
        <v>292220</v>
      </c>
      <c r="M228" s="1">
        <v>716870</v>
      </c>
      <c r="N228" s="1">
        <v>0</v>
      </c>
      <c r="O228" s="8">
        <v>672</v>
      </c>
      <c r="P228" s="8">
        <v>1277161</v>
      </c>
      <c r="Q228" s="8">
        <v>323840</v>
      </c>
    </row>
    <row r="229" spans="1:17" x14ac:dyDescent="0.35">
      <c r="A229" s="1">
        <v>58</v>
      </c>
      <c r="B229" s="1" t="s">
        <v>1968</v>
      </c>
      <c r="C229" s="1" t="s">
        <v>4</v>
      </c>
      <c r="D229" s="1" t="s">
        <v>11</v>
      </c>
      <c r="E229" s="1" t="s">
        <v>29</v>
      </c>
      <c r="F229" s="1" t="s">
        <v>1</v>
      </c>
      <c r="G229" s="1" t="s">
        <v>0</v>
      </c>
      <c r="H229" s="1">
        <v>34711.29</v>
      </c>
      <c r="I229" s="1">
        <v>9.1999999999999993</v>
      </c>
      <c r="J229" s="1">
        <v>0</v>
      </c>
      <c r="K229" s="1">
        <v>17</v>
      </c>
      <c r="L229" s="1">
        <v>496052</v>
      </c>
      <c r="M229" s="1">
        <v>638176</v>
      </c>
      <c r="N229" s="1">
        <v>0</v>
      </c>
      <c r="O229" s="8">
        <v>725</v>
      </c>
      <c r="P229" s="8">
        <v>2158210</v>
      </c>
      <c r="Q229" s="8">
        <v>669372</v>
      </c>
    </row>
    <row r="230" spans="1:17" x14ac:dyDescent="0.35">
      <c r="A230" s="1">
        <v>726</v>
      </c>
      <c r="B230" s="1" t="s">
        <v>1305</v>
      </c>
      <c r="C230" s="1" t="s">
        <v>4</v>
      </c>
      <c r="D230" s="1" t="s">
        <v>11</v>
      </c>
      <c r="E230" s="1" t="s">
        <v>29</v>
      </c>
      <c r="F230" s="1" t="s">
        <v>31</v>
      </c>
      <c r="G230" s="1" t="s">
        <v>0</v>
      </c>
      <c r="H230" s="1">
        <v>15258.9</v>
      </c>
      <c r="I230" s="1">
        <v>9.5</v>
      </c>
      <c r="J230" s="1">
        <v>0</v>
      </c>
      <c r="K230" s="1">
        <v>17</v>
      </c>
      <c r="L230" s="1">
        <v>157529</v>
      </c>
      <c r="M230" s="1">
        <v>413600</v>
      </c>
      <c r="N230" s="1">
        <v>0</v>
      </c>
      <c r="O230" s="8">
        <v>741</v>
      </c>
      <c r="P230" s="8">
        <v>1028698</v>
      </c>
      <c r="Q230" s="8"/>
    </row>
    <row r="231" spans="1:17" x14ac:dyDescent="0.35">
      <c r="A231" s="1">
        <v>1888</v>
      </c>
      <c r="B231" s="1" t="s">
        <v>139</v>
      </c>
      <c r="C231" s="1" t="s">
        <v>16</v>
      </c>
      <c r="D231" s="1" t="s">
        <v>3</v>
      </c>
      <c r="E231" s="1" t="s">
        <v>29</v>
      </c>
      <c r="F231" s="1" t="s">
        <v>6</v>
      </c>
      <c r="G231" s="1" t="s">
        <v>0</v>
      </c>
      <c r="H231" s="1">
        <v>20987.78</v>
      </c>
      <c r="I231" s="1">
        <v>9.6</v>
      </c>
      <c r="J231" s="1">
        <v>0</v>
      </c>
      <c r="K231" s="1">
        <v>13</v>
      </c>
      <c r="L231" s="1">
        <v>246430</v>
      </c>
      <c r="M231" s="1">
        <v>458018</v>
      </c>
      <c r="N231" s="1">
        <v>0</v>
      </c>
      <c r="O231" s="8">
        <v>713</v>
      </c>
      <c r="P231" s="8">
        <v>797012</v>
      </c>
      <c r="Q231" s="8">
        <v>414194</v>
      </c>
    </row>
    <row r="232" spans="1:17" x14ac:dyDescent="0.35">
      <c r="A232" s="1">
        <v>729</v>
      </c>
      <c r="B232" s="1" t="s">
        <v>1302</v>
      </c>
      <c r="C232" s="1" t="s">
        <v>16</v>
      </c>
      <c r="D232" s="1" t="s">
        <v>11</v>
      </c>
      <c r="E232" s="1" t="s">
        <v>29</v>
      </c>
      <c r="F232" s="1" t="s">
        <v>6</v>
      </c>
      <c r="G232" s="1" t="s">
        <v>15</v>
      </c>
      <c r="H232" s="1">
        <v>4184.18</v>
      </c>
      <c r="I232" s="1">
        <v>10.1</v>
      </c>
      <c r="J232" s="1">
        <v>0</v>
      </c>
      <c r="K232" s="1">
        <v>3</v>
      </c>
      <c r="L232" s="1">
        <v>35701</v>
      </c>
      <c r="M232" s="1">
        <v>86658</v>
      </c>
      <c r="N232" s="1">
        <v>0</v>
      </c>
      <c r="O232" s="8">
        <v>693</v>
      </c>
      <c r="P232" s="8">
        <v>767752</v>
      </c>
      <c r="Q232" s="8">
        <v>111122</v>
      </c>
    </row>
    <row r="233" spans="1:17" x14ac:dyDescent="0.35">
      <c r="A233" s="1">
        <v>801</v>
      </c>
      <c r="B233" s="1" t="s">
        <v>1230</v>
      </c>
      <c r="C233" s="1" t="s">
        <v>16</v>
      </c>
      <c r="D233" s="1" t="s">
        <v>3</v>
      </c>
      <c r="E233" s="1" t="s">
        <v>29</v>
      </c>
      <c r="F233" s="1" t="s">
        <v>6</v>
      </c>
      <c r="G233" s="1" t="s">
        <v>0</v>
      </c>
      <c r="H233" s="1">
        <v>2976.73</v>
      </c>
      <c r="I233" s="1">
        <v>10.6</v>
      </c>
      <c r="J233" s="1">
        <v>0</v>
      </c>
      <c r="K233" s="1">
        <v>4</v>
      </c>
      <c r="L233" s="1">
        <v>98534</v>
      </c>
      <c r="M233" s="1">
        <v>131604</v>
      </c>
      <c r="N233" s="1">
        <v>0</v>
      </c>
      <c r="O233" s="8">
        <v>664</v>
      </c>
      <c r="P233" s="8">
        <v>1347955</v>
      </c>
      <c r="Q233" s="8">
        <v>247500</v>
      </c>
    </row>
    <row r="234" spans="1:17" x14ac:dyDescent="0.35">
      <c r="A234" s="1">
        <v>251</v>
      </c>
      <c r="B234" s="1" t="s">
        <v>1777</v>
      </c>
      <c r="C234" s="1" t="s">
        <v>16</v>
      </c>
      <c r="D234" s="1" t="s">
        <v>11</v>
      </c>
      <c r="E234" s="1" t="s">
        <v>29</v>
      </c>
      <c r="F234" s="1" t="s">
        <v>31</v>
      </c>
      <c r="G234" s="1" t="s">
        <v>0</v>
      </c>
      <c r="H234" s="1">
        <v>19006.650000000001</v>
      </c>
      <c r="I234" s="1">
        <v>10.7</v>
      </c>
      <c r="J234" s="1">
        <v>0</v>
      </c>
      <c r="K234" s="1">
        <v>14</v>
      </c>
      <c r="L234" s="1">
        <v>321670</v>
      </c>
      <c r="M234" s="1">
        <v>955042</v>
      </c>
      <c r="N234" s="1">
        <v>0</v>
      </c>
      <c r="O234" s="8">
        <v>722</v>
      </c>
      <c r="P234" s="8">
        <v>897959</v>
      </c>
      <c r="Q234" s="8">
        <v>216612</v>
      </c>
    </row>
    <row r="235" spans="1:17" x14ac:dyDescent="0.35">
      <c r="A235" s="1">
        <v>1611</v>
      </c>
      <c r="B235" s="1" t="s">
        <v>417</v>
      </c>
      <c r="C235" s="1" t="s">
        <v>4</v>
      </c>
      <c r="D235" s="1" t="s">
        <v>11</v>
      </c>
      <c r="E235" s="1" t="s">
        <v>29</v>
      </c>
      <c r="F235" s="1" t="s">
        <v>1</v>
      </c>
      <c r="G235" s="1" t="s">
        <v>0</v>
      </c>
      <c r="H235" s="1">
        <v>8615.93</v>
      </c>
      <c r="I235" s="1">
        <v>10.7</v>
      </c>
      <c r="J235" s="1">
        <v>0</v>
      </c>
      <c r="K235" s="1">
        <v>10</v>
      </c>
      <c r="L235" s="1">
        <v>119738</v>
      </c>
      <c r="M235" s="1">
        <v>298804</v>
      </c>
      <c r="N235" s="1">
        <v>0</v>
      </c>
      <c r="O235" s="8">
        <v>735</v>
      </c>
      <c r="P235" s="8">
        <v>1114122</v>
      </c>
      <c r="Q235" s="8">
        <v>137610</v>
      </c>
    </row>
    <row r="236" spans="1:17" x14ac:dyDescent="0.35">
      <c r="A236" s="1">
        <v>218</v>
      </c>
      <c r="B236" s="1" t="s">
        <v>1810</v>
      </c>
      <c r="C236" s="1" t="s">
        <v>4</v>
      </c>
      <c r="D236" s="1" t="s">
        <v>11</v>
      </c>
      <c r="E236" s="1" t="s">
        <v>29</v>
      </c>
      <c r="F236" s="1" t="s">
        <v>1</v>
      </c>
      <c r="G236" s="1" t="s">
        <v>9</v>
      </c>
      <c r="H236" s="1">
        <v>18171.98</v>
      </c>
      <c r="I236" s="1">
        <v>10.8</v>
      </c>
      <c r="J236" s="1">
        <v>0</v>
      </c>
      <c r="K236" s="1">
        <v>5</v>
      </c>
      <c r="L236" s="1">
        <v>95171</v>
      </c>
      <c r="M236" s="1">
        <v>112574</v>
      </c>
      <c r="N236" s="1">
        <v>0</v>
      </c>
      <c r="O236" s="8">
        <v>700</v>
      </c>
      <c r="P236" s="8">
        <v>1380160</v>
      </c>
      <c r="Q236" s="8">
        <v>149116</v>
      </c>
    </row>
    <row r="237" spans="1:17" x14ac:dyDescent="0.35">
      <c r="A237" s="1">
        <v>1696</v>
      </c>
      <c r="B237" s="1" t="s">
        <v>332</v>
      </c>
      <c r="C237" s="1" t="s">
        <v>4</v>
      </c>
      <c r="D237" s="1" t="s">
        <v>11</v>
      </c>
      <c r="E237" s="1" t="s">
        <v>29</v>
      </c>
      <c r="F237" s="1" t="s">
        <v>1</v>
      </c>
      <c r="G237" s="1" t="s">
        <v>0</v>
      </c>
      <c r="H237" s="1">
        <v>3879.42</v>
      </c>
      <c r="I237" s="1">
        <v>10.9</v>
      </c>
      <c r="J237" s="1">
        <v>0</v>
      </c>
      <c r="K237" s="1">
        <v>17</v>
      </c>
      <c r="L237" s="1">
        <v>116033</v>
      </c>
      <c r="M237" s="1">
        <v>574112</v>
      </c>
      <c r="N237" s="1">
        <v>0</v>
      </c>
      <c r="O237" s="8">
        <v>747</v>
      </c>
      <c r="P237" s="8">
        <v>873392</v>
      </c>
      <c r="Q237" s="8">
        <v>224730</v>
      </c>
    </row>
    <row r="238" spans="1:17" x14ac:dyDescent="0.35">
      <c r="A238" s="1">
        <v>1613</v>
      </c>
      <c r="B238" s="1" t="s">
        <v>415</v>
      </c>
      <c r="C238" s="1" t="s">
        <v>4</v>
      </c>
      <c r="D238" s="1" t="s">
        <v>11</v>
      </c>
      <c r="E238" s="1" t="s">
        <v>29</v>
      </c>
      <c r="F238" s="1" t="s">
        <v>6</v>
      </c>
      <c r="G238" s="1" t="s">
        <v>15</v>
      </c>
      <c r="H238" s="1">
        <v>9442.43</v>
      </c>
      <c r="I238" s="1">
        <v>11.2</v>
      </c>
      <c r="J238" s="1">
        <v>0</v>
      </c>
      <c r="K238" s="1">
        <v>6</v>
      </c>
      <c r="L238" s="1">
        <v>98629</v>
      </c>
      <c r="M238" s="1">
        <v>189090</v>
      </c>
      <c r="N238" s="1">
        <v>0</v>
      </c>
      <c r="O238" s="8">
        <v>743</v>
      </c>
      <c r="P238" s="8">
        <v>518111</v>
      </c>
      <c r="Q238" s="8"/>
    </row>
    <row r="239" spans="1:17" x14ac:dyDescent="0.35">
      <c r="A239" s="1">
        <v>1273</v>
      </c>
      <c r="B239" s="1" t="s">
        <v>756</v>
      </c>
      <c r="C239" s="1" t="s">
        <v>4</v>
      </c>
      <c r="D239" s="1" t="s">
        <v>11</v>
      </c>
      <c r="E239" s="1" t="s">
        <v>29</v>
      </c>
      <c r="F239" s="1" t="s">
        <v>1</v>
      </c>
      <c r="G239" s="1" t="s">
        <v>35</v>
      </c>
      <c r="H239" s="1">
        <v>19418.95</v>
      </c>
      <c r="I239" s="1">
        <v>11.3</v>
      </c>
      <c r="J239" s="1">
        <v>0</v>
      </c>
      <c r="K239" s="1">
        <v>12</v>
      </c>
      <c r="L239" s="1">
        <v>212553</v>
      </c>
      <c r="M239" s="1">
        <v>318384</v>
      </c>
      <c r="N239" s="1">
        <v>0</v>
      </c>
      <c r="O239" s="8">
        <v>696</v>
      </c>
      <c r="P239" s="8">
        <v>1676465</v>
      </c>
      <c r="Q239" s="8">
        <v>43626</v>
      </c>
    </row>
    <row r="240" spans="1:17" x14ac:dyDescent="0.35">
      <c r="A240" s="1">
        <v>1163</v>
      </c>
      <c r="B240" s="3" t="s">
        <v>868</v>
      </c>
      <c r="C240" s="1" t="s">
        <v>4</v>
      </c>
      <c r="D240" s="1" t="s">
        <v>11</v>
      </c>
      <c r="E240" s="1" t="s">
        <v>29</v>
      </c>
      <c r="F240" s="1" t="s">
        <v>6</v>
      </c>
      <c r="G240" s="1" t="s">
        <v>0</v>
      </c>
      <c r="H240" s="1">
        <v>14025.04</v>
      </c>
      <c r="I240" s="1">
        <v>11.9</v>
      </c>
      <c r="J240" s="1">
        <v>0</v>
      </c>
      <c r="K240" s="1">
        <v>12</v>
      </c>
      <c r="L240" s="1">
        <v>173660</v>
      </c>
      <c r="M240" s="1">
        <v>305118</v>
      </c>
      <c r="N240" s="1">
        <v>0</v>
      </c>
      <c r="O240" s="8">
        <v>742</v>
      </c>
      <c r="P240" s="8">
        <v>797639</v>
      </c>
      <c r="Q240" s="8">
        <v>171820</v>
      </c>
    </row>
    <row r="241" spans="1:17" x14ac:dyDescent="0.35">
      <c r="A241" s="1">
        <v>115</v>
      </c>
      <c r="B241" s="1" t="s">
        <v>1911</v>
      </c>
      <c r="C241" s="1" t="s">
        <v>4</v>
      </c>
      <c r="D241" s="1" t="s">
        <v>11</v>
      </c>
      <c r="E241" s="1" t="s">
        <v>29</v>
      </c>
      <c r="F241" s="1" t="s">
        <v>6</v>
      </c>
      <c r="G241" s="1" t="s">
        <v>0</v>
      </c>
      <c r="H241" s="1">
        <v>31257.66</v>
      </c>
      <c r="I241" s="1">
        <v>12.3</v>
      </c>
      <c r="J241" s="1">
        <v>0</v>
      </c>
      <c r="K241" s="1">
        <v>10</v>
      </c>
      <c r="L241" s="1">
        <v>72276</v>
      </c>
      <c r="M241" s="1">
        <v>1073028</v>
      </c>
      <c r="N241" s="1">
        <v>0</v>
      </c>
      <c r="O241" s="8">
        <v>750</v>
      </c>
      <c r="P241" s="8">
        <v>2435667</v>
      </c>
      <c r="Q241" s="8"/>
    </row>
    <row r="242" spans="1:17" x14ac:dyDescent="0.35">
      <c r="A242" s="1">
        <v>158</v>
      </c>
      <c r="B242" s="1" t="s">
        <v>1868</v>
      </c>
      <c r="C242" s="1" t="s">
        <v>4</v>
      </c>
      <c r="D242" s="1" t="s">
        <v>11</v>
      </c>
      <c r="E242" s="1" t="s">
        <v>29</v>
      </c>
      <c r="F242" s="1" t="s">
        <v>6</v>
      </c>
      <c r="G242" s="1" t="s">
        <v>0</v>
      </c>
      <c r="H242" s="1">
        <v>14341.77</v>
      </c>
      <c r="I242" s="1">
        <v>12.5</v>
      </c>
      <c r="J242" s="1">
        <v>0</v>
      </c>
      <c r="K242" s="1">
        <v>9</v>
      </c>
      <c r="L242" s="1">
        <v>107692</v>
      </c>
      <c r="M242" s="1">
        <v>219142</v>
      </c>
      <c r="N242" s="1">
        <v>1</v>
      </c>
      <c r="O242" s="8">
        <v>707</v>
      </c>
      <c r="P242" s="8">
        <v>562419</v>
      </c>
      <c r="Q242" s="8">
        <v>151954</v>
      </c>
    </row>
    <row r="243" spans="1:17" x14ac:dyDescent="0.35">
      <c r="A243" s="1">
        <v>1892</v>
      </c>
      <c r="B243" s="1" t="s">
        <v>135</v>
      </c>
      <c r="C243" s="1" t="s">
        <v>4</v>
      </c>
      <c r="D243" s="1" t="s">
        <v>11</v>
      </c>
      <c r="E243" s="1" t="s">
        <v>29</v>
      </c>
      <c r="F243" s="1" t="s">
        <v>6</v>
      </c>
      <c r="G243" s="1" t="s">
        <v>0</v>
      </c>
      <c r="H243" s="1">
        <v>24316.58</v>
      </c>
      <c r="I243" s="1">
        <v>12.6</v>
      </c>
      <c r="J243" s="1">
        <v>0</v>
      </c>
      <c r="K243" s="1">
        <v>8</v>
      </c>
      <c r="L243" s="1">
        <v>336642</v>
      </c>
      <c r="M243" s="1">
        <v>508882</v>
      </c>
      <c r="N243" s="1">
        <v>0</v>
      </c>
      <c r="O243" s="8">
        <v>742</v>
      </c>
      <c r="P243" s="8">
        <v>2129919</v>
      </c>
      <c r="Q243" s="8">
        <v>313874</v>
      </c>
    </row>
    <row r="244" spans="1:17" x14ac:dyDescent="0.35">
      <c r="A244" s="1">
        <v>629</v>
      </c>
      <c r="B244" s="1" t="s">
        <v>1401</v>
      </c>
      <c r="C244" s="1" t="s">
        <v>4</v>
      </c>
      <c r="D244" s="1" t="s">
        <v>3</v>
      </c>
      <c r="E244" s="1" t="s">
        <v>29</v>
      </c>
      <c r="F244" s="1" t="s">
        <v>6</v>
      </c>
      <c r="G244" s="1" t="s">
        <v>15</v>
      </c>
      <c r="H244" s="1">
        <v>11593.42</v>
      </c>
      <c r="I244" s="1">
        <v>12.8</v>
      </c>
      <c r="J244" s="1">
        <v>0</v>
      </c>
      <c r="K244" s="1">
        <v>15</v>
      </c>
      <c r="L244" s="1">
        <v>42750</v>
      </c>
      <c r="M244" s="1">
        <v>562474</v>
      </c>
      <c r="N244" s="1">
        <v>0</v>
      </c>
      <c r="O244" s="8">
        <v>724</v>
      </c>
      <c r="P244" s="8">
        <v>1380179</v>
      </c>
      <c r="Q244" s="8">
        <v>776864</v>
      </c>
    </row>
    <row r="245" spans="1:17" x14ac:dyDescent="0.35">
      <c r="A245" s="1">
        <v>796</v>
      </c>
      <c r="B245" s="1" t="s">
        <v>1235</v>
      </c>
      <c r="C245" s="1" t="s">
        <v>4</v>
      </c>
      <c r="D245" s="1" t="s">
        <v>3</v>
      </c>
      <c r="E245" s="1" t="s">
        <v>29</v>
      </c>
      <c r="F245" s="1" t="s">
        <v>1</v>
      </c>
      <c r="G245" s="1" t="s">
        <v>0</v>
      </c>
      <c r="H245" s="1">
        <v>29164.240000000002</v>
      </c>
      <c r="I245" s="1">
        <v>13.1</v>
      </c>
      <c r="J245" s="1">
        <v>0</v>
      </c>
      <c r="K245" s="1">
        <v>10</v>
      </c>
      <c r="L245" s="1">
        <v>589988</v>
      </c>
      <c r="M245" s="1">
        <v>898876</v>
      </c>
      <c r="N245" s="1">
        <v>0</v>
      </c>
      <c r="O245" s="8">
        <v>725</v>
      </c>
      <c r="P245" s="8">
        <v>1698885</v>
      </c>
      <c r="Q245" s="8"/>
    </row>
    <row r="246" spans="1:17" x14ac:dyDescent="0.35">
      <c r="A246" s="1">
        <v>1701</v>
      </c>
      <c r="B246" s="1" t="s">
        <v>327</v>
      </c>
      <c r="C246" s="1" t="s">
        <v>4</v>
      </c>
      <c r="D246" s="1" t="s">
        <v>3</v>
      </c>
      <c r="E246" s="1" t="s">
        <v>29</v>
      </c>
      <c r="F246" s="1" t="s">
        <v>1</v>
      </c>
      <c r="G246" s="1" t="s">
        <v>0</v>
      </c>
      <c r="H246" s="1">
        <v>16018.71</v>
      </c>
      <c r="I246" s="1">
        <v>13.1</v>
      </c>
      <c r="J246" s="1">
        <v>0</v>
      </c>
      <c r="K246" s="1">
        <v>9</v>
      </c>
      <c r="L246" s="1">
        <v>336053</v>
      </c>
      <c r="M246" s="1">
        <v>481580</v>
      </c>
      <c r="N246" s="1">
        <v>0</v>
      </c>
      <c r="O246" s="8">
        <v>715</v>
      </c>
      <c r="P246" s="8">
        <v>1671525</v>
      </c>
      <c r="Q246" s="8">
        <v>752686</v>
      </c>
    </row>
    <row r="247" spans="1:17" x14ac:dyDescent="0.35">
      <c r="A247" s="1">
        <v>1853</v>
      </c>
      <c r="B247" s="1" t="s">
        <v>174</v>
      </c>
      <c r="C247" s="1" t="s">
        <v>4</v>
      </c>
      <c r="D247" s="1" t="s">
        <v>11</v>
      </c>
      <c r="E247" s="1" t="s">
        <v>29</v>
      </c>
      <c r="F247" s="1" t="s">
        <v>1</v>
      </c>
      <c r="G247" s="1" t="s">
        <v>0</v>
      </c>
      <c r="H247" s="1">
        <v>19151.62</v>
      </c>
      <c r="I247" s="1">
        <v>13.1</v>
      </c>
      <c r="J247" s="1">
        <v>0</v>
      </c>
      <c r="K247" s="1">
        <v>8</v>
      </c>
      <c r="L247" s="1">
        <v>144267</v>
      </c>
      <c r="M247" s="1">
        <v>431640</v>
      </c>
      <c r="N247" s="1">
        <v>0</v>
      </c>
      <c r="O247" s="8">
        <v>749</v>
      </c>
      <c r="P247" s="8">
        <v>1025981</v>
      </c>
      <c r="Q247" s="8"/>
    </row>
    <row r="248" spans="1:17" x14ac:dyDescent="0.35">
      <c r="A248" s="1">
        <v>1071</v>
      </c>
      <c r="B248" s="1" t="s">
        <v>960</v>
      </c>
      <c r="C248" s="1" t="s">
        <v>4</v>
      </c>
      <c r="D248" s="1" t="s">
        <v>11</v>
      </c>
      <c r="E248" s="1" t="s">
        <v>29</v>
      </c>
      <c r="F248" s="1" t="s">
        <v>1</v>
      </c>
      <c r="G248" s="1" t="s">
        <v>35</v>
      </c>
      <c r="H248" s="1">
        <v>20264.64</v>
      </c>
      <c r="I248" s="1">
        <v>13.9</v>
      </c>
      <c r="J248" s="1">
        <v>0</v>
      </c>
      <c r="K248" s="1">
        <v>20</v>
      </c>
      <c r="L248" s="1">
        <v>578778</v>
      </c>
      <c r="M248" s="1">
        <v>820270</v>
      </c>
      <c r="N248" s="1">
        <v>0</v>
      </c>
      <c r="O248" s="8">
        <v>741</v>
      </c>
      <c r="P248" s="8">
        <v>1328822</v>
      </c>
      <c r="Q248" s="8">
        <v>111496</v>
      </c>
    </row>
    <row r="249" spans="1:17" x14ac:dyDescent="0.35">
      <c r="A249" s="1">
        <v>1688</v>
      </c>
      <c r="B249" s="1" t="s">
        <v>340</v>
      </c>
      <c r="C249" s="1" t="s">
        <v>4</v>
      </c>
      <c r="D249" s="1" t="s">
        <v>11</v>
      </c>
      <c r="E249" s="1" t="s">
        <v>29</v>
      </c>
      <c r="F249" s="1" t="s">
        <v>6</v>
      </c>
      <c r="G249" s="1" t="s">
        <v>0</v>
      </c>
      <c r="H249" s="1">
        <v>20496.25</v>
      </c>
      <c r="I249" s="1">
        <v>14</v>
      </c>
      <c r="J249" s="1">
        <v>0</v>
      </c>
      <c r="K249" s="1">
        <v>17</v>
      </c>
      <c r="L249" s="1">
        <v>148333</v>
      </c>
      <c r="M249" s="1">
        <v>596376</v>
      </c>
      <c r="N249" s="1">
        <v>0</v>
      </c>
      <c r="O249" s="8">
        <v>745</v>
      </c>
      <c r="P249" s="8">
        <v>1042188</v>
      </c>
      <c r="Q249" s="8"/>
    </row>
    <row r="250" spans="1:17" x14ac:dyDescent="0.35">
      <c r="A250" s="1">
        <v>907</v>
      </c>
      <c r="B250" s="1" t="s">
        <v>1123</v>
      </c>
      <c r="C250" s="1" t="s">
        <v>4</v>
      </c>
      <c r="D250" s="1" t="s">
        <v>3</v>
      </c>
      <c r="E250" s="1" t="s">
        <v>29</v>
      </c>
      <c r="F250" s="1" t="s">
        <v>6</v>
      </c>
      <c r="G250" s="1" t="s">
        <v>0</v>
      </c>
      <c r="H250" s="1">
        <v>39489.03</v>
      </c>
      <c r="I250" s="1">
        <v>14.2</v>
      </c>
      <c r="J250" s="1">
        <v>0</v>
      </c>
      <c r="K250" s="1">
        <v>14</v>
      </c>
      <c r="L250" s="1">
        <v>343425</v>
      </c>
      <c r="M250" s="1">
        <v>649770</v>
      </c>
      <c r="N250" s="1">
        <v>0</v>
      </c>
      <c r="O250" s="8">
        <v>682</v>
      </c>
      <c r="P250" s="8">
        <v>1444722</v>
      </c>
      <c r="Q250" s="8">
        <v>614108</v>
      </c>
    </row>
    <row r="251" spans="1:17" x14ac:dyDescent="0.35">
      <c r="A251" s="1">
        <v>1440</v>
      </c>
      <c r="B251" s="1" t="s">
        <v>588</v>
      </c>
      <c r="C251" s="1" t="s">
        <v>4</v>
      </c>
      <c r="D251" s="1" t="s">
        <v>11</v>
      </c>
      <c r="E251" s="1" t="s">
        <v>29</v>
      </c>
      <c r="F251" s="1" t="s">
        <v>6</v>
      </c>
      <c r="G251" s="1" t="s">
        <v>0</v>
      </c>
      <c r="H251" s="1">
        <v>33315.17</v>
      </c>
      <c r="I251" s="1">
        <v>14.5</v>
      </c>
      <c r="J251" s="1">
        <v>0</v>
      </c>
      <c r="K251" s="1">
        <v>13</v>
      </c>
      <c r="L251" s="1">
        <v>190152</v>
      </c>
      <c r="M251" s="1">
        <v>410036</v>
      </c>
      <c r="N251" s="1">
        <v>0</v>
      </c>
      <c r="O251" s="8">
        <v>743</v>
      </c>
      <c r="P251" s="8">
        <v>1265134</v>
      </c>
      <c r="Q251" s="8"/>
    </row>
    <row r="252" spans="1:17" x14ac:dyDescent="0.35">
      <c r="A252" s="1">
        <v>286</v>
      </c>
      <c r="B252" s="1" t="s">
        <v>1742</v>
      </c>
      <c r="C252" s="1" t="s">
        <v>4</v>
      </c>
      <c r="D252" s="1" t="s">
        <v>11</v>
      </c>
      <c r="E252" s="1" t="s">
        <v>29</v>
      </c>
      <c r="F252" s="1" t="s">
        <v>6</v>
      </c>
      <c r="G252" s="1" t="s">
        <v>0</v>
      </c>
      <c r="H252" s="1">
        <v>9145.08</v>
      </c>
      <c r="I252" s="1">
        <v>14.7</v>
      </c>
      <c r="J252" s="1">
        <v>0</v>
      </c>
      <c r="K252" s="1">
        <v>11</v>
      </c>
      <c r="L252" s="1">
        <v>39026</v>
      </c>
      <c r="M252" s="1">
        <v>122144</v>
      </c>
      <c r="N252" s="1">
        <v>1</v>
      </c>
      <c r="O252" s="8">
        <v>713</v>
      </c>
      <c r="P252" s="8">
        <v>606290</v>
      </c>
      <c r="Q252" s="8"/>
    </row>
    <row r="253" spans="1:17" x14ac:dyDescent="0.35">
      <c r="A253" s="1">
        <v>137</v>
      </c>
      <c r="B253" s="1" t="s">
        <v>1889</v>
      </c>
      <c r="C253" s="1" t="s">
        <v>4</v>
      </c>
      <c r="D253" s="1" t="s">
        <v>11</v>
      </c>
      <c r="E253" s="1" t="s">
        <v>29</v>
      </c>
      <c r="F253" s="1" t="s">
        <v>1</v>
      </c>
      <c r="G253" s="1" t="s">
        <v>0</v>
      </c>
      <c r="H253" s="1">
        <v>17759.3</v>
      </c>
      <c r="I253" s="1">
        <v>14.8</v>
      </c>
      <c r="J253" s="1">
        <v>0</v>
      </c>
      <c r="K253" s="1">
        <v>13</v>
      </c>
      <c r="L253" s="1">
        <v>627418</v>
      </c>
      <c r="M253" s="1">
        <v>1603712</v>
      </c>
      <c r="N253" s="1">
        <v>0</v>
      </c>
      <c r="O253" s="8"/>
      <c r="P253" s="8"/>
      <c r="Q253" s="8">
        <v>462088</v>
      </c>
    </row>
    <row r="254" spans="1:17" x14ac:dyDescent="0.35">
      <c r="A254" s="1">
        <v>969</v>
      </c>
      <c r="B254" s="1" t="s">
        <v>1061</v>
      </c>
      <c r="C254" s="1" t="s">
        <v>4</v>
      </c>
      <c r="D254" s="1" t="s">
        <v>11</v>
      </c>
      <c r="E254" s="1" t="s">
        <v>29</v>
      </c>
      <c r="F254" s="1" t="s">
        <v>6</v>
      </c>
      <c r="G254" s="1" t="s">
        <v>0</v>
      </c>
      <c r="H254" s="1">
        <v>8525.11</v>
      </c>
      <c r="I254" s="1">
        <v>14.8</v>
      </c>
      <c r="J254" s="1">
        <v>0</v>
      </c>
      <c r="K254" s="1">
        <v>5</v>
      </c>
      <c r="L254" s="1">
        <v>127452</v>
      </c>
      <c r="M254" s="1">
        <v>163064</v>
      </c>
      <c r="N254" s="1">
        <v>1</v>
      </c>
      <c r="O254" s="8">
        <v>694</v>
      </c>
      <c r="P254" s="8">
        <v>965105</v>
      </c>
      <c r="Q254" s="8">
        <v>214566</v>
      </c>
    </row>
    <row r="255" spans="1:17" x14ac:dyDescent="0.35">
      <c r="A255" s="1">
        <v>1476</v>
      </c>
      <c r="B255" s="1" t="s">
        <v>552</v>
      </c>
      <c r="C255" s="1" t="s">
        <v>16</v>
      </c>
      <c r="D255" s="1" t="s">
        <v>3</v>
      </c>
      <c r="E255" s="1" t="s">
        <v>29</v>
      </c>
      <c r="F255" s="1" t="s">
        <v>31</v>
      </c>
      <c r="G255" s="1" t="s">
        <v>0</v>
      </c>
      <c r="H255" s="1">
        <v>38795.72</v>
      </c>
      <c r="I255" s="1">
        <v>14.9</v>
      </c>
      <c r="J255" s="1">
        <v>0</v>
      </c>
      <c r="K255" s="1">
        <v>16</v>
      </c>
      <c r="L255" s="1">
        <v>512202</v>
      </c>
      <c r="M255" s="1">
        <v>1068584</v>
      </c>
      <c r="N255" s="1">
        <v>1</v>
      </c>
      <c r="O255" s="8">
        <v>678</v>
      </c>
      <c r="P255" s="8">
        <v>2351250</v>
      </c>
      <c r="Q255" s="8">
        <v>229790</v>
      </c>
    </row>
    <row r="256" spans="1:17" x14ac:dyDescent="0.35">
      <c r="A256" s="1">
        <v>417</v>
      </c>
      <c r="B256" s="1" t="s">
        <v>1612</v>
      </c>
      <c r="C256" s="1" t="s">
        <v>4</v>
      </c>
      <c r="D256" s="1" t="s">
        <v>11</v>
      </c>
      <c r="E256" s="1" t="s">
        <v>29</v>
      </c>
      <c r="F256" s="1" t="s">
        <v>6</v>
      </c>
      <c r="G256" s="1" t="s">
        <v>0</v>
      </c>
      <c r="H256" s="1">
        <v>13520.59</v>
      </c>
      <c r="I256" s="1">
        <v>15</v>
      </c>
      <c r="J256" s="1">
        <v>0</v>
      </c>
      <c r="K256" s="1">
        <v>8</v>
      </c>
      <c r="L256" s="1">
        <v>232142</v>
      </c>
      <c r="M256" s="1">
        <v>732424</v>
      </c>
      <c r="N256" s="1">
        <v>0</v>
      </c>
      <c r="O256" s="8"/>
      <c r="P256" s="8"/>
      <c r="Q256" s="8">
        <v>500302</v>
      </c>
    </row>
    <row r="257" spans="1:17" x14ac:dyDescent="0.35">
      <c r="A257" s="1">
        <v>1713</v>
      </c>
      <c r="B257" s="1" t="s">
        <v>315</v>
      </c>
      <c r="C257" s="1" t="s">
        <v>4</v>
      </c>
      <c r="D257" s="1" t="s">
        <v>11</v>
      </c>
      <c r="E257" s="1" t="s">
        <v>29</v>
      </c>
      <c r="F257" s="1" t="s">
        <v>1</v>
      </c>
      <c r="G257" s="1" t="s">
        <v>0</v>
      </c>
      <c r="H257" s="1">
        <v>41910.959999999999</v>
      </c>
      <c r="I257" s="1">
        <v>15</v>
      </c>
      <c r="J257" s="1">
        <v>0</v>
      </c>
      <c r="K257" s="1">
        <v>13</v>
      </c>
      <c r="L257" s="1">
        <v>840123</v>
      </c>
      <c r="M257" s="1">
        <v>1487420</v>
      </c>
      <c r="N257" s="1">
        <v>0</v>
      </c>
      <c r="O257" s="8">
        <v>748</v>
      </c>
      <c r="P257" s="8">
        <v>2235255</v>
      </c>
      <c r="Q257" s="8"/>
    </row>
    <row r="258" spans="1:17" x14ac:dyDescent="0.35">
      <c r="A258" s="1">
        <v>764</v>
      </c>
      <c r="B258" s="1" t="s">
        <v>1267</v>
      </c>
      <c r="C258" s="1" t="s">
        <v>4</v>
      </c>
      <c r="D258" s="1" t="s">
        <v>11</v>
      </c>
      <c r="E258" s="1" t="s">
        <v>29</v>
      </c>
      <c r="F258" s="1" t="s">
        <v>1</v>
      </c>
      <c r="G258" s="1" t="s">
        <v>0</v>
      </c>
      <c r="H258" s="1">
        <v>35099.08</v>
      </c>
      <c r="I258" s="1">
        <v>15.4</v>
      </c>
      <c r="J258" s="1">
        <v>0</v>
      </c>
      <c r="K258" s="1">
        <v>15</v>
      </c>
      <c r="L258" s="1">
        <v>187929</v>
      </c>
      <c r="M258" s="1">
        <v>465960</v>
      </c>
      <c r="N258" s="1">
        <v>1</v>
      </c>
      <c r="O258" s="8">
        <v>726</v>
      </c>
      <c r="P258" s="8">
        <v>1488289</v>
      </c>
      <c r="Q258" s="8"/>
    </row>
    <row r="259" spans="1:17" x14ac:dyDescent="0.35">
      <c r="A259" s="1">
        <v>844</v>
      </c>
      <c r="B259" s="1" t="s">
        <v>1186</v>
      </c>
      <c r="C259" s="1" t="s">
        <v>16</v>
      </c>
      <c r="D259" s="1" t="s">
        <v>11</v>
      </c>
      <c r="E259" s="1" t="s">
        <v>29</v>
      </c>
      <c r="F259" s="1" t="s">
        <v>6</v>
      </c>
      <c r="G259" s="1" t="s">
        <v>0</v>
      </c>
      <c r="H259" s="1">
        <v>5281.24</v>
      </c>
      <c r="I259" s="1">
        <v>15.4</v>
      </c>
      <c r="J259" s="1">
        <v>0</v>
      </c>
      <c r="K259" s="1">
        <v>10</v>
      </c>
      <c r="L259" s="1">
        <v>213579</v>
      </c>
      <c r="M259" s="1">
        <v>353782</v>
      </c>
      <c r="N259" s="1">
        <v>0</v>
      </c>
      <c r="O259" s="8">
        <v>738</v>
      </c>
      <c r="P259" s="8">
        <v>768170</v>
      </c>
      <c r="Q259" s="8">
        <v>94908</v>
      </c>
    </row>
    <row r="260" spans="1:17" x14ac:dyDescent="0.35">
      <c r="A260" s="1">
        <v>1735</v>
      </c>
      <c r="B260" s="1" t="s">
        <v>293</v>
      </c>
      <c r="C260" s="1" t="s">
        <v>4</v>
      </c>
      <c r="D260" s="1" t="s">
        <v>3</v>
      </c>
      <c r="E260" s="1" t="s">
        <v>29</v>
      </c>
      <c r="F260" s="1" t="s">
        <v>1</v>
      </c>
      <c r="G260" s="1" t="s">
        <v>0</v>
      </c>
      <c r="H260" s="1">
        <v>14957.56</v>
      </c>
      <c r="I260" s="1">
        <v>15.4</v>
      </c>
      <c r="J260" s="1">
        <v>0</v>
      </c>
      <c r="K260" s="1">
        <v>11</v>
      </c>
      <c r="L260" s="1">
        <v>374965</v>
      </c>
      <c r="M260" s="1">
        <v>977878</v>
      </c>
      <c r="N260" s="1">
        <v>0</v>
      </c>
      <c r="O260" s="8">
        <v>710</v>
      </c>
      <c r="P260" s="8">
        <v>738644</v>
      </c>
      <c r="Q260" s="8">
        <v>329384</v>
      </c>
    </row>
    <row r="261" spans="1:17" x14ac:dyDescent="0.35">
      <c r="A261" s="1">
        <v>1448</v>
      </c>
      <c r="B261" s="1" t="s">
        <v>580</v>
      </c>
      <c r="C261" s="1" t="s">
        <v>4</v>
      </c>
      <c r="D261" s="1" t="s">
        <v>11</v>
      </c>
      <c r="E261" s="1" t="s">
        <v>29</v>
      </c>
      <c r="F261" s="1" t="s">
        <v>6</v>
      </c>
      <c r="G261" s="1" t="s">
        <v>0</v>
      </c>
      <c r="H261" s="1">
        <v>2502.87</v>
      </c>
      <c r="I261" s="1">
        <v>15.5</v>
      </c>
      <c r="J261" s="1">
        <v>0</v>
      </c>
      <c r="K261" s="1">
        <v>7</v>
      </c>
      <c r="L261" s="1">
        <v>114133</v>
      </c>
      <c r="M261" s="1">
        <v>211442</v>
      </c>
      <c r="N261" s="1">
        <v>0</v>
      </c>
      <c r="O261" s="8">
        <v>725</v>
      </c>
      <c r="P261" s="8">
        <v>1358994</v>
      </c>
      <c r="Q261" s="8">
        <v>215798</v>
      </c>
    </row>
    <row r="262" spans="1:17" x14ac:dyDescent="0.35">
      <c r="A262" s="1">
        <v>1142</v>
      </c>
      <c r="B262" s="1" t="s">
        <v>889</v>
      </c>
      <c r="C262" s="1" t="s">
        <v>4</v>
      </c>
      <c r="D262" s="1" t="s">
        <v>3</v>
      </c>
      <c r="E262" s="1" t="s">
        <v>29</v>
      </c>
      <c r="F262" s="1" t="s">
        <v>6</v>
      </c>
      <c r="G262" s="1" t="s">
        <v>0</v>
      </c>
      <c r="H262" s="1">
        <v>18403.400000000001</v>
      </c>
      <c r="I262" s="1">
        <v>15.6</v>
      </c>
      <c r="J262" s="1">
        <v>0</v>
      </c>
      <c r="K262" s="1">
        <v>9</v>
      </c>
      <c r="L262" s="1">
        <v>345876</v>
      </c>
      <c r="M262" s="1">
        <v>422906</v>
      </c>
      <c r="N262" s="1">
        <v>0</v>
      </c>
      <c r="O262" s="8">
        <v>708</v>
      </c>
      <c r="P262" s="8">
        <v>1146042</v>
      </c>
      <c r="Q262" s="8">
        <v>212454</v>
      </c>
    </row>
    <row r="263" spans="1:17" x14ac:dyDescent="0.35">
      <c r="A263" s="1">
        <v>136</v>
      </c>
      <c r="B263" s="3" t="s">
        <v>1890</v>
      </c>
      <c r="C263" s="1" t="s">
        <v>4</v>
      </c>
      <c r="D263" s="1" t="s">
        <v>11</v>
      </c>
      <c r="E263" s="1" t="s">
        <v>29</v>
      </c>
      <c r="F263" s="1" t="s">
        <v>1</v>
      </c>
      <c r="G263" s="1" t="s">
        <v>0</v>
      </c>
      <c r="H263" s="1">
        <v>13740.99</v>
      </c>
      <c r="I263" s="1">
        <v>15.7</v>
      </c>
      <c r="J263" s="1">
        <v>0</v>
      </c>
      <c r="K263" s="1">
        <v>11</v>
      </c>
      <c r="L263" s="1">
        <v>191159</v>
      </c>
      <c r="M263" s="1">
        <v>274626</v>
      </c>
      <c r="N263" s="1">
        <v>0</v>
      </c>
      <c r="O263" s="8"/>
      <c r="P263" s="8"/>
      <c r="Q263" s="8">
        <v>257400</v>
      </c>
    </row>
    <row r="264" spans="1:17" x14ac:dyDescent="0.35">
      <c r="A264" s="1">
        <v>1812</v>
      </c>
      <c r="B264" s="1" t="s">
        <v>215</v>
      </c>
      <c r="C264" s="1" t="s">
        <v>4</v>
      </c>
      <c r="D264" s="1" t="s">
        <v>3</v>
      </c>
      <c r="E264" s="1" t="s">
        <v>29</v>
      </c>
      <c r="F264" s="1" t="s">
        <v>6</v>
      </c>
      <c r="G264" s="1" t="s">
        <v>0</v>
      </c>
      <c r="H264" s="1">
        <v>23249.73</v>
      </c>
      <c r="I264" s="1">
        <v>15.8</v>
      </c>
      <c r="J264" s="1">
        <v>0</v>
      </c>
      <c r="K264" s="1">
        <v>15</v>
      </c>
      <c r="L264" s="1">
        <v>587556</v>
      </c>
      <c r="M264" s="1">
        <v>1391258</v>
      </c>
      <c r="N264" s="1">
        <v>0</v>
      </c>
      <c r="O264" s="8">
        <v>738</v>
      </c>
      <c r="P264" s="8">
        <v>1056818</v>
      </c>
      <c r="Q264" s="8">
        <v>249194</v>
      </c>
    </row>
    <row r="265" spans="1:17" x14ac:dyDescent="0.35">
      <c r="A265" s="1">
        <v>128</v>
      </c>
      <c r="B265" s="1" t="s">
        <v>1898</v>
      </c>
      <c r="C265" s="1" t="s">
        <v>4</v>
      </c>
      <c r="D265" s="1" t="s">
        <v>11</v>
      </c>
      <c r="E265" s="1" t="s">
        <v>29</v>
      </c>
      <c r="F265" s="1" t="s">
        <v>1</v>
      </c>
      <c r="G265" s="1" t="s">
        <v>0</v>
      </c>
      <c r="H265" s="1">
        <v>18706.64</v>
      </c>
      <c r="I265" s="1">
        <v>15.9</v>
      </c>
      <c r="J265" s="1">
        <v>0</v>
      </c>
      <c r="K265" s="1">
        <v>10</v>
      </c>
      <c r="L265" s="1">
        <v>207423</v>
      </c>
      <c r="M265" s="1">
        <v>1171566</v>
      </c>
      <c r="N265" s="1">
        <v>0</v>
      </c>
      <c r="O265" s="8"/>
      <c r="P265" s="8"/>
      <c r="Q265" s="8">
        <v>278058</v>
      </c>
    </row>
    <row r="266" spans="1:17" x14ac:dyDescent="0.35">
      <c r="A266" s="1">
        <v>69</v>
      </c>
      <c r="B266" s="1" t="s">
        <v>1957</v>
      </c>
      <c r="C266" s="1" t="s">
        <v>4</v>
      </c>
      <c r="D266" s="1" t="s">
        <v>11</v>
      </c>
      <c r="E266" s="1" t="s">
        <v>29</v>
      </c>
      <c r="F266" s="1" t="s">
        <v>1</v>
      </c>
      <c r="G266" s="1" t="s">
        <v>0</v>
      </c>
      <c r="H266" s="1">
        <v>9758.4</v>
      </c>
      <c r="I266" s="1">
        <v>16</v>
      </c>
      <c r="J266" s="1">
        <v>0</v>
      </c>
      <c r="K266" s="1">
        <v>12</v>
      </c>
      <c r="L266" s="1">
        <v>439033</v>
      </c>
      <c r="M266" s="1">
        <v>1735030</v>
      </c>
      <c r="N266" s="1">
        <v>0</v>
      </c>
      <c r="O266" s="8"/>
      <c r="P266" s="8"/>
      <c r="Q266" s="8">
        <v>289388</v>
      </c>
    </row>
    <row r="267" spans="1:17" x14ac:dyDescent="0.35">
      <c r="A267" s="1">
        <v>1129</v>
      </c>
      <c r="B267" s="1" t="s">
        <v>902</v>
      </c>
      <c r="C267" s="1" t="s">
        <v>4</v>
      </c>
      <c r="D267" s="1" t="s">
        <v>11</v>
      </c>
      <c r="E267" s="1" t="s">
        <v>29</v>
      </c>
      <c r="F267" s="1" t="s">
        <v>1</v>
      </c>
      <c r="G267" s="1" t="s">
        <v>0</v>
      </c>
      <c r="H267" s="1">
        <v>32745.93</v>
      </c>
      <c r="I267" s="1">
        <v>16</v>
      </c>
      <c r="J267" s="1">
        <v>0</v>
      </c>
      <c r="K267" s="1">
        <v>12</v>
      </c>
      <c r="L267" s="1">
        <v>377758</v>
      </c>
      <c r="M267" s="1">
        <v>669834</v>
      </c>
      <c r="N267" s="1">
        <v>0</v>
      </c>
      <c r="O267" s="8">
        <v>744</v>
      </c>
      <c r="P267" s="8">
        <v>3387510</v>
      </c>
      <c r="Q267" s="8"/>
    </row>
    <row r="268" spans="1:17" x14ac:dyDescent="0.35">
      <c r="A268" s="1">
        <v>1117</v>
      </c>
      <c r="B268" s="1" t="s">
        <v>914</v>
      </c>
      <c r="C268" s="1" t="s">
        <v>16</v>
      </c>
      <c r="D268" s="1" t="s">
        <v>11</v>
      </c>
      <c r="E268" s="1" t="s">
        <v>29</v>
      </c>
      <c r="F268" s="1" t="s">
        <v>6</v>
      </c>
      <c r="G268" s="1" t="s">
        <v>0</v>
      </c>
      <c r="H268" s="1">
        <v>4743.16</v>
      </c>
      <c r="I268" s="1">
        <v>16.7</v>
      </c>
      <c r="J268" s="1">
        <v>0</v>
      </c>
      <c r="K268" s="1">
        <v>7</v>
      </c>
      <c r="L268" s="1">
        <v>127889</v>
      </c>
      <c r="M268" s="1">
        <v>315766</v>
      </c>
      <c r="N268" s="1">
        <v>0</v>
      </c>
      <c r="O268" s="8">
        <v>737</v>
      </c>
      <c r="P268" s="8">
        <v>877021</v>
      </c>
      <c r="Q268" s="8">
        <v>52074</v>
      </c>
    </row>
    <row r="269" spans="1:17" x14ac:dyDescent="0.35">
      <c r="A269" s="1">
        <v>1574</v>
      </c>
      <c r="B269" s="1" t="s">
        <v>454</v>
      </c>
      <c r="C269" s="1" t="s">
        <v>16</v>
      </c>
      <c r="D269" s="1" t="s">
        <v>11</v>
      </c>
      <c r="E269" s="1" t="s">
        <v>29</v>
      </c>
      <c r="F269" s="1" t="s">
        <v>6</v>
      </c>
      <c r="G269" s="1" t="s">
        <v>35</v>
      </c>
      <c r="H269" s="1">
        <v>7031.9</v>
      </c>
      <c r="I269" s="1">
        <v>16.7</v>
      </c>
      <c r="J269" s="1">
        <v>0</v>
      </c>
      <c r="K269" s="1">
        <v>8</v>
      </c>
      <c r="L269" s="1">
        <v>95</v>
      </c>
      <c r="M269" s="1">
        <v>112222</v>
      </c>
      <c r="N269" s="1">
        <v>1</v>
      </c>
      <c r="O269" s="8"/>
      <c r="P269" s="8"/>
      <c r="Q269" s="8">
        <v>67320</v>
      </c>
    </row>
    <row r="270" spans="1:17" x14ac:dyDescent="0.35">
      <c r="A270" s="1">
        <v>1824</v>
      </c>
      <c r="B270" s="1" t="s">
        <v>203</v>
      </c>
      <c r="C270" s="1" t="s">
        <v>4</v>
      </c>
      <c r="D270" s="1" t="s">
        <v>11</v>
      </c>
      <c r="E270" s="1" t="s">
        <v>29</v>
      </c>
      <c r="F270" s="1" t="s">
        <v>1</v>
      </c>
      <c r="G270" s="1" t="s">
        <v>0</v>
      </c>
      <c r="H270" s="1">
        <v>7128.8</v>
      </c>
      <c r="I270" s="1">
        <v>16.8</v>
      </c>
      <c r="J270" s="1">
        <v>0</v>
      </c>
      <c r="K270" s="1">
        <v>7</v>
      </c>
      <c r="L270" s="1">
        <v>189601</v>
      </c>
      <c r="M270" s="1">
        <v>381128</v>
      </c>
      <c r="N270" s="1">
        <v>2</v>
      </c>
      <c r="O270" s="8">
        <v>746</v>
      </c>
      <c r="P270" s="8">
        <v>757036</v>
      </c>
      <c r="Q270" s="8">
        <v>262966</v>
      </c>
    </row>
    <row r="271" spans="1:17" x14ac:dyDescent="0.35">
      <c r="A271" s="1">
        <v>1944</v>
      </c>
      <c r="B271" s="1" t="s">
        <v>82</v>
      </c>
      <c r="C271" s="1" t="s">
        <v>16</v>
      </c>
      <c r="D271" s="1" t="s">
        <v>3</v>
      </c>
      <c r="E271" s="1" t="s">
        <v>29</v>
      </c>
      <c r="F271" s="1" t="s">
        <v>6</v>
      </c>
      <c r="G271" s="1" t="s">
        <v>0</v>
      </c>
      <c r="H271" s="1">
        <v>38760.379999999997</v>
      </c>
      <c r="I271" s="1">
        <v>17.3</v>
      </c>
      <c r="J271" s="1">
        <v>0</v>
      </c>
      <c r="K271" s="1">
        <v>13</v>
      </c>
      <c r="L271" s="1">
        <v>880593</v>
      </c>
      <c r="M271" s="1">
        <v>1234442</v>
      </c>
      <c r="N271" s="1">
        <v>0</v>
      </c>
      <c r="O271" s="8"/>
      <c r="P271" s="8"/>
      <c r="Q271" s="8">
        <v>671946</v>
      </c>
    </row>
    <row r="272" spans="1:17" x14ac:dyDescent="0.35">
      <c r="A272" s="1">
        <v>265</v>
      </c>
      <c r="B272" s="1" t="s">
        <v>1763</v>
      </c>
      <c r="C272" s="1" t="s">
        <v>4</v>
      </c>
      <c r="D272" s="1" t="s">
        <v>11</v>
      </c>
      <c r="E272" s="1" t="s">
        <v>29</v>
      </c>
      <c r="F272" s="1" t="s">
        <v>6</v>
      </c>
      <c r="G272" s="1" t="s">
        <v>0</v>
      </c>
      <c r="H272" s="1">
        <v>24111</v>
      </c>
      <c r="I272" s="1">
        <v>17.399999999999999</v>
      </c>
      <c r="J272" s="1">
        <v>0</v>
      </c>
      <c r="K272" s="1">
        <v>8</v>
      </c>
      <c r="L272" s="1">
        <v>100624</v>
      </c>
      <c r="M272" s="1">
        <v>236830</v>
      </c>
      <c r="N272" s="1">
        <v>0</v>
      </c>
      <c r="O272" s="8">
        <v>719</v>
      </c>
      <c r="P272" s="8">
        <v>1157328</v>
      </c>
      <c r="Q272" s="8">
        <v>223344</v>
      </c>
    </row>
    <row r="273" spans="1:17" x14ac:dyDescent="0.35">
      <c r="A273" s="1">
        <v>1485</v>
      </c>
      <c r="B273" s="1" t="s">
        <v>543</v>
      </c>
      <c r="C273" s="1" t="s">
        <v>4</v>
      </c>
      <c r="D273" s="1" t="s">
        <v>3</v>
      </c>
      <c r="E273" s="1" t="s">
        <v>29</v>
      </c>
      <c r="F273" s="1" t="s">
        <v>6</v>
      </c>
      <c r="G273" s="1" t="s">
        <v>0</v>
      </c>
      <c r="H273" s="1">
        <v>28120</v>
      </c>
      <c r="I273" s="1">
        <v>17.5</v>
      </c>
      <c r="J273" s="1">
        <v>0</v>
      </c>
      <c r="K273" s="1">
        <v>8</v>
      </c>
      <c r="L273" s="1">
        <v>195700</v>
      </c>
      <c r="M273" s="1">
        <v>279400</v>
      </c>
      <c r="N273" s="1">
        <v>0</v>
      </c>
      <c r="O273" s="8">
        <v>603</v>
      </c>
      <c r="P273" s="8">
        <v>1302849</v>
      </c>
      <c r="Q273" s="8">
        <v>670538</v>
      </c>
    </row>
    <row r="274" spans="1:17" x14ac:dyDescent="0.35">
      <c r="A274" s="1">
        <v>1683</v>
      </c>
      <c r="B274" s="1" t="s">
        <v>345</v>
      </c>
      <c r="C274" s="1" t="s">
        <v>16</v>
      </c>
      <c r="D274" s="1" t="s">
        <v>3</v>
      </c>
      <c r="E274" s="1" t="s">
        <v>29</v>
      </c>
      <c r="F274" s="1" t="s">
        <v>1</v>
      </c>
      <c r="G274" s="1" t="s">
        <v>0</v>
      </c>
      <c r="H274" s="1">
        <v>20983.599999999999</v>
      </c>
      <c r="I274" s="1">
        <v>17.5</v>
      </c>
      <c r="J274" s="1">
        <v>0</v>
      </c>
      <c r="K274" s="1">
        <v>13</v>
      </c>
      <c r="L274" s="1">
        <v>381691</v>
      </c>
      <c r="M274" s="1">
        <v>598862</v>
      </c>
      <c r="N274" s="1">
        <v>1</v>
      </c>
      <c r="O274" s="8">
        <v>681</v>
      </c>
      <c r="P274" s="8">
        <v>1936955</v>
      </c>
      <c r="Q274" s="8">
        <v>335060</v>
      </c>
    </row>
    <row r="275" spans="1:17" x14ac:dyDescent="0.35">
      <c r="A275" s="1">
        <v>1854</v>
      </c>
      <c r="B275" s="1" t="s">
        <v>173</v>
      </c>
      <c r="C275" s="1" t="s">
        <v>16</v>
      </c>
      <c r="D275" s="1" t="s">
        <v>3</v>
      </c>
      <c r="E275" s="1" t="s">
        <v>29</v>
      </c>
      <c r="F275" s="1" t="s">
        <v>1</v>
      </c>
      <c r="G275" s="1" t="s">
        <v>0</v>
      </c>
      <c r="H275" s="1">
        <v>32346.36</v>
      </c>
      <c r="I275" s="1">
        <v>17.5</v>
      </c>
      <c r="J275" s="1">
        <v>0</v>
      </c>
      <c r="K275" s="1">
        <v>12</v>
      </c>
      <c r="L275" s="1">
        <v>380893</v>
      </c>
      <c r="M275" s="1">
        <v>598422</v>
      </c>
      <c r="N275" s="1">
        <v>0</v>
      </c>
      <c r="O275" s="8"/>
      <c r="P275" s="8"/>
      <c r="Q275" s="8">
        <v>380314</v>
      </c>
    </row>
    <row r="276" spans="1:17" x14ac:dyDescent="0.35">
      <c r="A276" s="1">
        <v>847</v>
      </c>
      <c r="B276" s="1" t="s">
        <v>1183</v>
      </c>
      <c r="C276" s="1" t="s">
        <v>4</v>
      </c>
      <c r="D276" s="1" t="s">
        <v>11</v>
      </c>
      <c r="E276" s="1" t="s">
        <v>29</v>
      </c>
      <c r="F276" s="1" t="s">
        <v>6</v>
      </c>
      <c r="G276" s="1" t="s">
        <v>0</v>
      </c>
      <c r="H276" s="1">
        <v>12067.66</v>
      </c>
      <c r="I276" s="1">
        <v>18.5</v>
      </c>
      <c r="J276" s="1">
        <v>0</v>
      </c>
      <c r="K276" s="1">
        <v>7</v>
      </c>
      <c r="L276" s="1">
        <v>393585</v>
      </c>
      <c r="M276" s="1">
        <v>525646</v>
      </c>
      <c r="N276" s="1">
        <v>0</v>
      </c>
      <c r="O276" s="8">
        <v>741</v>
      </c>
      <c r="P276" s="8">
        <v>591071</v>
      </c>
      <c r="Q276" s="8">
        <v>220770</v>
      </c>
    </row>
    <row r="277" spans="1:17" x14ac:dyDescent="0.35">
      <c r="A277" s="1">
        <v>1054</v>
      </c>
      <c r="B277" s="1" t="s">
        <v>977</v>
      </c>
      <c r="C277" s="1" t="s">
        <v>4</v>
      </c>
      <c r="D277" s="1" t="s">
        <v>3</v>
      </c>
      <c r="E277" s="1" t="s">
        <v>29</v>
      </c>
      <c r="F277" s="1" t="s">
        <v>1</v>
      </c>
      <c r="G277" s="1" t="s">
        <v>0</v>
      </c>
      <c r="H277" s="1">
        <v>27004.32</v>
      </c>
      <c r="I277" s="1">
        <v>18.899999999999999</v>
      </c>
      <c r="J277" s="1">
        <v>0</v>
      </c>
      <c r="K277" s="1">
        <v>11</v>
      </c>
      <c r="L277" s="1">
        <v>270579</v>
      </c>
      <c r="M277" s="1">
        <v>417758</v>
      </c>
      <c r="N277" s="1">
        <v>1</v>
      </c>
      <c r="O277" s="8">
        <v>681</v>
      </c>
      <c r="P277" s="8">
        <v>2250360</v>
      </c>
      <c r="Q277" s="8">
        <v>225830</v>
      </c>
    </row>
    <row r="278" spans="1:17" x14ac:dyDescent="0.35">
      <c r="A278" s="1">
        <v>1587</v>
      </c>
      <c r="B278" s="1" t="s">
        <v>441</v>
      </c>
      <c r="C278" s="1" t="s">
        <v>4</v>
      </c>
      <c r="D278" s="1" t="s">
        <v>11</v>
      </c>
      <c r="E278" s="1" t="s">
        <v>29</v>
      </c>
      <c r="F278" s="1" t="s">
        <v>1</v>
      </c>
      <c r="G278" s="1" t="s">
        <v>0</v>
      </c>
      <c r="H278" s="1">
        <v>16276.73</v>
      </c>
      <c r="I278" s="1">
        <v>19.2</v>
      </c>
      <c r="J278" s="1">
        <v>0</v>
      </c>
      <c r="K278" s="1">
        <v>10</v>
      </c>
      <c r="L278" s="1">
        <v>334704</v>
      </c>
      <c r="M278" s="1">
        <v>1203598</v>
      </c>
      <c r="N278" s="1">
        <v>0</v>
      </c>
      <c r="O278" s="8">
        <v>746</v>
      </c>
      <c r="P278" s="8">
        <v>1050111</v>
      </c>
      <c r="Q278" s="8">
        <v>337766</v>
      </c>
    </row>
    <row r="279" spans="1:17" x14ac:dyDescent="0.35">
      <c r="A279" s="1">
        <v>778</v>
      </c>
      <c r="B279" s="1" t="s">
        <v>1253</v>
      </c>
      <c r="C279" s="1" t="s">
        <v>4</v>
      </c>
      <c r="D279" s="1" t="s">
        <v>11</v>
      </c>
      <c r="E279" s="1" t="s">
        <v>29</v>
      </c>
      <c r="F279" s="1" t="s">
        <v>31</v>
      </c>
      <c r="G279" s="1" t="s">
        <v>0</v>
      </c>
      <c r="H279" s="1">
        <v>14965.92</v>
      </c>
      <c r="I279" s="1">
        <v>19.8</v>
      </c>
      <c r="J279" s="1">
        <v>0</v>
      </c>
      <c r="K279" s="1">
        <v>6</v>
      </c>
      <c r="L279" s="1">
        <v>178410</v>
      </c>
      <c r="M279" s="1">
        <v>398816</v>
      </c>
      <c r="N279" s="1">
        <v>7</v>
      </c>
      <c r="O279" s="8">
        <v>740</v>
      </c>
      <c r="P279" s="8">
        <v>1340222</v>
      </c>
      <c r="Q279" s="8">
        <v>172436</v>
      </c>
    </row>
    <row r="280" spans="1:17" x14ac:dyDescent="0.35">
      <c r="A280" s="1">
        <v>557</v>
      </c>
      <c r="B280" s="1" t="s">
        <v>1473</v>
      </c>
      <c r="C280" s="1" t="s">
        <v>4</v>
      </c>
      <c r="D280" s="1" t="s">
        <v>11</v>
      </c>
      <c r="E280" s="1" t="s">
        <v>29</v>
      </c>
      <c r="F280" s="1" t="s">
        <v>1</v>
      </c>
      <c r="G280" s="1" t="s">
        <v>0</v>
      </c>
      <c r="H280" s="1">
        <v>40685.839999999997</v>
      </c>
      <c r="I280" s="1">
        <v>20.100000000000001</v>
      </c>
      <c r="J280" s="1">
        <v>0</v>
      </c>
      <c r="K280" s="1">
        <v>15</v>
      </c>
      <c r="L280" s="1">
        <v>752590</v>
      </c>
      <c r="M280" s="1">
        <v>1158784</v>
      </c>
      <c r="N280" s="1">
        <v>0</v>
      </c>
      <c r="O280" s="8">
        <v>736</v>
      </c>
      <c r="P280" s="8">
        <v>2838543</v>
      </c>
      <c r="Q280" s="8">
        <v>774246</v>
      </c>
    </row>
    <row r="281" spans="1:17" x14ac:dyDescent="0.35">
      <c r="A281" s="1">
        <v>17</v>
      </c>
      <c r="B281" s="1" t="s">
        <v>2009</v>
      </c>
      <c r="C281" s="1" t="s">
        <v>16</v>
      </c>
      <c r="D281" s="1" t="s">
        <v>3</v>
      </c>
      <c r="E281" s="1" t="s">
        <v>29</v>
      </c>
      <c r="F281" s="1" t="s">
        <v>1</v>
      </c>
      <c r="G281" s="1" t="s">
        <v>0</v>
      </c>
      <c r="H281" s="1">
        <v>14537.09</v>
      </c>
      <c r="I281" s="1">
        <v>20.5</v>
      </c>
      <c r="J281" s="1">
        <v>0</v>
      </c>
      <c r="K281" s="1">
        <v>9</v>
      </c>
      <c r="L281" s="1">
        <v>302309</v>
      </c>
      <c r="M281" s="1">
        <v>413754</v>
      </c>
      <c r="N281" s="1">
        <v>0</v>
      </c>
      <c r="O281" s="8"/>
      <c r="P281" s="8"/>
      <c r="Q281" s="8">
        <v>653004</v>
      </c>
    </row>
    <row r="282" spans="1:17" x14ac:dyDescent="0.35">
      <c r="A282" s="1">
        <v>865</v>
      </c>
      <c r="B282" s="1" t="s">
        <v>1165</v>
      </c>
      <c r="C282" s="1" t="s">
        <v>4</v>
      </c>
      <c r="D282" s="1" t="s">
        <v>11</v>
      </c>
      <c r="E282" s="1" t="s">
        <v>29</v>
      </c>
      <c r="F282" s="1" t="s">
        <v>1</v>
      </c>
      <c r="G282" s="1" t="s">
        <v>0</v>
      </c>
      <c r="H282" s="1">
        <v>16836.09</v>
      </c>
      <c r="I282" s="1">
        <v>21</v>
      </c>
      <c r="J282" s="1">
        <v>0</v>
      </c>
      <c r="K282" s="1">
        <v>17</v>
      </c>
      <c r="L282" s="1">
        <v>426018</v>
      </c>
      <c r="M282" s="1">
        <v>510664</v>
      </c>
      <c r="N282" s="1">
        <v>0</v>
      </c>
      <c r="O282" s="8"/>
      <c r="P282" s="8"/>
      <c r="Q282" s="8">
        <v>312422</v>
      </c>
    </row>
    <row r="283" spans="1:17" x14ac:dyDescent="0.35">
      <c r="A283" s="1">
        <v>1843</v>
      </c>
      <c r="B283" s="1" t="s">
        <v>184</v>
      </c>
      <c r="C283" s="1" t="s">
        <v>4</v>
      </c>
      <c r="D283" s="1" t="s">
        <v>11</v>
      </c>
      <c r="E283" s="1" t="s">
        <v>29</v>
      </c>
      <c r="F283" s="1" t="s">
        <v>1</v>
      </c>
      <c r="G283" s="1" t="s">
        <v>0</v>
      </c>
      <c r="H283" s="1">
        <v>29207.18</v>
      </c>
      <c r="I283" s="1">
        <v>21.5</v>
      </c>
      <c r="J283" s="1">
        <v>0</v>
      </c>
      <c r="K283" s="1">
        <v>16</v>
      </c>
      <c r="L283" s="1">
        <v>587689</v>
      </c>
      <c r="M283" s="1">
        <v>1283942</v>
      </c>
      <c r="N283" s="1">
        <v>0</v>
      </c>
      <c r="O283" s="8"/>
      <c r="P283" s="8"/>
      <c r="Q283" s="8">
        <v>179036</v>
      </c>
    </row>
    <row r="284" spans="1:17" x14ac:dyDescent="0.35">
      <c r="A284" s="1">
        <v>1707</v>
      </c>
      <c r="B284" s="1" t="s">
        <v>321</v>
      </c>
      <c r="C284" s="1" t="s">
        <v>16</v>
      </c>
      <c r="D284" s="1" t="s">
        <v>3</v>
      </c>
      <c r="E284" s="1" t="s">
        <v>29</v>
      </c>
      <c r="F284" s="1" t="s">
        <v>1</v>
      </c>
      <c r="G284" s="1" t="s">
        <v>0</v>
      </c>
      <c r="H284" s="1">
        <v>17958.419999999998</v>
      </c>
      <c r="I284" s="1">
        <v>21.6</v>
      </c>
      <c r="J284" s="1">
        <v>0</v>
      </c>
      <c r="K284" s="1">
        <v>6</v>
      </c>
      <c r="L284" s="1">
        <v>234099</v>
      </c>
      <c r="M284" s="1">
        <v>311212</v>
      </c>
      <c r="N284" s="1">
        <v>0</v>
      </c>
      <c r="O284" s="8">
        <v>719</v>
      </c>
      <c r="P284" s="8">
        <v>1306060</v>
      </c>
      <c r="Q284" s="8">
        <v>345664</v>
      </c>
    </row>
    <row r="285" spans="1:17" x14ac:dyDescent="0.35">
      <c r="A285" s="1">
        <v>1948</v>
      </c>
      <c r="B285" s="1" t="s">
        <v>78</v>
      </c>
      <c r="C285" s="1" t="s">
        <v>4</v>
      </c>
      <c r="D285" s="1" t="s">
        <v>11</v>
      </c>
      <c r="E285" s="1" t="s">
        <v>29</v>
      </c>
      <c r="F285" s="1" t="s">
        <v>1</v>
      </c>
      <c r="G285" s="1" t="s">
        <v>0</v>
      </c>
      <c r="H285" s="1">
        <v>26944.09</v>
      </c>
      <c r="I285" s="1">
        <v>21.8</v>
      </c>
      <c r="J285" s="1">
        <v>0</v>
      </c>
      <c r="K285" s="1">
        <v>7</v>
      </c>
      <c r="L285" s="1">
        <v>563217</v>
      </c>
      <c r="M285" s="1">
        <v>756558</v>
      </c>
      <c r="N285" s="1">
        <v>0</v>
      </c>
      <c r="O285" s="8"/>
      <c r="P285" s="8"/>
      <c r="Q285" s="8">
        <v>133254</v>
      </c>
    </row>
    <row r="286" spans="1:17" x14ac:dyDescent="0.35">
      <c r="A286" s="1">
        <v>1105</v>
      </c>
      <c r="B286" s="1" t="s">
        <v>926</v>
      </c>
      <c r="C286" s="1" t="s">
        <v>4</v>
      </c>
      <c r="D286" s="1" t="s">
        <v>11</v>
      </c>
      <c r="E286" s="1" t="s">
        <v>29</v>
      </c>
      <c r="F286" s="1" t="s">
        <v>6</v>
      </c>
      <c r="G286" s="1" t="s">
        <v>0</v>
      </c>
      <c r="H286" s="1">
        <v>24064.639999999999</v>
      </c>
      <c r="I286" s="1">
        <v>22.1</v>
      </c>
      <c r="J286" s="1">
        <v>0</v>
      </c>
      <c r="K286" s="1">
        <v>11</v>
      </c>
      <c r="L286" s="1">
        <v>890302</v>
      </c>
      <c r="M286" s="1">
        <v>1285394</v>
      </c>
      <c r="N286" s="1">
        <v>0</v>
      </c>
      <c r="O286" s="8">
        <v>737</v>
      </c>
      <c r="P286" s="8">
        <v>3487640</v>
      </c>
      <c r="Q286" s="8">
        <v>467126</v>
      </c>
    </row>
    <row r="287" spans="1:17" x14ac:dyDescent="0.35">
      <c r="A287" s="1">
        <v>1166</v>
      </c>
      <c r="B287" s="1" t="s">
        <v>865</v>
      </c>
      <c r="C287" s="1" t="s">
        <v>16</v>
      </c>
      <c r="D287" s="1" t="s">
        <v>3</v>
      </c>
      <c r="E287" s="1" t="s">
        <v>29</v>
      </c>
      <c r="F287" s="1" t="s">
        <v>1</v>
      </c>
      <c r="G287" s="1" t="s">
        <v>0</v>
      </c>
      <c r="H287" s="1">
        <v>52262.16</v>
      </c>
      <c r="I287" s="1">
        <v>22.5</v>
      </c>
      <c r="J287" s="1">
        <v>0</v>
      </c>
      <c r="K287" s="1">
        <v>28</v>
      </c>
      <c r="L287" s="1">
        <v>1009375</v>
      </c>
      <c r="M287" s="1">
        <v>2557412</v>
      </c>
      <c r="N287" s="1">
        <v>0</v>
      </c>
      <c r="O287" s="8">
        <v>709</v>
      </c>
      <c r="P287" s="8">
        <v>2016546</v>
      </c>
      <c r="Q287" s="8">
        <v>778316</v>
      </c>
    </row>
    <row r="288" spans="1:17" x14ac:dyDescent="0.35">
      <c r="A288" s="1">
        <v>428</v>
      </c>
      <c r="B288" s="1" t="s">
        <v>1602</v>
      </c>
      <c r="C288" s="1" t="s">
        <v>4</v>
      </c>
      <c r="D288" s="1" t="s">
        <v>11</v>
      </c>
      <c r="E288" s="1" t="s">
        <v>29</v>
      </c>
      <c r="F288" s="1" t="s">
        <v>1</v>
      </c>
      <c r="G288" s="1" t="s">
        <v>0</v>
      </c>
      <c r="H288" s="1">
        <v>10902.58</v>
      </c>
      <c r="I288" s="1">
        <v>22.6</v>
      </c>
      <c r="J288" s="1">
        <v>0</v>
      </c>
      <c r="K288" s="1">
        <v>9</v>
      </c>
      <c r="L288" s="1">
        <v>77159</v>
      </c>
      <c r="M288" s="1">
        <v>192544</v>
      </c>
      <c r="N288" s="1">
        <v>1</v>
      </c>
      <c r="O288" s="8">
        <v>719</v>
      </c>
      <c r="P288" s="8">
        <v>573819</v>
      </c>
      <c r="Q288" s="8">
        <v>223146</v>
      </c>
    </row>
    <row r="289" spans="1:17" x14ac:dyDescent="0.35">
      <c r="A289" s="1">
        <v>1845</v>
      </c>
      <c r="B289" s="1" t="s">
        <v>182</v>
      </c>
      <c r="C289" s="1" t="s">
        <v>4</v>
      </c>
      <c r="D289" s="1" t="s">
        <v>3</v>
      </c>
      <c r="E289" s="1" t="s">
        <v>29</v>
      </c>
      <c r="F289" s="1" t="s">
        <v>6</v>
      </c>
      <c r="G289" s="1" t="s">
        <v>0</v>
      </c>
      <c r="H289" s="1">
        <v>15594.82</v>
      </c>
      <c r="I289" s="1">
        <v>23.4</v>
      </c>
      <c r="J289" s="1">
        <v>0</v>
      </c>
      <c r="K289" s="1">
        <v>6</v>
      </c>
      <c r="L289" s="1">
        <v>219488</v>
      </c>
      <c r="M289" s="1">
        <v>531696</v>
      </c>
      <c r="N289" s="1">
        <v>0</v>
      </c>
      <c r="O289" s="8">
        <v>709</v>
      </c>
      <c r="P289" s="8">
        <v>1356068</v>
      </c>
      <c r="Q289" s="8">
        <v>448624</v>
      </c>
    </row>
    <row r="290" spans="1:17" x14ac:dyDescent="0.35">
      <c r="A290" s="1">
        <v>1302</v>
      </c>
      <c r="B290" s="1" t="s">
        <v>727</v>
      </c>
      <c r="C290" s="1" t="s">
        <v>4</v>
      </c>
      <c r="D290" s="1" t="s">
        <v>11</v>
      </c>
      <c r="E290" s="1" t="s">
        <v>29</v>
      </c>
      <c r="F290" s="1" t="s">
        <v>1</v>
      </c>
      <c r="G290" s="1" t="s">
        <v>0</v>
      </c>
      <c r="H290" s="1">
        <v>38328.129999999997</v>
      </c>
      <c r="I290" s="1">
        <v>24.5</v>
      </c>
      <c r="J290" s="1">
        <v>0</v>
      </c>
      <c r="K290" s="1">
        <v>15</v>
      </c>
      <c r="L290" s="1">
        <v>871872</v>
      </c>
      <c r="M290" s="1">
        <v>1126708</v>
      </c>
      <c r="N290" s="1">
        <v>0</v>
      </c>
      <c r="O290" s="8"/>
      <c r="P290" s="8"/>
      <c r="Q290" s="8">
        <v>519024</v>
      </c>
    </row>
    <row r="291" spans="1:17" x14ac:dyDescent="0.35">
      <c r="A291" s="1">
        <v>1764</v>
      </c>
      <c r="B291" s="1" t="s">
        <v>264</v>
      </c>
      <c r="C291" s="1" t="s">
        <v>16</v>
      </c>
      <c r="D291" s="1" t="s">
        <v>11</v>
      </c>
      <c r="E291" s="1" t="s">
        <v>29</v>
      </c>
      <c r="F291" s="1" t="s">
        <v>1</v>
      </c>
      <c r="G291" s="1" t="s">
        <v>9</v>
      </c>
      <c r="H291" s="1">
        <v>16333.16</v>
      </c>
      <c r="I291" s="1">
        <v>25.6</v>
      </c>
      <c r="J291" s="1">
        <v>0</v>
      </c>
      <c r="K291" s="1">
        <v>12</v>
      </c>
      <c r="L291" s="1">
        <v>130663</v>
      </c>
      <c r="M291" s="1">
        <v>239008</v>
      </c>
      <c r="N291" s="1">
        <v>0</v>
      </c>
      <c r="O291" s="8">
        <v>710</v>
      </c>
      <c r="P291" s="8">
        <v>1606526</v>
      </c>
      <c r="Q291" s="8">
        <v>110726</v>
      </c>
    </row>
    <row r="292" spans="1:17" x14ac:dyDescent="0.35">
      <c r="A292" s="1">
        <v>443</v>
      </c>
      <c r="B292" s="1" t="s">
        <v>1587</v>
      </c>
      <c r="C292" s="1" t="s">
        <v>4</v>
      </c>
      <c r="D292" s="1" t="s">
        <v>11</v>
      </c>
      <c r="E292" s="1" t="s">
        <v>29</v>
      </c>
      <c r="F292" s="1" t="s">
        <v>6</v>
      </c>
      <c r="G292" s="1" t="s">
        <v>0</v>
      </c>
      <c r="H292" s="1">
        <v>11932.95</v>
      </c>
      <c r="I292" s="1">
        <v>26.3</v>
      </c>
      <c r="J292" s="1">
        <v>0</v>
      </c>
      <c r="K292" s="1">
        <v>14</v>
      </c>
      <c r="L292" s="1">
        <v>335027</v>
      </c>
      <c r="M292" s="1">
        <v>1251360</v>
      </c>
      <c r="N292" s="1">
        <v>1</v>
      </c>
      <c r="O292" s="8">
        <v>735</v>
      </c>
      <c r="P292" s="8">
        <v>804460</v>
      </c>
      <c r="Q292" s="8">
        <v>390896</v>
      </c>
    </row>
    <row r="293" spans="1:17" x14ac:dyDescent="0.35">
      <c r="A293" s="1">
        <v>1624</v>
      </c>
      <c r="B293" s="1" t="s">
        <v>404</v>
      </c>
      <c r="C293" s="1" t="s">
        <v>16</v>
      </c>
      <c r="D293" s="1" t="s">
        <v>11</v>
      </c>
      <c r="E293" s="1" t="s">
        <v>29</v>
      </c>
      <c r="F293" s="1" t="s">
        <v>6</v>
      </c>
      <c r="G293" s="1" t="s">
        <v>0</v>
      </c>
      <c r="H293" s="1">
        <v>11959.36</v>
      </c>
      <c r="I293" s="1">
        <v>27.5</v>
      </c>
      <c r="J293" s="1">
        <v>0</v>
      </c>
      <c r="K293" s="1">
        <v>9</v>
      </c>
      <c r="L293" s="1">
        <v>397119</v>
      </c>
      <c r="M293" s="1">
        <v>594858</v>
      </c>
      <c r="N293" s="1">
        <v>0</v>
      </c>
      <c r="O293" s="8">
        <v>719</v>
      </c>
      <c r="P293" s="8">
        <v>658312</v>
      </c>
      <c r="Q293" s="8">
        <v>265716</v>
      </c>
    </row>
    <row r="294" spans="1:17" x14ac:dyDescent="0.35">
      <c r="A294" s="1">
        <v>1055</v>
      </c>
      <c r="B294" s="1" t="s">
        <v>976</v>
      </c>
      <c r="C294" s="1" t="s">
        <v>16</v>
      </c>
      <c r="D294" s="1" t="s">
        <v>3</v>
      </c>
      <c r="E294" s="1" t="s">
        <v>29</v>
      </c>
      <c r="F294" s="1" t="s">
        <v>1</v>
      </c>
      <c r="G294" s="1" t="s">
        <v>0</v>
      </c>
      <c r="H294" s="1">
        <v>19131.669999999998</v>
      </c>
      <c r="I294" s="1">
        <v>38.9</v>
      </c>
      <c r="J294" s="1">
        <v>0</v>
      </c>
      <c r="K294" s="1">
        <v>21</v>
      </c>
      <c r="L294" s="1">
        <v>478743</v>
      </c>
      <c r="M294" s="1">
        <v>1047882</v>
      </c>
      <c r="N294" s="1">
        <v>0</v>
      </c>
      <c r="O294" s="8"/>
      <c r="P294" s="8"/>
      <c r="Q294" s="8">
        <v>469898</v>
      </c>
    </row>
    <row r="295" spans="1:17" x14ac:dyDescent="0.35">
      <c r="A295" s="1">
        <v>312</v>
      </c>
      <c r="B295" s="1" t="s">
        <v>1716</v>
      </c>
      <c r="C295" s="1" t="s">
        <v>4</v>
      </c>
      <c r="D295" s="1" t="s">
        <v>11</v>
      </c>
      <c r="E295" s="1" t="s">
        <v>29</v>
      </c>
      <c r="F295" s="1" t="s">
        <v>1</v>
      </c>
      <c r="G295" s="1" t="s">
        <v>35</v>
      </c>
      <c r="H295" s="1">
        <v>75878.02</v>
      </c>
      <c r="I295" s="1">
        <v>43.3</v>
      </c>
      <c r="J295" s="1">
        <v>0</v>
      </c>
      <c r="K295" s="1">
        <v>19</v>
      </c>
      <c r="L295" s="1">
        <v>834784</v>
      </c>
      <c r="M295" s="1">
        <v>1378872</v>
      </c>
      <c r="N295" s="1">
        <v>0</v>
      </c>
      <c r="O295" s="8"/>
      <c r="P295" s="8"/>
      <c r="Q295" s="8">
        <v>753368</v>
      </c>
    </row>
    <row r="296" spans="1:17" x14ac:dyDescent="0.35">
      <c r="A296" s="1">
        <v>1238</v>
      </c>
      <c r="B296" s="1" t="s">
        <v>792</v>
      </c>
      <c r="C296" s="1" t="s">
        <v>4</v>
      </c>
      <c r="D296" s="1" t="s">
        <v>3</v>
      </c>
      <c r="E296" s="1" t="s">
        <v>29</v>
      </c>
      <c r="F296" s="1" t="s">
        <v>6</v>
      </c>
      <c r="G296" s="1" t="s">
        <v>0</v>
      </c>
      <c r="H296" s="1">
        <v>30510.959999999999</v>
      </c>
      <c r="I296" s="1">
        <v>45.3</v>
      </c>
      <c r="J296" s="1">
        <v>0</v>
      </c>
      <c r="K296" s="1">
        <v>29</v>
      </c>
      <c r="L296" s="1">
        <v>568936</v>
      </c>
      <c r="M296" s="1">
        <v>1438360</v>
      </c>
      <c r="N296" s="1">
        <v>0</v>
      </c>
      <c r="O296" s="8">
        <v>596</v>
      </c>
      <c r="P296" s="8">
        <v>3833820</v>
      </c>
      <c r="Q296" s="8">
        <v>554906</v>
      </c>
    </row>
    <row r="297" spans="1:17" x14ac:dyDescent="0.35">
      <c r="A297" s="1">
        <v>873</v>
      </c>
      <c r="B297" s="1" t="s">
        <v>1157</v>
      </c>
      <c r="C297" s="1" t="s">
        <v>4</v>
      </c>
      <c r="D297" s="1" t="s">
        <v>3</v>
      </c>
      <c r="E297" s="1" t="s">
        <v>13</v>
      </c>
      <c r="F297" s="1" t="s">
        <v>1</v>
      </c>
      <c r="G297" s="1" t="s">
        <v>0</v>
      </c>
      <c r="H297" s="1">
        <v>17933.150000000001</v>
      </c>
      <c r="I297" s="1">
        <v>28.1</v>
      </c>
      <c r="J297" s="1">
        <v>78</v>
      </c>
      <c r="K297" s="1">
        <v>15</v>
      </c>
      <c r="L297" s="1">
        <v>621832</v>
      </c>
      <c r="M297" s="1">
        <v>1046540</v>
      </c>
      <c r="N297" s="1">
        <v>0</v>
      </c>
      <c r="O297" s="8">
        <v>697</v>
      </c>
      <c r="P297" s="8">
        <v>747213</v>
      </c>
      <c r="Q297" s="8">
        <v>395538</v>
      </c>
    </row>
    <row r="298" spans="1:17" x14ac:dyDescent="0.35">
      <c r="A298" s="1">
        <v>883</v>
      </c>
      <c r="B298" s="1" t="s">
        <v>1147</v>
      </c>
      <c r="C298" s="1" t="s">
        <v>4</v>
      </c>
      <c r="D298" s="1" t="s">
        <v>3</v>
      </c>
      <c r="E298" s="1" t="s">
        <v>13</v>
      </c>
      <c r="F298" s="1" t="s">
        <v>1</v>
      </c>
      <c r="G298" s="1" t="s">
        <v>0</v>
      </c>
      <c r="H298" s="1">
        <v>20644.07</v>
      </c>
      <c r="I298" s="1">
        <v>18</v>
      </c>
      <c r="J298" s="1">
        <v>77</v>
      </c>
      <c r="K298" s="1">
        <v>7</v>
      </c>
      <c r="L298" s="1">
        <v>167200</v>
      </c>
      <c r="M298" s="1">
        <v>222772</v>
      </c>
      <c r="N298" s="1">
        <v>1</v>
      </c>
      <c r="O298" s="8">
        <v>646</v>
      </c>
      <c r="P298" s="8">
        <v>1538696</v>
      </c>
      <c r="Q298" s="8">
        <v>747736</v>
      </c>
    </row>
    <row r="299" spans="1:17" x14ac:dyDescent="0.35">
      <c r="A299" s="1">
        <v>1328</v>
      </c>
      <c r="B299" s="1" t="s">
        <v>701</v>
      </c>
      <c r="C299" s="1" t="s">
        <v>4</v>
      </c>
      <c r="D299" s="1" t="s">
        <v>11</v>
      </c>
      <c r="E299" s="1" t="s">
        <v>13</v>
      </c>
      <c r="F299" s="1" t="s">
        <v>1</v>
      </c>
      <c r="G299" s="1" t="s">
        <v>0</v>
      </c>
      <c r="H299" s="1">
        <v>26143.05</v>
      </c>
      <c r="I299" s="1">
        <v>20.8</v>
      </c>
      <c r="J299" s="1">
        <v>76</v>
      </c>
      <c r="K299" s="1">
        <v>16</v>
      </c>
      <c r="L299" s="1">
        <v>265772</v>
      </c>
      <c r="M299" s="1">
        <v>575212</v>
      </c>
      <c r="N299" s="1">
        <v>1</v>
      </c>
      <c r="O299" s="8">
        <v>715</v>
      </c>
      <c r="P299" s="8">
        <v>930905</v>
      </c>
      <c r="Q299" s="8">
        <v>269478</v>
      </c>
    </row>
    <row r="300" spans="1:17" x14ac:dyDescent="0.35">
      <c r="A300" s="1">
        <v>131</v>
      </c>
      <c r="B300" s="1" t="s">
        <v>1895</v>
      </c>
      <c r="C300" s="1" t="s">
        <v>4</v>
      </c>
      <c r="D300" s="1" t="s">
        <v>11</v>
      </c>
      <c r="E300" s="1" t="s">
        <v>13</v>
      </c>
      <c r="F300" s="1" t="s">
        <v>31</v>
      </c>
      <c r="G300" s="1" t="s">
        <v>0</v>
      </c>
      <c r="H300" s="1">
        <v>8046.88</v>
      </c>
      <c r="I300" s="1">
        <v>10.7</v>
      </c>
      <c r="J300" s="1">
        <v>75</v>
      </c>
      <c r="K300" s="1">
        <v>15</v>
      </c>
      <c r="L300" s="1">
        <v>69179</v>
      </c>
      <c r="M300" s="1">
        <v>238370</v>
      </c>
      <c r="N300" s="1">
        <v>0</v>
      </c>
      <c r="O300" s="8">
        <v>734</v>
      </c>
      <c r="P300" s="8">
        <v>622991</v>
      </c>
      <c r="Q300" s="8"/>
    </row>
    <row r="301" spans="1:17" x14ac:dyDescent="0.35">
      <c r="A301" s="1">
        <v>94</v>
      </c>
      <c r="B301" s="1" t="s">
        <v>1932</v>
      </c>
      <c r="C301" s="1" t="s">
        <v>4</v>
      </c>
      <c r="D301" s="1" t="s">
        <v>11</v>
      </c>
      <c r="E301" s="1" t="s">
        <v>13</v>
      </c>
      <c r="F301" s="1" t="s">
        <v>1</v>
      </c>
      <c r="G301" s="1" t="s">
        <v>9</v>
      </c>
      <c r="H301" s="1">
        <v>22591.38</v>
      </c>
      <c r="I301" s="1">
        <v>18</v>
      </c>
      <c r="J301" s="1">
        <v>73</v>
      </c>
      <c r="K301" s="1">
        <v>10</v>
      </c>
      <c r="L301" s="1">
        <v>38456</v>
      </c>
      <c r="M301" s="1">
        <v>251548</v>
      </c>
      <c r="N301" s="1">
        <v>0</v>
      </c>
      <c r="O301" s="8">
        <v>748</v>
      </c>
      <c r="P301" s="8">
        <v>1411966</v>
      </c>
      <c r="Q301" s="8">
        <v>156772</v>
      </c>
    </row>
    <row r="302" spans="1:17" x14ac:dyDescent="0.35">
      <c r="A302" s="1">
        <v>67</v>
      </c>
      <c r="B302" s="1" t="s">
        <v>1959</v>
      </c>
      <c r="C302" s="1" t="s">
        <v>4</v>
      </c>
      <c r="D302" s="1" t="s">
        <v>3</v>
      </c>
      <c r="E302" s="1" t="s">
        <v>13</v>
      </c>
      <c r="F302" s="1" t="s">
        <v>1</v>
      </c>
      <c r="G302" s="1" t="s">
        <v>0</v>
      </c>
      <c r="H302" s="1">
        <v>27997.64</v>
      </c>
      <c r="I302" s="1">
        <v>14</v>
      </c>
      <c r="J302" s="1">
        <v>72</v>
      </c>
      <c r="K302" s="1">
        <v>19</v>
      </c>
      <c r="L302" s="1">
        <v>389994</v>
      </c>
      <c r="M302" s="1">
        <v>743952</v>
      </c>
      <c r="N302" s="1">
        <v>1</v>
      </c>
      <c r="O302" s="8">
        <v>699</v>
      </c>
      <c r="P302" s="8">
        <v>2048618</v>
      </c>
      <c r="Q302" s="8">
        <v>323466</v>
      </c>
    </row>
    <row r="303" spans="1:17" x14ac:dyDescent="0.35">
      <c r="A303" s="1">
        <v>1267</v>
      </c>
      <c r="B303" s="1" t="s">
        <v>762</v>
      </c>
      <c r="C303" s="1" t="s">
        <v>16</v>
      </c>
      <c r="D303" s="1" t="s">
        <v>3</v>
      </c>
      <c r="E303" s="1" t="s">
        <v>13</v>
      </c>
      <c r="F303" s="1" t="s">
        <v>6</v>
      </c>
      <c r="G303" s="1" t="s">
        <v>0</v>
      </c>
      <c r="H303" s="1">
        <v>19289.560000000001</v>
      </c>
      <c r="I303" s="1">
        <v>23.5</v>
      </c>
      <c r="J303" s="1">
        <v>72</v>
      </c>
      <c r="K303" s="1">
        <v>8</v>
      </c>
      <c r="L303" s="1">
        <v>429419</v>
      </c>
      <c r="M303" s="1">
        <v>798116</v>
      </c>
      <c r="N303" s="1">
        <v>2</v>
      </c>
      <c r="O303" s="8">
        <v>709</v>
      </c>
      <c r="P303" s="8">
        <v>1019711</v>
      </c>
      <c r="Q303" s="8">
        <v>386408</v>
      </c>
    </row>
    <row r="304" spans="1:17" x14ac:dyDescent="0.35">
      <c r="A304" s="1">
        <v>1472</v>
      </c>
      <c r="B304" s="1" t="s">
        <v>556</v>
      </c>
      <c r="C304" s="1" t="s">
        <v>4</v>
      </c>
      <c r="D304" s="1" t="s">
        <v>11</v>
      </c>
      <c r="E304" s="1" t="s">
        <v>13</v>
      </c>
      <c r="F304" s="1" t="s">
        <v>6</v>
      </c>
      <c r="G304" s="1" t="s">
        <v>0</v>
      </c>
      <c r="H304" s="1">
        <v>18027.77</v>
      </c>
      <c r="I304" s="1">
        <v>15.6</v>
      </c>
      <c r="J304" s="1">
        <v>71</v>
      </c>
      <c r="K304" s="1">
        <v>16</v>
      </c>
      <c r="L304" s="1">
        <v>301169</v>
      </c>
      <c r="M304" s="1">
        <v>385308</v>
      </c>
      <c r="N304" s="1">
        <v>0</v>
      </c>
      <c r="O304" s="8">
        <v>699</v>
      </c>
      <c r="P304" s="8">
        <v>944680</v>
      </c>
      <c r="Q304" s="8">
        <v>328152</v>
      </c>
    </row>
    <row r="305" spans="1:17" x14ac:dyDescent="0.35">
      <c r="A305" s="1">
        <v>562</v>
      </c>
      <c r="B305" s="1" t="s">
        <v>1468</v>
      </c>
      <c r="C305" s="1" t="s">
        <v>4</v>
      </c>
      <c r="D305" s="1" t="s">
        <v>11</v>
      </c>
      <c r="E305" s="1" t="s">
        <v>13</v>
      </c>
      <c r="F305" s="1" t="s">
        <v>1</v>
      </c>
      <c r="G305" s="1" t="s">
        <v>0</v>
      </c>
      <c r="H305" s="1">
        <v>10066.58</v>
      </c>
      <c r="I305" s="1">
        <v>38.299999999999997</v>
      </c>
      <c r="J305" s="1">
        <v>70</v>
      </c>
      <c r="K305" s="1">
        <v>17</v>
      </c>
      <c r="L305" s="1">
        <v>234346</v>
      </c>
      <c r="M305" s="1">
        <v>673332</v>
      </c>
      <c r="N305" s="1">
        <v>0</v>
      </c>
      <c r="O305" s="8">
        <v>749</v>
      </c>
      <c r="P305" s="8">
        <v>922127</v>
      </c>
      <c r="Q305" s="8">
        <v>266926</v>
      </c>
    </row>
    <row r="306" spans="1:17" x14ac:dyDescent="0.35">
      <c r="A306" s="1">
        <v>1025</v>
      </c>
      <c r="B306" s="1" t="s">
        <v>400</v>
      </c>
      <c r="C306" s="1" t="s">
        <v>4</v>
      </c>
      <c r="D306" s="1" t="s">
        <v>11</v>
      </c>
      <c r="E306" s="1" t="s">
        <v>13</v>
      </c>
      <c r="F306" s="1" t="s">
        <v>1</v>
      </c>
      <c r="G306" s="1" t="s">
        <v>0</v>
      </c>
      <c r="H306" s="1">
        <v>72600.710000000006</v>
      </c>
      <c r="I306" s="1">
        <v>11.9</v>
      </c>
      <c r="J306" s="1">
        <v>69</v>
      </c>
      <c r="K306" s="1">
        <v>29</v>
      </c>
      <c r="L306" s="1">
        <v>957752</v>
      </c>
      <c r="M306" s="1">
        <v>2128522</v>
      </c>
      <c r="N306" s="1">
        <v>0</v>
      </c>
      <c r="O306" s="8">
        <v>716</v>
      </c>
      <c r="P306" s="8">
        <v>3614978</v>
      </c>
      <c r="Q306" s="8">
        <v>751300</v>
      </c>
    </row>
    <row r="307" spans="1:17" x14ac:dyDescent="0.35">
      <c r="A307" s="1">
        <v>1628</v>
      </c>
      <c r="B307" s="1" t="s">
        <v>400</v>
      </c>
      <c r="C307" s="1" t="s">
        <v>4</v>
      </c>
      <c r="D307" s="1" t="s">
        <v>11</v>
      </c>
      <c r="E307" s="1" t="s">
        <v>13</v>
      </c>
      <c r="F307" s="1" t="s">
        <v>1</v>
      </c>
      <c r="G307" s="1" t="s">
        <v>0</v>
      </c>
      <c r="H307" s="1">
        <v>72600.710000000006</v>
      </c>
      <c r="I307" s="1">
        <v>11.9</v>
      </c>
      <c r="J307" s="1">
        <v>69</v>
      </c>
      <c r="K307" s="1">
        <v>29</v>
      </c>
      <c r="L307" s="1">
        <v>957752</v>
      </c>
      <c r="M307" s="1">
        <v>2128522</v>
      </c>
      <c r="N307" s="1">
        <v>0</v>
      </c>
      <c r="O307" s="8">
        <v>716</v>
      </c>
      <c r="P307" s="8">
        <v>3614978</v>
      </c>
      <c r="Q307" s="8">
        <v>751300</v>
      </c>
    </row>
    <row r="308" spans="1:17" x14ac:dyDescent="0.35">
      <c r="A308" s="1">
        <v>338</v>
      </c>
      <c r="B308" s="1" t="s">
        <v>1691</v>
      </c>
      <c r="C308" s="1" t="s">
        <v>4</v>
      </c>
      <c r="D308" s="1" t="s">
        <v>3</v>
      </c>
      <c r="E308" s="1" t="s">
        <v>13</v>
      </c>
      <c r="F308" s="1" t="s">
        <v>1</v>
      </c>
      <c r="G308" s="1" t="s">
        <v>0</v>
      </c>
      <c r="H308" s="1">
        <v>4157.2</v>
      </c>
      <c r="I308" s="1">
        <v>15.6</v>
      </c>
      <c r="J308" s="1">
        <v>69</v>
      </c>
      <c r="K308" s="1">
        <v>3</v>
      </c>
      <c r="L308" s="1">
        <v>150822</v>
      </c>
      <c r="M308" s="1">
        <v>219956</v>
      </c>
      <c r="N308" s="1">
        <v>0</v>
      </c>
      <c r="O308" s="8">
        <v>676</v>
      </c>
      <c r="P308" s="8">
        <v>1292380</v>
      </c>
      <c r="Q308" s="8">
        <v>440132</v>
      </c>
    </row>
    <row r="309" spans="1:17" x14ac:dyDescent="0.35">
      <c r="A309" s="1">
        <v>1114</v>
      </c>
      <c r="B309" s="1" t="s">
        <v>917</v>
      </c>
      <c r="C309" s="1" t="s">
        <v>16</v>
      </c>
      <c r="D309" s="1" t="s">
        <v>11</v>
      </c>
      <c r="E309" s="1" t="s">
        <v>13</v>
      </c>
      <c r="F309" s="1" t="s">
        <v>6</v>
      </c>
      <c r="G309" s="1" t="s">
        <v>0</v>
      </c>
      <c r="H309" s="1">
        <v>15667.97</v>
      </c>
      <c r="I309" s="1">
        <v>18.3</v>
      </c>
      <c r="J309" s="1">
        <v>69</v>
      </c>
      <c r="K309" s="1">
        <v>14</v>
      </c>
      <c r="L309" s="1">
        <v>192907</v>
      </c>
      <c r="M309" s="1">
        <v>279906</v>
      </c>
      <c r="N309" s="1">
        <v>0</v>
      </c>
      <c r="O309" s="8">
        <v>732</v>
      </c>
      <c r="P309" s="8">
        <v>843125</v>
      </c>
      <c r="Q309" s="8">
        <v>215314</v>
      </c>
    </row>
    <row r="310" spans="1:17" x14ac:dyDescent="0.35">
      <c r="A310" s="1">
        <v>490</v>
      </c>
      <c r="B310" s="1" t="s">
        <v>1540</v>
      </c>
      <c r="C310" s="1" t="s">
        <v>4</v>
      </c>
      <c r="D310" s="1" t="s">
        <v>11</v>
      </c>
      <c r="E310" s="1" t="s">
        <v>13</v>
      </c>
      <c r="F310" s="1" t="s">
        <v>1</v>
      </c>
      <c r="G310" s="1" t="s">
        <v>0</v>
      </c>
      <c r="H310" s="1">
        <v>21353.15</v>
      </c>
      <c r="I310" s="1">
        <v>19</v>
      </c>
      <c r="J310" s="1">
        <v>69</v>
      </c>
      <c r="K310" s="1">
        <v>8</v>
      </c>
      <c r="L310" s="1">
        <v>265905</v>
      </c>
      <c r="M310" s="1">
        <v>332156</v>
      </c>
      <c r="N310" s="1">
        <v>0</v>
      </c>
      <c r="O310" s="8">
        <v>730</v>
      </c>
      <c r="P310" s="8">
        <v>1400205</v>
      </c>
      <c r="Q310" s="8">
        <v>648516</v>
      </c>
    </row>
    <row r="311" spans="1:17" x14ac:dyDescent="0.35">
      <c r="A311" s="1">
        <v>775</v>
      </c>
      <c r="B311" s="1" t="s">
        <v>1256</v>
      </c>
      <c r="C311" s="1" t="s">
        <v>16</v>
      </c>
      <c r="D311" s="1" t="s">
        <v>11</v>
      </c>
      <c r="E311" s="1" t="s">
        <v>13</v>
      </c>
      <c r="F311" s="1" t="s">
        <v>1</v>
      </c>
      <c r="G311" s="1" t="s">
        <v>15</v>
      </c>
      <c r="H311" s="1">
        <v>31721.26</v>
      </c>
      <c r="I311" s="1">
        <v>16.7</v>
      </c>
      <c r="J311" s="1">
        <v>63</v>
      </c>
      <c r="K311" s="1">
        <v>8</v>
      </c>
      <c r="L311" s="1">
        <v>164008</v>
      </c>
      <c r="M311" s="1">
        <v>199914</v>
      </c>
      <c r="N311" s="1">
        <v>0</v>
      </c>
      <c r="O311" s="8">
        <v>654</v>
      </c>
      <c r="P311" s="8">
        <v>1640745</v>
      </c>
      <c r="Q311" s="8">
        <v>46156</v>
      </c>
    </row>
    <row r="312" spans="1:17" x14ac:dyDescent="0.35">
      <c r="A312" s="1">
        <v>1802</v>
      </c>
      <c r="B312" s="1" t="s">
        <v>225</v>
      </c>
      <c r="C312" s="1" t="s">
        <v>4</v>
      </c>
      <c r="D312" s="1" t="s">
        <v>11</v>
      </c>
      <c r="E312" s="1" t="s">
        <v>13</v>
      </c>
      <c r="F312" s="1" t="s">
        <v>1</v>
      </c>
      <c r="G312" s="1" t="s">
        <v>0</v>
      </c>
      <c r="H312" s="1">
        <v>12162.47</v>
      </c>
      <c r="I312" s="1">
        <v>15.9</v>
      </c>
      <c r="J312" s="1">
        <v>58</v>
      </c>
      <c r="K312" s="1">
        <v>11</v>
      </c>
      <c r="L312" s="1">
        <v>255683</v>
      </c>
      <c r="M312" s="1">
        <v>627198</v>
      </c>
      <c r="N312" s="1">
        <v>0</v>
      </c>
      <c r="O312" s="8">
        <v>748</v>
      </c>
      <c r="P312" s="8">
        <v>947720</v>
      </c>
      <c r="Q312" s="8">
        <v>433466</v>
      </c>
    </row>
    <row r="313" spans="1:17" x14ac:dyDescent="0.35">
      <c r="A313" s="1">
        <v>1278</v>
      </c>
      <c r="B313" s="1" t="s">
        <v>751</v>
      </c>
      <c r="C313" s="1" t="s">
        <v>16</v>
      </c>
      <c r="D313" s="1" t="s">
        <v>3</v>
      </c>
      <c r="E313" s="1" t="s">
        <v>13</v>
      </c>
      <c r="F313" s="1" t="s">
        <v>1</v>
      </c>
      <c r="G313" s="1" t="s">
        <v>0</v>
      </c>
      <c r="H313" s="1">
        <v>16076.28</v>
      </c>
      <c r="I313" s="1">
        <v>22.1</v>
      </c>
      <c r="J313" s="1">
        <v>58</v>
      </c>
      <c r="K313" s="1">
        <v>8</v>
      </c>
      <c r="L313" s="1">
        <v>92169</v>
      </c>
      <c r="M313" s="1">
        <v>268136</v>
      </c>
      <c r="N313" s="1">
        <v>0</v>
      </c>
      <c r="O313" s="8">
        <v>733</v>
      </c>
      <c r="P313" s="8">
        <v>1222536</v>
      </c>
      <c r="Q313" s="8">
        <v>127952</v>
      </c>
    </row>
    <row r="314" spans="1:17" x14ac:dyDescent="0.35">
      <c r="A314" s="1">
        <v>1817</v>
      </c>
      <c r="B314" s="1" t="s">
        <v>210</v>
      </c>
      <c r="C314" s="1" t="s">
        <v>16</v>
      </c>
      <c r="D314" s="1" t="s">
        <v>3</v>
      </c>
      <c r="E314" s="1" t="s">
        <v>13</v>
      </c>
      <c r="F314" s="1" t="s">
        <v>1</v>
      </c>
      <c r="G314" s="1" t="s">
        <v>0</v>
      </c>
      <c r="H314" s="1">
        <v>10571.41</v>
      </c>
      <c r="I314" s="1">
        <v>16.5</v>
      </c>
      <c r="J314" s="1">
        <v>57</v>
      </c>
      <c r="K314" s="1">
        <v>13</v>
      </c>
      <c r="L314" s="1">
        <v>229387</v>
      </c>
      <c r="M314" s="1">
        <v>416966</v>
      </c>
      <c r="N314" s="1">
        <v>0</v>
      </c>
      <c r="O314" s="8"/>
      <c r="P314" s="8"/>
      <c r="Q314" s="8">
        <v>421806</v>
      </c>
    </row>
    <row r="315" spans="1:17" x14ac:dyDescent="0.35">
      <c r="A315" s="1">
        <v>1664</v>
      </c>
      <c r="B315" s="1" t="s">
        <v>364</v>
      </c>
      <c r="C315" s="1" t="s">
        <v>4</v>
      </c>
      <c r="D315" s="1" t="s">
        <v>11</v>
      </c>
      <c r="E315" s="1" t="s">
        <v>13</v>
      </c>
      <c r="F315" s="1" t="s">
        <v>6</v>
      </c>
      <c r="G315" s="1" t="s">
        <v>9</v>
      </c>
      <c r="H315" s="1">
        <v>14489.59</v>
      </c>
      <c r="I315" s="1">
        <v>20</v>
      </c>
      <c r="J315" s="1">
        <v>56</v>
      </c>
      <c r="K315" s="1">
        <v>13</v>
      </c>
      <c r="L315" s="1">
        <v>198588</v>
      </c>
      <c r="M315" s="1">
        <v>332772</v>
      </c>
      <c r="N315" s="1">
        <v>0</v>
      </c>
      <c r="O315" s="8"/>
      <c r="P315" s="8"/>
      <c r="Q315" s="8">
        <v>112706</v>
      </c>
    </row>
    <row r="316" spans="1:17" x14ac:dyDescent="0.35">
      <c r="A316" s="1">
        <v>1657</v>
      </c>
      <c r="B316" s="1" t="s">
        <v>371</v>
      </c>
      <c r="C316" s="1" t="s">
        <v>16</v>
      </c>
      <c r="D316" s="1" t="s">
        <v>3</v>
      </c>
      <c r="E316" s="1" t="s">
        <v>13</v>
      </c>
      <c r="F316" s="1" t="s">
        <v>6</v>
      </c>
      <c r="G316" s="1" t="s">
        <v>0</v>
      </c>
      <c r="H316" s="1">
        <v>25861.47</v>
      </c>
      <c r="I316" s="1">
        <v>28.4</v>
      </c>
      <c r="J316" s="1">
        <v>55</v>
      </c>
      <c r="K316" s="1">
        <v>15</v>
      </c>
      <c r="L316" s="1">
        <v>433276</v>
      </c>
      <c r="M316" s="1">
        <v>534270</v>
      </c>
      <c r="N316" s="1">
        <v>0</v>
      </c>
      <c r="O316" s="8">
        <v>713</v>
      </c>
      <c r="P316" s="8">
        <v>1251359</v>
      </c>
      <c r="Q316" s="8">
        <v>259512</v>
      </c>
    </row>
    <row r="317" spans="1:17" x14ac:dyDescent="0.35">
      <c r="A317" s="1">
        <v>1300</v>
      </c>
      <c r="B317" s="1" t="s">
        <v>729</v>
      </c>
      <c r="C317" s="1" t="s">
        <v>4</v>
      </c>
      <c r="D317" s="1" t="s">
        <v>11</v>
      </c>
      <c r="E317" s="1" t="s">
        <v>13</v>
      </c>
      <c r="F317" s="1" t="s">
        <v>6</v>
      </c>
      <c r="G317" s="1" t="s">
        <v>0</v>
      </c>
      <c r="H317" s="1">
        <v>15878.87</v>
      </c>
      <c r="I317" s="1">
        <v>9.1</v>
      </c>
      <c r="J317" s="1">
        <v>54</v>
      </c>
      <c r="K317" s="1">
        <v>12</v>
      </c>
      <c r="L317" s="1">
        <v>8987</v>
      </c>
      <c r="M317" s="1">
        <v>611688</v>
      </c>
      <c r="N317" s="1">
        <v>0</v>
      </c>
      <c r="O317" s="8">
        <v>747</v>
      </c>
      <c r="P317" s="8">
        <v>1686269</v>
      </c>
      <c r="Q317" s="8">
        <v>394900</v>
      </c>
    </row>
    <row r="318" spans="1:17" x14ac:dyDescent="0.35">
      <c r="A318" s="1">
        <v>80</v>
      </c>
      <c r="B318" s="1" t="s">
        <v>1946</v>
      </c>
      <c r="C318" s="1" t="s">
        <v>4</v>
      </c>
      <c r="D318" s="1" t="s">
        <v>11</v>
      </c>
      <c r="E318" s="1" t="s">
        <v>13</v>
      </c>
      <c r="F318" s="1" t="s">
        <v>1</v>
      </c>
      <c r="G318" s="1" t="s">
        <v>0</v>
      </c>
      <c r="H318" s="1">
        <v>21494.89</v>
      </c>
      <c r="I318" s="1">
        <v>10.5</v>
      </c>
      <c r="J318" s="1">
        <v>54</v>
      </c>
      <c r="K318" s="1">
        <v>16</v>
      </c>
      <c r="L318" s="1">
        <v>321214</v>
      </c>
      <c r="M318" s="1">
        <v>478060</v>
      </c>
      <c r="N318" s="1">
        <v>0</v>
      </c>
      <c r="O318" s="8">
        <v>737</v>
      </c>
      <c r="P318" s="8">
        <v>2015159</v>
      </c>
      <c r="Q318" s="8"/>
    </row>
    <row r="319" spans="1:17" x14ac:dyDescent="0.35">
      <c r="A319" s="1">
        <v>1097</v>
      </c>
      <c r="B319" s="1" t="s">
        <v>934</v>
      </c>
      <c r="C319" s="1" t="s">
        <v>4</v>
      </c>
      <c r="D319" s="1" t="s">
        <v>11</v>
      </c>
      <c r="E319" s="1" t="s">
        <v>13</v>
      </c>
      <c r="F319" s="1" t="s">
        <v>6</v>
      </c>
      <c r="G319" s="1" t="s">
        <v>0</v>
      </c>
      <c r="H319" s="1">
        <v>13723.32</v>
      </c>
      <c r="I319" s="1">
        <v>11.4</v>
      </c>
      <c r="J319" s="1">
        <v>54</v>
      </c>
      <c r="K319" s="1">
        <v>10</v>
      </c>
      <c r="L319" s="1">
        <v>184243</v>
      </c>
      <c r="M319" s="1">
        <v>237578</v>
      </c>
      <c r="N319" s="1">
        <v>0</v>
      </c>
      <c r="O319" s="8">
        <v>737</v>
      </c>
      <c r="P319" s="8">
        <v>569829</v>
      </c>
      <c r="Q319" s="8">
        <v>131956</v>
      </c>
    </row>
    <row r="320" spans="1:17" x14ac:dyDescent="0.35">
      <c r="A320" s="1">
        <v>790</v>
      </c>
      <c r="B320" s="1" t="s">
        <v>1241</v>
      </c>
      <c r="C320" s="1" t="s">
        <v>4</v>
      </c>
      <c r="D320" s="1" t="s">
        <v>11</v>
      </c>
      <c r="E320" s="1" t="s">
        <v>13</v>
      </c>
      <c r="F320" s="1" t="s">
        <v>6</v>
      </c>
      <c r="G320" s="1" t="s">
        <v>0</v>
      </c>
      <c r="H320" s="1">
        <v>16141.64</v>
      </c>
      <c r="I320" s="1">
        <v>17.3</v>
      </c>
      <c r="J320" s="1">
        <v>54</v>
      </c>
      <c r="K320" s="1">
        <v>10</v>
      </c>
      <c r="L320" s="1">
        <v>269667</v>
      </c>
      <c r="M320" s="1">
        <v>374858</v>
      </c>
      <c r="N320" s="1">
        <v>4</v>
      </c>
      <c r="O320" s="8">
        <v>709</v>
      </c>
      <c r="P320" s="8">
        <v>561450</v>
      </c>
      <c r="Q320" s="8">
        <v>227546</v>
      </c>
    </row>
    <row r="321" spans="1:17" x14ac:dyDescent="0.35">
      <c r="A321" s="1">
        <v>339</v>
      </c>
      <c r="B321" s="1" t="s">
        <v>1690</v>
      </c>
      <c r="C321" s="1" t="s">
        <v>16</v>
      </c>
      <c r="D321" s="1" t="s">
        <v>3</v>
      </c>
      <c r="E321" s="1" t="s">
        <v>13</v>
      </c>
      <c r="F321" s="1" t="s">
        <v>1</v>
      </c>
      <c r="G321" s="1" t="s">
        <v>0</v>
      </c>
      <c r="H321" s="1">
        <v>14597.13</v>
      </c>
      <c r="I321" s="1">
        <v>20.7</v>
      </c>
      <c r="J321" s="1">
        <v>51</v>
      </c>
      <c r="K321" s="1">
        <v>11</v>
      </c>
      <c r="L321" s="1">
        <v>71212</v>
      </c>
      <c r="M321" s="1">
        <v>91916</v>
      </c>
      <c r="N321" s="1">
        <v>0</v>
      </c>
      <c r="O321" s="8"/>
      <c r="P321" s="8"/>
      <c r="Q321" s="8">
        <v>403414</v>
      </c>
    </row>
    <row r="322" spans="1:17" x14ac:dyDescent="0.35">
      <c r="A322" s="1">
        <v>1884</v>
      </c>
      <c r="B322" s="1" t="s">
        <v>143</v>
      </c>
      <c r="C322" s="1" t="s">
        <v>4</v>
      </c>
      <c r="D322" s="1" t="s">
        <v>3</v>
      </c>
      <c r="E322" s="1" t="s">
        <v>13</v>
      </c>
      <c r="F322" s="1" t="s">
        <v>1</v>
      </c>
      <c r="G322" s="1" t="s">
        <v>0</v>
      </c>
      <c r="H322" s="1">
        <v>34803.25</v>
      </c>
      <c r="I322" s="1">
        <v>18.5</v>
      </c>
      <c r="J322" s="1">
        <v>50</v>
      </c>
      <c r="K322" s="1">
        <v>10</v>
      </c>
      <c r="L322" s="1">
        <v>154242</v>
      </c>
      <c r="M322" s="1">
        <v>391666</v>
      </c>
      <c r="N322" s="1">
        <v>0</v>
      </c>
      <c r="O322" s="8">
        <v>731</v>
      </c>
      <c r="P322" s="8">
        <v>2198110</v>
      </c>
      <c r="Q322" s="8">
        <v>371822</v>
      </c>
    </row>
    <row r="323" spans="1:17" x14ac:dyDescent="0.35">
      <c r="A323" s="1">
        <v>1022</v>
      </c>
      <c r="B323" s="1" t="s">
        <v>1008</v>
      </c>
      <c r="C323" s="1" t="s">
        <v>16</v>
      </c>
      <c r="D323" s="1" t="s">
        <v>3</v>
      </c>
      <c r="E323" s="1" t="s">
        <v>13</v>
      </c>
      <c r="F323" s="1" t="s">
        <v>1</v>
      </c>
      <c r="G323" s="1" t="s">
        <v>0</v>
      </c>
      <c r="H323" s="1">
        <v>10162.530000000001</v>
      </c>
      <c r="I323" s="1">
        <v>14.7</v>
      </c>
      <c r="J323" s="1">
        <v>48</v>
      </c>
      <c r="K323" s="1">
        <v>12</v>
      </c>
      <c r="L323" s="1">
        <v>373255</v>
      </c>
      <c r="M323" s="1">
        <v>1445422</v>
      </c>
      <c r="N323" s="1">
        <v>0</v>
      </c>
      <c r="O323" s="8">
        <v>685</v>
      </c>
      <c r="P323" s="8">
        <v>1411472</v>
      </c>
      <c r="Q323" s="8">
        <v>582912</v>
      </c>
    </row>
    <row r="324" spans="1:17" x14ac:dyDescent="0.35">
      <c r="A324" s="1">
        <v>68</v>
      </c>
      <c r="B324" s="1" t="s">
        <v>1958</v>
      </c>
      <c r="C324" s="1" t="s">
        <v>16</v>
      </c>
      <c r="D324" s="1" t="s">
        <v>3</v>
      </c>
      <c r="E324" s="1" t="s">
        <v>13</v>
      </c>
      <c r="F324" s="1" t="s">
        <v>1</v>
      </c>
      <c r="G324" s="1" t="s">
        <v>0</v>
      </c>
      <c r="H324" s="1">
        <v>27204.01</v>
      </c>
      <c r="I324" s="1">
        <v>20.5</v>
      </c>
      <c r="J324" s="1">
        <v>48</v>
      </c>
      <c r="K324" s="1">
        <v>19</v>
      </c>
      <c r="L324" s="1">
        <v>483968</v>
      </c>
      <c r="M324" s="1">
        <v>594880</v>
      </c>
      <c r="N324" s="1">
        <v>0</v>
      </c>
      <c r="O324" s="8"/>
      <c r="P324" s="8"/>
      <c r="Q324" s="8">
        <v>751520</v>
      </c>
    </row>
    <row r="325" spans="1:17" x14ac:dyDescent="0.35">
      <c r="A325" s="1">
        <v>1466</v>
      </c>
      <c r="B325" s="1" t="s">
        <v>562</v>
      </c>
      <c r="C325" s="1" t="s">
        <v>4</v>
      </c>
      <c r="D325" s="1" t="s">
        <v>11</v>
      </c>
      <c r="E325" s="1" t="s">
        <v>13</v>
      </c>
      <c r="F325" s="1" t="s">
        <v>6</v>
      </c>
      <c r="G325" s="1" t="s">
        <v>68</v>
      </c>
      <c r="H325" s="1">
        <v>33055.82</v>
      </c>
      <c r="I325" s="1">
        <v>13.5</v>
      </c>
      <c r="J325" s="1">
        <v>44</v>
      </c>
      <c r="K325" s="1">
        <v>18</v>
      </c>
      <c r="L325" s="1">
        <v>261801</v>
      </c>
      <c r="M325" s="1">
        <v>495330</v>
      </c>
      <c r="N325" s="1">
        <v>1</v>
      </c>
      <c r="O325" s="8">
        <v>716</v>
      </c>
      <c r="P325" s="8">
        <v>1458345</v>
      </c>
      <c r="Q325" s="8"/>
    </row>
    <row r="326" spans="1:17" x14ac:dyDescent="0.35">
      <c r="A326" s="1">
        <v>1569</v>
      </c>
      <c r="B326" s="1" t="s">
        <v>459</v>
      </c>
      <c r="C326" s="1" t="s">
        <v>4</v>
      </c>
      <c r="D326" s="1" t="s">
        <v>11</v>
      </c>
      <c r="E326" s="1" t="s">
        <v>13</v>
      </c>
      <c r="F326" s="1" t="s">
        <v>6</v>
      </c>
      <c r="G326" s="1" t="s">
        <v>0</v>
      </c>
      <c r="H326" s="1">
        <v>24732.49</v>
      </c>
      <c r="I326" s="1">
        <v>28</v>
      </c>
      <c r="J326" s="1">
        <v>44</v>
      </c>
      <c r="K326" s="1">
        <v>19</v>
      </c>
      <c r="L326" s="1">
        <v>334267</v>
      </c>
      <c r="M326" s="1">
        <v>716760</v>
      </c>
      <c r="N326" s="1">
        <v>0</v>
      </c>
      <c r="O326" s="8">
        <v>743</v>
      </c>
      <c r="P326" s="8">
        <v>1216361</v>
      </c>
      <c r="Q326" s="8">
        <v>244310</v>
      </c>
    </row>
    <row r="327" spans="1:17" x14ac:dyDescent="0.35">
      <c r="A327" s="1">
        <v>1513</v>
      </c>
      <c r="B327" s="1" t="s">
        <v>515</v>
      </c>
      <c r="C327" s="1" t="s">
        <v>4</v>
      </c>
      <c r="D327" s="1" t="s">
        <v>11</v>
      </c>
      <c r="E327" s="1" t="s">
        <v>13</v>
      </c>
      <c r="F327" s="1" t="s">
        <v>6</v>
      </c>
      <c r="G327" s="1" t="s">
        <v>0</v>
      </c>
      <c r="H327" s="1">
        <v>11048.31</v>
      </c>
      <c r="I327" s="1">
        <v>14.8</v>
      </c>
      <c r="J327" s="1">
        <v>42</v>
      </c>
      <c r="K327" s="1">
        <v>10</v>
      </c>
      <c r="L327" s="1">
        <v>120422</v>
      </c>
      <c r="M327" s="1">
        <v>188958</v>
      </c>
      <c r="N327" s="1">
        <v>1</v>
      </c>
      <c r="O327" s="8">
        <v>733</v>
      </c>
      <c r="P327" s="8">
        <v>724470</v>
      </c>
      <c r="Q327" s="8">
        <v>322652</v>
      </c>
    </row>
    <row r="328" spans="1:17" x14ac:dyDescent="0.35">
      <c r="A328" s="1">
        <v>1174</v>
      </c>
      <c r="B328" s="1" t="s">
        <v>857</v>
      </c>
      <c r="C328" s="1" t="s">
        <v>16</v>
      </c>
      <c r="D328" s="1" t="s">
        <v>11</v>
      </c>
      <c r="E328" s="1" t="s">
        <v>13</v>
      </c>
      <c r="F328" s="1" t="s">
        <v>1</v>
      </c>
      <c r="G328" s="1" t="s">
        <v>0</v>
      </c>
      <c r="H328" s="1">
        <v>13985.71</v>
      </c>
      <c r="I328" s="1">
        <v>22.4</v>
      </c>
      <c r="J328" s="1">
        <v>42</v>
      </c>
      <c r="K328" s="1">
        <v>7</v>
      </c>
      <c r="L328" s="1">
        <v>172140</v>
      </c>
      <c r="M328" s="1">
        <v>476872</v>
      </c>
      <c r="N328" s="1">
        <v>0</v>
      </c>
      <c r="O328" s="8">
        <v>748</v>
      </c>
      <c r="P328" s="8">
        <v>1011028</v>
      </c>
      <c r="Q328" s="8">
        <v>525096</v>
      </c>
    </row>
    <row r="329" spans="1:17" x14ac:dyDescent="0.35">
      <c r="A329" s="1">
        <v>1200</v>
      </c>
      <c r="B329" s="1" t="s">
        <v>831</v>
      </c>
      <c r="C329" s="1" t="s">
        <v>4</v>
      </c>
      <c r="D329" s="1" t="s">
        <v>11</v>
      </c>
      <c r="E329" s="1" t="s">
        <v>13</v>
      </c>
      <c r="F329" s="1" t="s">
        <v>1</v>
      </c>
      <c r="G329" s="1" t="s">
        <v>0</v>
      </c>
      <c r="H329" s="1">
        <v>12334.23</v>
      </c>
      <c r="I329" s="1">
        <v>18</v>
      </c>
      <c r="J329" s="1">
        <v>41</v>
      </c>
      <c r="K329" s="1">
        <v>7</v>
      </c>
      <c r="L329" s="1">
        <v>160550</v>
      </c>
      <c r="M329" s="1">
        <v>242704</v>
      </c>
      <c r="N329" s="1">
        <v>0</v>
      </c>
      <c r="O329" s="8"/>
      <c r="P329" s="8"/>
      <c r="Q329" s="8">
        <v>343552</v>
      </c>
    </row>
    <row r="330" spans="1:17" x14ac:dyDescent="0.35">
      <c r="A330" s="1">
        <v>1061</v>
      </c>
      <c r="B330" s="1" t="s">
        <v>970</v>
      </c>
      <c r="C330" s="1" t="s">
        <v>4</v>
      </c>
      <c r="D330" s="1" t="s">
        <v>11</v>
      </c>
      <c r="E330" s="1" t="s">
        <v>13</v>
      </c>
      <c r="F330" s="1" t="s">
        <v>6</v>
      </c>
      <c r="G330" s="1" t="s">
        <v>0</v>
      </c>
      <c r="H330" s="1">
        <v>11209.62</v>
      </c>
      <c r="I330" s="1">
        <v>17.5</v>
      </c>
      <c r="J330" s="1">
        <v>40</v>
      </c>
      <c r="K330" s="1">
        <v>12</v>
      </c>
      <c r="L330" s="1">
        <v>65018</v>
      </c>
      <c r="M330" s="1">
        <v>173448</v>
      </c>
      <c r="N330" s="1">
        <v>0</v>
      </c>
      <c r="O330" s="8">
        <v>709</v>
      </c>
      <c r="P330" s="8">
        <v>480415</v>
      </c>
      <c r="Q330" s="8">
        <v>133496</v>
      </c>
    </row>
    <row r="331" spans="1:17" x14ac:dyDescent="0.35">
      <c r="A331" s="1">
        <v>1219</v>
      </c>
      <c r="B331" s="1" t="s">
        <v>812</v>
      </c>
      <c r="C331" s="1" t="s">
        <v>4</v>
      </c>
      <c r="D331" s="1" t="s">
        <v>11</v>
      </c>
      <c r="E331" s="1" t="s">
        <v>13</v>
      </c>
      <c r="F331" s="1" t="s">
        <v>31</v>
      </c>
      <c r="G331" s="1" t="s">
        <v>0</v>
      </c>
      <c r="H331" s="1">
        <v>24272.880000000001</v>
      </c>
      <c r="I331" s="1">
        <v>14</v>
      </c>
      <c r="J331" s="1">
        <v>39</v>
      </c>
      <c r="K331" s="1">
        <v>14</v>
      </c>
      <c r="L331" s="1">
        <v>222300</v>
      </c>
      <c r="M331" s="1">
        <v>503734</v>
      </c>
      <c r="N331" s="1">
        <v>0</v>
      </c>
      <c r="O331" s="8">
        <v>663</v>
      </c>
      <c r="P331" s="8">
        <v>3467557</v>
      </c>
      <c r="Q331" s="8">
        <v>548174</v>
      </c>
    </row>
    <row r="332" spans="1:17" x14ac:dyDescent="0.35">
      <c r="A332" s="1">
        <v>1220</v>
      </c>
      <c r="B332" s="1" t="s">
        <v>811</v>
      </c>
      <c r="C332" s="1" t="s">
        <v>4</v>
      </c>
      <c r="D332" s="1" t="s">
        <v>11</v>
      </c>
      <c r="E332" s="1" t="s">
        <v>13</v>
      </c>
      <c r="F332" s="1" t="s">
        <v>1</v>
      </c>
      <c r="G332" s="1" t="s">
        <v>0</v>
      </c>
      <c r="H332" s="1">
        <v>25180.7</v>
      </c>
      <c r="I332" s="1">
        <v>22.7</v>
      </c>
      <c r="J332" s="1">
        <v>35</v>
      </c>
      <c r="K332" s="1">
        <v>10</v>
      </c>
      <c r="L332" s="1">
        <v>180215</v>
      </c>
      <c r="M332" s="1">
        <v>356092</v>
      </c>
      <c r="N332" s="1">
        <v>0</v>
      </c>
      <c r="O332" s="8">
        <v>741</v>
      </c>
      <c r="P332" s="8">
        <v>1865230</v>
      </c>
      <c r="Q332" s="8">
        <v>215974</v>
      </c>
    </row>
    <row r="333" spans="1:17" x14ac:dyDescent="0.35">
      <c r="A333" s="1">
        <v>1600</v>
      </c>
      <c r="B333" s="1" t="s">
        <v>428</v>
      </c>
      <c r="C333" s="1" t="s">
        <v>4</v>
      </c>
      <c r="D333" s="1" t="s">
        <v>11</v>
      </c>
      <c r="E333" s="1" t="s">
        <v>13</v>
      </c>
      <c r="F333" s="1" t="s">
        <v>1</v>
      </c>
      <c r="G333" s="1" t="s">
        <v>0</v>
      </c>
      <c r="H333" s="1">
        <v>23172.78</v>
      </c>
      <c r="I333" s="1">
        <v>19.7</v>
      </c>
      <c r="J333" s="1">
        <v>33</v>
      </c>
      <c r="K333" s="1">
        <v>11</v>
      </c>
      <c r="L333" s="1">
        <v>79192</v>
      </c>
      <c r="M333" s="1">
        <v>203302</v>
      </c>
      <c r="N333" s="1">
        <v>1</v>
      </c>
      <c r="O333" s="8">
        <v>710</v>
      </c>
      <c r="P333" s="8">
        <v>1029895</v>
      </c>
      <c r="Q333" s="8">
        <v>427328</v>
      </c>
    </row>
    <row r="334" spans="1:17" x14ac:dyDescent="0.35">
      <c r="A334" s="1">
        <v>1916</v>
      </c>
      <c r="B334" s="1" t="s">
        <v>110</v>
      </c>
      <c r="C334" s="1" t="s">
        <v>4</v>
      </c>
      <c r="D334" s="1" t="s">
        <v>11</v>
      </c>
      <c r="E334" s="1" t="s">
        <v>13</v>
      </c>
      <c r="F334" s="1" t="s">
        <v>31</v>
      </c>
      <c r="G334" s="1" t="s">
        <v>0</v>
      </c>
      <c r="H334" s="1">
        <v>24860.74</v>
      </c>
      <c r="I334" s="1">
        <v>20.6</v>
      </c>
      <c r="J334" s="1">
        <v>33</v>
      </c>
      <c r="K334" s="1">
        <v>10</v>
      </c>
      <c r="L334" s="1">
        <v>66120</v>
      </c>
      <c r="M334" s="1">
        <v>204732</v>
      </c>
      <c r="N334" s="1">
        <v>0</v>
      </c>
      <c r="O334" s="8">
        <v>745</v>
      </c>
      <c r="P334" s="8">
        <v>1900190</v>
      </c>
      <c r="Q334" s="8">
        <v>440044</v>
      </c>
    </row>
    <row r="335" spans="1:17" x14ac:dyDescent="0.35">
      <c r="A335" s="1">
        <v>1421</v>
      </c>
      <c r="B335" s="1" t="s">
        <v>608</v>
      </c>
      <c r="C335" s="1" t="s">
        <v>4</v>
      </c>
      <c r="D335" s="1" t="s">
        <v>11</v>
      </c>
      <c r="E335" s="1" t="s">
        <v>13</v>
      </c>
      <c r="F335" s="1" t="s">
        <v>6</v>
      </c>
      <c r="G335" s="1" t="s">
        <v>0</v>
      </c>
      <c r="H335" s="1">
        <v>4753.99</v>
      </c>
      <c r="I335" s="1">
        <v>16.399999999999999</v>
      </c>
      <c r="J335" s="1">
        <v>31</v>
      </c>
      <c r="K335" s="1">
        <v>8</v>
      </c>
      <c r="L335" s="1">
        <v>58881</v>
      </c>
      <c r="M335" s="1">
        <v>112310</v>
      </c>
      <c r="N335" s="1">
        <v>0</v>
      </c>
      <c r="O335" s="8">
        <v>706</v>
      </c>
      <c r="P335" s="8">
        <v>846431</v>
      </c>
      <c r="Q335" s="8">
        <v>198308</v>
      </c>
    </row>
    <row r="336" spans="1:17" x14ac:dyDescent="0.35">
      <c r="A336" s="1">
        <v>342</v>
      </c>
      <c r="B336" s="1" t="s">
        <v>1687</v>
      </c>
      <c r="C336" s="1" t="s">
        <v>4</v>
      </c>
      <c r="D336" s="1" t="s">
        <v>3</v>
      </c>
      <c r="E336" s="1" t="s">
        <v>13</v>
      </c>
      <c r="F336" s="1" t="s">
        <v>1</v>
      </c>
      <c r="G336" s="1" t="s">
        <v>9</v>
      </c>
      <c r="H336" s="1">
        <v>17685.96</v>
      </c>
      <c r="I336" s="1">
        <v>25.5</v>
      </c>
      <c r="J336" s="1">
        <v>31</v>
      </c>
      <c r="K336" s="1">
        <v>10</v>
      </c>
      <c r="L336" s="1">
        <v>300789</v>
      </c>
      <c r="M336" s="1">
        <v>657118</v>
      </c>
      <c r="N336" s="1">
        <v>1</v>
      </c>
      <c r="O336" s="8">
        <v>703</v>
      </c>
      <c r="P336" s="8">
        <v>1697859</v>
      </c>
      <c r="Q336" s="8">
        <v>764544</v>
      </c>
    </row>
    <row r="337" spans="1:17" x14ac:dyDescent="0.35">
      <c r="A337" s="1">
        <v>1110</v>
      </c>
      <c r="B337" s="1" t="s">
        <v>921</v>
      </c>
      <c r="C337" s="1" t="s">
        <v>4</v>
      </c>
      <c r="D337" s="1" t="s">
        <v>11</v>
      </c>
      <c r="E337" s="1" t="s">
        <v>13</v>
      </c>
      <c r="F337" s="1" t="s">
        <v>1</v>
      </c>
      <c r="G337" s="1" t="s">
        <v>0</v>
      </c>
      <c r="H337" s="1">
        <v>21161.25</v>
      </c>
      <c r="I337" s="1">
        <v>29</v>
      </c>
      <c r="J337" s="1">
        <v>31</v>
      </c>
      <c r="K337" s="1">
        <v>12</v>
      </c>
      <c r="L337" s="1">
        <v>528390</v>
      </c>
      <c r="M337" s="1">
        <v>1477828</v>
      </c>
      <c r="N337" s="1">
        <v>0</v>
      </c>
      <c r="O337" s="8">
        <v>744</v>
      </c>
      <c r="P337" s="8">
        <v>1442822</v>
      </c>
      <c r="Q337" s="8">
        <v>222750</v>
      </c>
    </row>
    <row r="338" spans="1:17" x14ac:dyDescent="0.35">
      <c r="A338" s="1">
        <v>60</v>
      </c>
      <c r="B338" s="1" t="s">
        <v>1966</v>
      </c>
      <c r="C338" s="1" t="s">
        <v>4</v>
      </c>
      <c r="D338" s="1" t="s">
        <v>11</v>
      </c>
      <c r="E338" s="1" t="s">
        <v>13</v>
      </c>
      <c r="F338" s="1" t="s">
        <v>6</v>
      </c>
      <c r="G338" s="1" t="s">
        <v>26</v>
      </c>
      <c r="H338" s="1">
        <v>30522.74</v>
      </c>
      <c r="I338" s="1">
        <v>15</v>
      </c>
      <c r="J338" s="1">
        <v>27</v>
      </c>
      <c r="K338" s="1">
        <v>7</v>
      </c>
      <c r="L338" s="1">
        <v>40489</v>
      </c>
      <c r="M338" s="1">
        <v>128832</v>
      </c>
      <c r="N338" s="1">
        <v>0</v>
      </c>
      <c r="O338" s="8">
        <v>721</v>
      </c>
      <c r="P338" s="8">
        <v>1620681</v>
      </c>
      <c r="Q338" s="8">
        <v>174548</v>
      </c>
    </row>
    <row r="339" spans="1:17" x14ac:dyDescent="0.35">
      <c r="A339" s="1">
        <v>1456</v>
      </c>
      <c r="B339" s="1" t="s">
        <v>572</v>
      </c>
      <c r="C339" s="1" t="s">
        <v>4</v>
      </c>
      <c r="D339" s="1" t="s">
        <v>11</v>
      </c>
      <c r="E339" s="1" t="s">
        <v>13</v>
      </c>
      <c r="F339" s="1" t="s">
        <v>1</v>
      </c>
      <c r="G339" s="1" t="s">
        <v>9</v>
      </c>
      <c r="H339" s="1">
        <v>17317.55</v>
      </c>
      <c r="I339" s="1">
        <v>25.6</v>
      </c>
      <c r="J339" s="1">
        <v>27</v>
      </c>
      <c r="K339" s="1">
        <v>9</v>
      </c>
      <c r="L339" s="1">
        <v>205409</v>
      </c>
      <c r="M339" s="1">
        <v>417274</v>
      </c>
      <c r="N339" s="1">
        <v>0</v>
      </c>
      <c r="O339" s="8"/>
      <c r="P339" s="8"/>
      <c r="Q339" s="8">
        <v>75394</v>
      </c>
    </row>
    <row r="340" spans="1:17" x14ac:dyDescent="0.35">
      <c r="A340" s="1">
        <v>655</v>
      </c>
      <c r="B340" s="1" t="s">
        <v>1375</v>
      </c>
      <c r="C340" s="1" t="s">
        <v>4</v>
      </c>
      <c r="D340" s="1" t="s">
        <v>3</v>
      </c>
      <c r="E340" s="1" t="s">
        <v>13</v>
      </c>
      <c r="F340" s="1" t="s">
        <v>31</v>
      </c>
      <c r="G340" s="1" t="s">
        <v>0</v>
      </c>
      <c r="H340" s="1">
        <v>33542.6</v>
      </c>
      <c r="I340" s="1">
        <v>16.8</v>
      </c>
      <c r="J340" s="1">
        <v>26</v>
      </c>
      <c r="K340" s="1">
        <v>13</v>
      </c>
      <c r="L340" s="1">
        <v>303601</v>
      </c>
      <c r="M340" s="1">
        <v>586850</v>
      </c>
      <c r="N340" s="1">
        <v>0</v>
      </c>
      <c r="O340" s="8">
        <v>713</v>
      </c>
      <c r="P340" s="8">
        <v>1788945</v>
      </c>
      <c r="Q340" s="8">
        <v>523292</v>
      </c>
    </row>
    <row r="341" spans="1:17" x14ac:dyDescent="0.35">
      <c r="A341" s="1">
        <v>1165</v>
      </c>
      <c r="B341" s="1" t="s">
        <v>866</v>
      </c>
      <c r="C341" s="1" t="s">
        <v>16</v>
      </c>
      <c r="D341" s="1" t="s">
        <v>11</v>
      </c>
      <c r="E341" s="1" t="s">
        <v>13</v>
      </c>
      <c r="F341" s="1" t="s">
        <v>6</v>
      </c>
      <c r="G341" s="1" t="s">
        <v>35</v>
      </c>
      <c r="H341" s="1">
        <v>19505.02</v>
      </c>
      <c r="I341" s="1">
        <v>17.8</v>
      </c>
      <c r="J341" s="1">
        <v>26</v>
      </c>
      <c r="K341" s="1">
        <v>15</v>
      </c>
      <c r="L341" s="1">
        <v>30305</v>
      </c>
      <c r="M341" s="1">
        <v>178970</v>
      </c>
      <c r="N341" s="1">
        <v>0</v>
      </c>
      <c r="O341" s="8"/>
      <c r="P341" s="8"/>
      <c r="Q341" s="8">
        <v>110396</v>
      </c>
    </row>
    <row r="342" spans="1:17" x14ac:dyDescent="0.35">
      <c r="A342" s="1">
        <v>1136</v>
      </c>
      <c r="B342" s="1" t="s">
        <v>895</v>
      </c>
      <c r="C342" s="1" t="s">
        <v>4</v>
      </c>
      <c r="D342" s="1" t="s">
        <v>11</v>
      </c>
      <c r="E342" s="1" t="s">
        <v>13</v>
      </c>
      <c r="F342" s="1" t="s">
        <v>6</v>
      </c>
      <c r="G342" s="1" t="s">
        <v>0</v>
      </c>
      <c r="H342" s="1">
        <v>9884.3700000000008</v>
      </c>
      <c r="I342" s="1">
        <v>19.7</v>
      </c>
      <c r="J342" s="1">
        <v>20</v>
      </c>
      <c r="K342" s="1">
        <v>4</v>
      </c>
      <c r="L342" s="1">
        <v>11552</v>
      </c>
      <c r="M342" s="1">
        <v>0</v>
      </c>
      <c r="N342" s="1">
        <v>0</v>
      </c>
      <c r="O342" s="8"/>
      <c r="P342" s="8"/>
      <c r="Q342" s="8">
        <v>67342</v>
      </c>
    </row>
    <row r="343" spans="1:17" x14ac:dyDescent="0.35">
      <c r="A343" s="1">
        <v>1087</v>
      </c>
      <c r="B343" s="1" t="s">
        <v>944</v>
      </c>
      <c r="C343" s="1" t="s">
        <v>4</v>
      </c>
      <c r="D343" s="1" t="s">
        <v>11</v>
      </c>
      <c r="E343" s="1" t="s">
        <v>13</v>
      </c>
      <c r="F343" s="1" t="s">
        <v>1</v>
      </c>
      <c r="G343" s="1" t="s">
        <v>0</v>
      </c>
      <c r="H343" s="1">
        <v>26201.57</v>
      </c>
      <c r="I343" s="1">
        <v>30.5</v>
      </c>
      <c r="J343" s="1">
        <v>20</v>
      </c>
      <c r="K343" s="1">
        <v>15</v>
      </c>
      <c r="L343" s="1">
        <v>565307</v>
      </c>
      <c r="M343" s="1">
        <v>1228084</v>
      </c>
      <c r="N343" s="1">
        <v>0</v>
      </c>
      <c r="O343" s="8">
        <v>744</v>
      </c>
      <c r="P343" s="8">
        <v>2278404</v>
      </c>
      <c r="Q343" s="8">
        <v>439692</v>
      </c>
    </row>
    <row r="344" spans="1:17" x14ac:dyDescent="0.35">
      <c r="A344" s="1">
        <v>872</v>
      </c>
      <c r="B344" s="1" t="s">
        <v>1158</v>
      </c>
      <c r="C344" s="1" t="s">
        <v>4</v>
      </c>
      <c r="D344" s="1" t="s">
        <v>11</v>
      </c>
      <c r="E344" s="1" t="s">
        <v>13</v>
      </c>
      <c r="F344" s="1" t="s">
        <v>6</v>
      </c>
      <c r="G344" s="1" t="s">
        <v>35</v>
      </c>
      <c r="H344" s="1">
        <v>24725.08</v>
      </c>
      <c r="I344" s="1">
        <v>14.8</v>
      </c>
      <c r="J344" s="1">
        <v>19</v>
      </c>
      <c r="K344" s="1">
        <v>10</v>
      </c>
      <c r="L344" s="1">
        <v>108471</v>
      </c>
      <c r="M344" s="1">
        <v>156002</v>
      </c>
      <c r="N344" s="1">
        <v>0</v>
      </c>
      <c r="O344" s="8">
        <v>703</v>
      </c>
      <c r="P344" s="8">
        <v>2431962</v>
      </c>
      <c r="Q344" s="8">
        <v>189002</v>
      </c>
    </row>
    <row r="345" spans="1:17" x14ac:dyDescent="0.35">
      <c r="A345" s="1">
        <v>1581</v>
      </c>
      <c r="B345" s="1" t="s">
        <v>447</v>
      </c>
      <c r="C345" s="1" t="s">
        <v>4</v>
      </c>
      <c r="D345" s="1" t="s">
        <v>11</v>
      </c>
      <c r="E345" s="1" t="s">
        <v>13</v>
      </c>
      <c r="F345" s="1" t="s">
        <v>1</v>
      </c>
      <c r="G345" s="1" t="s">
        <v>0</v>
      </c>
      <c r="H345" s="1">
        <v>13949.61</v>
      </c>
      <c r="I345" s="1">
        <v>21.4</v>
      </c>
      <c r="J345" s="1">
        <v>19</v>
      </c>
      <c r="K345" s="1">
        <v>11</v>
      </c>
      <c r="L345" s="1">
        <v>112176</v>
      </c>
      <c r="M345" s="1">
        <v>195294</v>
      </c>
      <c r="N345" s="1">
        <v>0</v>
      </c>
      <c r="O345" s="8">
        <v>710</v>
      </c>
      <c r="P345" s="8">
        <v>875026</v>
      </c>
      <c r="Q345" s="8">
        <v>173646</v>
      </c>
    </row>
    <row r="346" spans="1:17" x14ac:dyDescent="0.35">
      <c r="A346" s="1">
        <v>1673</v>
      </c>
      <c r="B346" s="1" t="s">
        <v>355</v>
      </c>
      <c r="C346" s="1" t="s">
        <v>16</v>
      </c>
      <c r="D346" s="1" t="s">
        <v>11</v>
      </c>
      <c r="E346" s="1" t="s">
        <v>13</v>
      </c>
      <c r="F346" s="1" t="s">
        <v>1</v>
      </c>
      <c r="G346" s="1" t="s">
        <v>0</v>
      </c>
      <c r="H346" s="1">
        <v>6306.1</v>
      </c>
      <c r="I346" s="1">
        <v>10</v>
      </c>
      <c r="J346" s="1">
        <v>18</v>
      </c>
      <c r="K346" s="1">
        <v>12</v>
      </c>
      <c r="L346" s="1">
        <v>118617</v>
      </c>
      <c r="M346" s="1">
        <v>224422</v>
      </c>
      <c r="N346" s="1">
        <v>0</v>
      </c>
      <c r="O346" s="8">
        <v>729</v>
      </c>
      <c r="P346" s="8">
        <v>799083</v>
      </c>
      <c r="Q346" s="8">
        <v>213356</v>
      </c>
    </row>
    <row r="347" spans="1:17" x14ac:dyDescent="0.35">
      <c r="A347" s="1">
        <v>1617</v>
      </c>
      <c r="B347" s="1" t="s">
        <v>411</v>
      </c>
      <c r="C347" s="1" t="s">
        <v>4</v>
      </c>
      <c r="D347" s="1" t="s">
        <v>11</v>
      </c>
      <c r="E347" s="1" t="s">
        <v>13</v>
      </c>
      <c r="F347" s="1" t="s">
        <v>1</v>
      </c>
      <c r="G347" s="1" t="s">
        <v>0</v>
      </c>
      <c r="H347" s="1">
        <v>13090.62</v>
      </c>
      <c r="I347" s="1">
        <v>12.5</v>
      </c>
      <c r="J347" s="1">
        <v>18</v>
      </c>
      <c r="K347" s="1">
        <v>13</v>
      </c>
      <c r="L347" s="1">
        <v>68989</v>
      </c>
      <c r="M347" s="1">
        <v>108526</v>
      </c>
      <c r="N347" s="1">
        <v>0</v>
      </c>
      <c r="O347" s="8">
        <v>722</v>
      </c>
      <c r="P347" s="8">
        <v>908010</v>
      </c>
      <c r="Q347" s="8">
        <v>211508</v>
      </c>
    </row>
    <row r="348" spans="1:17" x14ac:dyDescent="0.35">
      <c r="A348" s="1">
        <v>817</v>
      </c>
      <c r="B348" s="1" t="s">
        <v>1214</v>
      </c>
      <c r="C348" s="1" t="s">
        <v>4</v>
      </c>
      <c r="D348" s="1" t="s">
        <v>3</v>
      </c>
      <c r="E348" s="1" t="s">
        <v>13</v>
      </c>
      <c r="F348" s="1" t="s">
        <v>6</v>
      </c>
      <c r="G348" s="1" t="s">
        <v>35</v>
      </c>
      <c r="H348" s="1">
        <v>6914.86</v>
      </c>
      <c r="I348" s="1">
        <v>13</v>
      </c>
      <c r="J348" s="1">
        <v>18</v>
      </c>
      <c r="K348" s="1">
        <v>21</v>
      </c>
      <c r="L348" s="1">
        <v>48944</v>
      </c>
      <c r="M348" s="1">
        <v>57244</v>
      </c>
      <c r="N348" s="1">
        <v>0</v>
      </c>
      <c r="O348" s="8">
        <v>678</v>
      </c>
      <c r="P348" s="8">
        <v>1823715</v>
      </c>
      <c r="Q348" s="8">
        <v>385308</v>
      </c>
    </row>
    <row r="349" spans="1:17" x14ac:dyDescent="0.35">
      <c r="A349" s="1">
        <v>1201</v>
      </c>
      <c r="B349" s="1" t="s">
        <v>830</v>
      </c>
      <c r="C349" s="1" t="s">
        <v>16</v>
      </c>
      <c r="D349" s="1" t="s">
        <v>11</v>
      </c>
      <c r="E349" s="1" t="s">
        <v>13</v>
      </c>
      <c r="F349" s="1" t="s">
        <v>1</v>
      </c>
      <c r="G349" s="1" t="s">
        <v>9</v>
      </c>
      <c r="H349" s="1">
        <v>12301.93</v>
      </c>
      <c r="I349" s="1">
        <v>12.2</v>
      </c>
      <c r="J349" s="1">
        <v>17</v>
      </c>
      <c r="K349" s="1">
        <v>7</v>
      </c>
      <c r="L349" s="1">
        <v>221635</v>
      </c>
      <c r="M349" s="1">
        <v>263230</v>
      </c>
      <c r="N349" s="1">
        <v>0</v>
      </c>
      <c r="O349" s="8">
        <v>693</v>
      </c>
      <c r="P349" s="8">
        <v>1126890</v>
      </c>
      <c r="Q349" s="8">
        <v>415910</v>
      </c>
    </row>
    <row r="350" spans="1:17" x14ac:dyDescent="0.35">
      <c r="A350" s="1">
        <v>566</v>
      </c>
      <c r="B350" s="1" t="s">
        <v>1464</v>
      </c>
      <c r="C350" s="1" t="s">
        <v>4</v>
      </c>
      <c r="D350" s="1" t="s">
        <v>3</v>
      </c>
      <c r="E350" s="1" t="s">
        <v>13</v>
      </c>
      <c r="F350" s="1" t="s">
        <v>6</v>
      </c>
      <c r="G350" s="1" t="s">
        <v>0</v>
      </c>
      <c r="H350" s="1">
        <v>15959.05</v>
      </c>
      <c r="I350" s="1">
        <v>12.5</v>
      </c>
      <c r="J350" s="1">
        <v>15</v>
      </c>
      <c r="K350" s="1">
        <v>9</v>
      </c>
      <c r="L350" s="1">
        <v>166573</v>
      </c>
      <c r="M350" s="1">
        <v>484594</v>
      </c>
      <c r="N350" s="1">
        <v>0</v>
      </c>
      <c r="O350" s="8">
        <v>721</v>
      </c>
      <c r="P350" s="8">
        <v>1119936</v>
      </c>
      <c r="Q350" s="8">
        <v>337150</v>
      </c>
    </row>
    <row r="351" spans="1:17" x14ac:dyDescent="0.35">
      <c r="A351" s="1">
        <v>333</v>
      </c>
      <c r="B351" s="1" t="s">
        <v>1696</v>
      </c>
      <c r="C351" s="1" t="s">
        <v>4</v>
      </c>
      <c r="D351" s="1" t="s">
        <v>11</v>
      </c>
      <c r="E351" s="1" t="s">
        <v>13</v>
      </c>
      <c r="F351" s="1" t="s">
        <v>1</v>
      </c>
      <c r="G351" s="1" t="s">
        <v>0</v>
      </c>
      <c r="H351" s="1">
        <v>25442.14</v>
      </c>
      <c r="I351" s="1">
        <v>14.8</v>
      </c>
      <c r="J351" s="1">
        <v>13</v>
      </c>
      <c r="K351" s="1">
        <v>9</v>
      </c>
      <c r="L351" s="1">
        <v>607202</v>
      </c>
      <c r="M351" s="1">
        <v>730092</v>
      </c>
      <c r="N351" s="1">
        <v>0</v>
      </c>
      <c r="O351" s="8">
        <v>704</v>
      </c>
      <c r="P351" s="8">
        <v>1160862</v>
      </c>
      <c r="Q351" s="8"/>
    </row>
    <row r="352" spans="1:17" x14ac:dyDescent="0.35">
      <c r="A352" s="1">
        <v>538</v>
      </c>
      <c r="B352" s="1" t="s">
        <v>1492</v>
      </c>
      <c r="C352" s="1" t="s">
        <v>4</v>
      </c>
      <c r="D352" s="1" t="s">
        <v>11</v>
      </c>
      <c r="E352" s="1" t="s">
        <v>13</v>
      </c>
      <c r="F352" s="1" t="s">
        <v>1</v>
      </c>
      <c r="G352" s="1" t="s">
        <v>15</v>
      </c>
      <c r="H352" s="1">
        <v>16460.080000000002</v>
      </c>
      <c r="I352" s="1">
        <v>18.100000000000001</v>
      </c>
      <c r="J352" s="1">
        <v>13</v>
      </c>
      <c r="K352" s="1">
        <v>7</v>
      </c>
      <c r="L352" s="1">
        <v>88084</v>
      </c>
      <c r="M352" s="1">
        <v>352946</v>
      </c>
      <c r="N352" s="1">
        <v>0</v>
      </c>
      <c r="O352" s="8">
        <v>709</v>
      </c>
      <c r="P352" s="8">
        <v>1067686</v>
      </c>
      <c r="Q352" s="8">
        <v>608014</v>
      </c>
    </row>
    <row r="353" spans="1:17" x14ac:dyDescent="0.35">
      <c r="A353" s="1">
        <v>1727</v>
      </c>
      <c r="B353" s="1" t="s">
        <v>301</v>
      </c>
      <c r="C353" s="1" t="s">
        <v>4</v>
      </c>
      <c r="D353" s="1" t="s">
        <v>11</v>
      </c>
      <c r="E353" s="1" t="s">
        <v>13</v>
      </c>
      <c r="F353" s="1" t="s">
        <v>1</v>
      </c>
      <c r="G353" s="1" t="s">
        <v>9</v>
      </c>
      <c r="H353" s="1">
        <v>21739.42</v>
      </c>
      <c r="I353" s="1">
        <v>22.2</v>
      </c>
      <c r="J353" s="1">
        <v>13</v>
      </c>
      <c r="K353" s="1">
        <v>9</v>
      </c>
      <c r="L353" s="1">
        <v>205333</v>
      </c>
      <c r="M353" s="1">
        <v>424578</v>
      </c>
      <c r="N353" s="1">
        <v>0</v>
      </c>
      <c r="O353" s="8">
        <v>716</v>
      </c>
      <c r="P353" s="8">
        <v>2393335</v>
      </c>
      <c r="Q353" s="8">
        <v>757768</v>
      </c>
    </row>
    <row r="354" spans="1:17" x14ac:dyDescent="0.35">
      <c r="A354" s="1">
        <v>1585</v>
      </c>
      <c r="B354" s="1" t="s">
        <v>443</v>
      </c>
      <c r="C354" s="1" t="s">
        <v>16</v>
      </c>
      <c r="D354" s="1" t="s">
        <v>3</v>
      </c>
      <c r="E354" s="1" t="s">
        <v>13</v>
      </c>
      <c r="F354" s="1" t="s">
        <v>1</v>
      </c>
      <c r="G354" s="1" t="s">
        <v>0</v>
      </c>
      <c r="H354" s="1">
        <v>26778.41</v>
      </c>
      <c r="I354" s="1">
        <v>32.5</v>
      </c>
      <c r="J354" s="1">
        <v>13</v>
      </c>
      <c r="K354" s="1">
        <v>11</v>
      </c>
      <c r="L354" s="1">
        <v>131879</v>
      </c>
      <c r="M354" s="1">
        <v>445192</v>
      </c>
      <c r="N354" s="1">
        <v>1</v>
      </c>
      <c r="O354" s="8"/>
      <c r="P354" s="8"/>
      <c r="Q354" s="8">
        <v>757152</v>
      </c>
    </row>
    <row r="355" spans="1:17" x14ac:dyDescent="0.35">
      <c r="A355" s="1">
        <v>403</v>
      </c>
      <c r="B355" s="1" t="s">
        <v>1626</v>
      </c>
      <c r="C355" s="1" t="s">
        <v>4</v>
      </c>
      <c r="D355" s="1" t="s">
        <v>11</v>
      </c>
      <c r="E355" s="1" t="s">
        <v>13</v>
      </c>
      <c r="F355" s="1" t="s">
        <v>6</v>
      </c>
      <c r="G355" s="1" t="s">
        <v>35</v>
      </c>
      <c r="H355" s="1">
        <v>13879.88</v>
      </c>
      <c r="I355" s="1">
        <v>13.1</v>
      </c>
      <c r="J355" s="1">
        <v>11</v>
      </c>
      <c r="K355" s="1">
        <v>3</v>
      </c>
      <c r="L355" s="1">
        <v>304</v>
      </c>
      <c r="M355" s="1">
        <v>32780</v>
      </c>
      <c r="N355" s="1">
        <v>1</v>
      </c>
      <c r="O355" s="8"/>
      <c r="P355" s="8"/>
      <c r="Q355" s="8">
        <v>90112</v>
      </c>
    </row>
    <row r="356" spans="1:17" x14ac:dyDescent="0.35">
      <c r="A356" s="1">
        <v>619</v>
      </c>
      <c r="B356" s="1" t="s">
        <v>1411</v>
      </c>
      <c r="C356" s="1" t="s">
        <v>4</v>
      </c>
      <c r="D356" s="1" t="s">
        <v>11</v>
      </c>
      <c r="E356" s="1" t="s">
        <v>13</v>
      </c>
      <c r="F356" s="1" t="s">
        <v>1</v>
      </c>
      <c r="G356" s="1" t="s">
        <v>0</v>
      </c>
      <c r="H356" s="1">
        <v>27553.8</v>
      </c>
      <c r="I356" s="1">
        <v>9.6</v>
      </c>
      <c r="J356" s="1">
        <v>8</v>
      </c>
      <c r="K356" s="1">
        <v>12</v>
      </c>
      <c r="L356" s="1">
        <v>388987</v>
      </c>
      <c r="M356" s="1">
        <v>1047486</v>
      </c>
      <c r="N356" s="1">
        <v>0</v>
      </c>
      <c r="O356" s="8">
        <v>745</v>
      </c>
      <c r="P356" s="8">
        <v>1620814</v>
      </c>
      <c r="Q356" s="8"/>
    </row>
    <row r="357" spans="1:17" x14ac:dyDescent="0.35">
      <c r="A357" s="1">
        <v>803</v>
      </c>
      <c r="B357" s="1" t="s">
        <v>1228</v>
      </c>
      <c r="C357" s="1" t="s">
        <v>16</v>
      </c>
      <c r="D357" s="1" t="s">
        <v>3</v>
      </c>
      <c r="E357" s="1" t="s">
        <v>13</v>
      </c>
      <c r="F357" s="1" t="s">
        <v>1</v>
      </c>
      <c r="G357" s="1" t="s">
        <v>0</v>
      </c>
      <c r="H357" s="1">
        <v>22404.42</v>
      </c>
      <c r="I357" s="1">
        <v>9.6999999999999993</v>
      </c>
      <c r="J357" s="1">
        <v>7</v>
      </c>
      <c r="K357" s="1">
        <v>10</v>
      </c>
      <c r="L357" s="1">
        <v>311372</v>
      </c>
      <c r="M357" s="1">
        <v>785466</v>
      </c>
      <c r="N357" s="1">
        <v>0</v>
      </c>
      <c r="O357" s="8">
        <v>669</v>
      </c>
      <c r="P357" s="8">
        <v>875748</v>
      </c>
      <c r="Q357" s="8">
        <v>396792</v>
      </c>
    </row>
    <row r="358" spans="1:17" x14ac:dyDescent="0.35">
      <c r="A358" s="1">
        <v>1839</v>
      </c>
      <c r="B358" s="1" t="s">
        <v>188</v>
      </c>
      <c r="C358" s="1" t="s">
        <v>4</v>
      </c>
      <c r="D358" s="1" t="s">
        <v>11</v>
      </c>
      <c r="E358" s="1" t="s">
        <v>13</v>
      </c>
      <c r="F358" s="1" t="s">
        <v>31</v>
      </c>
      <c r="G358" s="1" t="s">
        <v>0</v>
      </c>
      <c r="H358" s="1">
        <v>14675.6</v>
      </c>
      <c r="I358" s="1">
        <v>15.6</v>
      </c>
      <c r="J358" s="1">
        <v>7</v>
      </c>
      <c r="K358" s="1">
        <v>16</v>
      </c>
      <c r="L358" s="1">
        <v>118617</v>
      </c>
      <c r="M358" s="1">
        <v>164890</v>
      </c>
      <c r="N358" s="1">
        <v>0</v>
      </c>
      <c r="O358" s="8">
        <v>730</v>
      </c>
      <c r="P358" s="8">
        <v>1518176</v>
      </c>
      <c r="Q358" s="8">
        <v>131846</v>
      </c>
    </row>
    <row r="359" spans="1:17" x14ac:dyDescent="0.35">
      <c r="A359" s="1">
        <v>332</v>
      </c>
      <c r="B359" s="3" t="s">
        <v>1697</v>
      </c>
      <c r="C359" s="1" t="s">
        <v>4</v>
      </c>
      <c r="D359" s="1" t="s">
        <v>11</v>
      </c>
      <c r="E359" s="1" t="s">
        <v>13</v>
      </c>
      <c r="F359" s="1" t="s">
        <v>6</v>
      </c>
      <c r="G359" s="1" t="s">
        <v>0</v>
      </c>
      <c r="H359" s="1">
        <v>7426.15</v>
      </c>
      <c r="I359" s="1">
        <v>12.8</v>
      </c>
      <c r="J359" s="1">
        <v>5</v>
      </c>
      <c r="K359" s="1">
        <v>14</v>
      </c>
      <c r="L359" s="1">
        <v>117211</v>
      </c>
      <c r="M359" s="1">
        <v>622534</v>
      </c>
      <c r="N359" s="1">
        <v>0</v>
      </c>
      <c r="O359" s="8">
        <v>710</v>
      </c>
      <c r="P359" s="8">
        <v>598082</v>
      </c>
      <c r="Q359" s="8">
        <v>170962</v>
      </c>
    </row>
    <row r="360" spans="1:17" x14ac:dyDescent="0.35">
      <c r="A360" s="1">
        <v>565</v>
      </c>
      <c r="B360" s="1" t="s">
        <v>1465</v>
      </c>
      <c r="C360" s="1" t="s">
        <v>4</v>
      </c>
      <c r="D360" s="1" t="s">
        <v>11</v>
      </c>
      <c r="E360" s="1" t="s">
        <v>13</v>
      </c>
      <c r="F360" s="1" t="s">
        <v>1</v>
      </c>
      <c r="G360" s="1" t="s">
        <v>0</v>
      </c>
      <c r="H360" s="1">
        <v>23141.24</v>
      </c>
      <c r="I360" s="1">
        <v>14</v>
      </c>
      <c r="J360" s="1">
        <v>1</v>
      </c>
      <c r="K360" s="1">
        <v>11</v>
      </c>
      <c r="L360" s="1">
        <v>65626</v>
      </c>
      <c r="M360" s="1">
        <v>926706</v>
      </c>
      <c r="N360" s="1">
        <v>0</v>
      </c>
      <c r="O360" s="8">
        <v>700</v>
      </c>
      <c r="P360" s="8">
        <v>1489771</v>
      </c>
      <c r="Q360" s="8"/>
    </row>
    <row r="361" spans="1:17" x14ac:dyDescent="0.35">
      <c r="A361" s="1">
        <v>868</v>
      </c>
      <c r="B361" s="1" t="s">
        <v>1162</v>
      </c>
      <c r="C361" s="1" t="s">
        <v>4</v>
      </c>
      <c r="D361" s="1" t="s">
        <v>11</v>
      </c>
      <c r="E361" s="1" t="s">
        <v>13</v>
      </c>
      <c r="F361" s="1" t="s">
        <v>6</v>
      </c>
      <c r="G361" s="1" t="s">
        <v>0</v>
      </c>
      <c r="H361" s="1">
        <v>3642.87</v>
      </c>
      <c r="I361" s="1">
        <v>7</v>
      </c>
      <c r="J361" s="1">
        <v>0</v>
      </c>
      <c r="K361" s="1">
        <v>8</v>
      </c>
      <c r="L361" s="1">
        <v>27968</v>
      </c>
      <c r="M361" s="1">
        <v>152790</v>
      </c>
      <c r="N361" s="1">
        <v>0</v>
      </c>
      <c r="O361" s="8"/>
      <c r="P361" s="8"/>
      <c r="Q361" s="8">
        <v>43714</v>
      </c>
    </row>
    <row r="362" spans="1:17" x14ac:dyDescent="0.35">
      <c r="A362" s="1">
        <v>736</v>
      </c>
      <c r="B362" s="1" t="s">
        <v>1295</v>
      </c>
      <c r="C362" s="1" t="s">
        <v>4</v>
      </c>
      <c r="D362" s="1" t="s">
        <v>11</v>
      </c>
      <c r="E362" s="1" t="s">
        <v>13</v>
      </c>
      <c r="F362" s="1" t="s">
        <v>6</v>
      </c>
      <c r="G362" s="1" t="s">
        <v>0</v>
      </c>
      <c r="H362" s="1">
        <v>6014.83</v>
      </c>
      <c r="I362" s="1">
        <v>8</v>
      </c>
      <c r="J362" s="1">
        <v>0</v>
      </c>
      <c r="K362" s="1">
        <v>7</v>
      </c>
      <c r="L362" s="1">
        <v>93005</v>
      </c>
      <c r="M362" s="1">
        <v>192302</v>
      </c>
      <c r="N362" s="1">
        <v>0</v>
      </c>
      <c r="O362" s="8">
        <v>699</v>
      </c>
      <c r="P362" s="8">
        <v>992845</v>
      </c>
      <c r="Q362" s="8">
        <v>287408</v>
      </c>
    </row>
    <row r="363" spans="1:17" x14ac:dyDescent="0.35">
      <c r="A363" s="1">
        <v>1111</v>
      </c>
      <c r="B363" s="1" t="s">
        <v>920</v>
      </c>
      <c r="C363" s="1" t="s">
        <v>4</v>
      </c>
      <c r="D363" s="1" t="s">
        <v>11</v>
      </c>
      <c r="E363" s="1" t="s">
        <v>13</v>
      </c>
      <c r="F363" s="1" t="s">
        <v>31</v>
      </c>
      <c r="G363" s="1" t="s">
        <v>0</v>
      </c>
      <c r="H363" s="1">
        <v>10035.040000000001</v>
      </c>
      <c r="I363" s="1">
        <v>8.3000000000000007</v>
      </c>
      <c r="J363" s="1">
        <v>0</v>
      </c>
      <c r="K363" s="1">
        <v>9</v>
      </c>
      <c r="L363" s="1">
        <v>97052</v>
      </c>
      <c r="M363" s="1">
        <v>597784</v>
      </c>
      <c r="N363" s="1">
        <v>0</v>
      </c>
      <c r="O363" s="8">
        <v>736</v>
      </c>
      <c r="P363" s="8">
        <v>734274</v>
      </c>
      <c r="Q363" s="8">
        <v>44748</v>
      </c>
    </row>
    <row r="364" spans="1:17" x14ac:dyDescent="0.35">
      <c r="A364" s="1">
        <v>325</v>
      </c>
      <c r="B364" s="1" t="s">
        <v>1704</v>
      </c>
      <c r="C364" s="1" t="s">
        <v>16</v>
      </c>
      <c r="D364" s="1" t="s">
        <v>11</v>
      </c>
      <c r="E364" s="1" t="s">
        <v>13</v>
      </c>
      <c r="F364" s="1" t="s">
        <v>1</v>
      </c>
      <c r="G364" s="1" t="s">
        <v>68</v>
      </c>
      <c r="H364" s="1">
        <v>13480.5</v>
      </c>
      <c r="I364" s="1">
        <v>9</v>
      </c>
      <c r="J364" s="1">
        <v>0</v>
      </c>
      <c r="K364" s="1">
        <v>12</v>
      </c>
      <c r="L364" s="1">
        <v>138377</v>
      </c>
      <c r="M364" s="1">
        <v>222838</v>
      </c>
      <c r="N364" s="1">
        <v>0</v>
      </c>
      <c r="O364" s="8">
        <v>720</v>
      </c>
      <c r="P364" s="8">
        <v>1057293</v>
      </c>
      <c r="Q364" s="8">
        <v>251416</v>
      </c>
    </row>
    <row r="365" spans="1:17" x14ac:dyDescent="0.35">
      <c r="A365" s="1">
        <v>1021</v>
      </c>
      <c r="B365" s="1" t="s">
        <v>1009</v>
      </c>
      <c r="C365" s="1" t="s">
        <v>4</v>
      </c>
      <c r="D365" s="1" t="s">
        <v>11</v>
      </c>
      <c r="E365" s="1" t="s">
        <v>13</v>
      </c>
      <c r="F365" s="1" t="s">
        <v>6</v>
      </c>
      <c r="G365" s="1" t="s">
        <v>0</v>
      </c>
      <c r="H365" s="1">
        <v>22259.83</v>
      </c>
      <c r="I365" s="1">
        <v>9</v>
      </c>
      <c r="J365" s="1">
        <v>0</v>
      </c>
      <c r="K365" s="1">
        <v>10</v>
      </c>
      <c r="L365" s="1">
        <v>170525</v>
      </c>
      <c r="M365" s="1">
        <v>399674</v>
      </c>
      <c r="N365" s="1">
        <v>0</v>
      </c>
      <c r="O365" s="8">
        <v>739</v>
      </c>
      <c r="P365" s="8">
        <v>1043442</v>
      </c>
      <c r="Q365" s="8">
        <v>307538</v>
      </c>
    </row>
    <row r="366" spans="1:17" x14ac:dyDescent="0.35">
      <c r="A366" s="1">
        <v>1119</v>
      </c>
      <c r="B366" s="1" t="s">
        <v>912</v>
      </c>
      <c r="C366" s="1" t="s">
        <v>4</v>
      </c>
      <c r="D366" s="1" t="s">
        <v>11</v>
      </c>
      <c r="E366" s="1" t="s">
        <v>13</v>
      </c>
      <c r="F366" s="1" t="s">
        <v>6</v>
      </c>
      <c r="G366" s="1" t="s">
        <v>68</v>
      </c>
      <c r="H366" s="1">
        <v>20809.560000000001</v>
      </c>
      <c r="I366" s="1">
        <v>9.1</v>
      </c>
      <c r="J366" s="1">
        <v>0</v>
      </c>
      <c r="K366" s="1">
        <v>17</v>
      </c>
      <c r="L366" s="1">
        <v>206986</v>
      </c>
      <c r="M366" s="1">
        <v>544698</v>
      </c>
      <c r="N366" s="1">
        <v>0</v>
      </c>
      <c r="O366" s="8">
        <v>710</v>
      </c>
      <c r="P366" s="8">
        <v>1349798</v>
      </c>
      <c r="Q366" s="8">
        <v>121572</v>
      </c>
    </row>
    <row r="367" spans="1:17" x14ac:dyDescent="0.35">
      <c r="A367" s="1">
        <v>1863</v>
      </c>
      <c r="B367" s="1" t="s">
        <v>164</v>
      </c>
      <c r="C367" s="1" t="s">
        <v>4</v>
      </c>
      <c r="D367" s="1" t="s">
        <v>11</v>
      </c>
      <c r="E367" s="1" t="s">
        <v>13</v>
      </c>
      <c r="F367" s="1" t="s">
        <v>6</v>
      </c>
      <c r="G367" s="1" t="s">
        <v>35</v>
      </c>
      <c r="H367" s="1">
        <v>19705.09</v>
      </c>
      <c r="I367" s="1">
        <v>9.3000000000000007</v>
      </c>
      <c r="J367" s="1">
        <v>0</v>
      </c>
      <c r="K367" s="1">
        <v>10</v>
      </c>
      <c r="L367" s="1">
        <v>389804</v>
      </c>
      <c r="M367" s="1">
        <v>732710</v>
      </c>
      <c r="N367" s="1">
        <v>0</v>
      </c>
      <c r="O367" s="8">
        <v>738</v>
      </c>
      <c r="P367" s="8">
        <v>1653589</v>
      </c>
      <c r="Q367" s="8">
        <v>262284</v>
      </c>
    </row>
    <row r="368" spans="1:17" x14ac:dyDescent="0.35">
      <c r="A368" s="1">
        <v>1195</v>
      </c>
      <c r="B368" s="3" t="s">
        <v>836</v>
      </c>
      <c r="C368" s="1" t="s">
        <v>4</v>
      </c>
      <c r="D368" s="1" t="s">
        <v>11</v>
      </c>
      <c r="E368" s="1" t="s">
        <v>13</v>
      </c>
      <c r="F368" s="1" t="s">
        <v>1</v>
      </c>
      <c r="G368" s="1" t="s">
        <v>0</v>
      </c>
      <c r="H368" s="1">
        <v>19007.03</v>
      </c>
      <c r="I368" s="1">
        <v>9.8000000000000007</v>
      </c>
      <c r="J368" s="1">
        <v>0</v>
      </c>
      <c r="K368" s="1">
        <v>12</v>
      </c>
      <c r="L368" s="1">
        <v>271111</v>
      </c>
      <c r="M368" s="1">
        <v>346500</v>
      </c>
      <c r="N368" s="1">
        <v>0</v>
      </c>
      <c r="O368" s="8">
        <v>724</v>
      </c>
      <c r="P368" s="8">
        <v>1246362</v>
      </c>
      <c r="Q368" s="8"/>
    </row>
    <row r="369" spans="1:17" x14ac:dyDescent="0.35">
      <c r="A369" s="1">
        <v>1084</v>
      </c>
      <c r="B369" s="1" t="s">
        <v>947</v>
      </c>
      <c r="C369" s="1" t="s">
        <v>4</v>
      </c>
      <c r="D369" s="1" t="s">
        <v>3</v>
      </c>
      <c r="E369" s="1" t="s">
        <v>13</v>
      </c>
      <c r="F369" s="1" t="s">
        <v>6</v>
      </c>
      <c r="G369" s="1" t="s">
        <v>0</v>
      </c>
      <c r="H369" s="1">
        <v>22870.87</v>
      </c>
      <c r="I369" s="1">
        <v>9.9</v>
      </c>
      <c r="J369" s="1">
        <v>0</v>
      </c>
      <c r="K369" s="1">
        <v>12</v>
      </c>
      <c r="L369" s="1">
        <v>262295</v>
      </c>
      <c r="M369" s="1">
        <v>560340</v>
      </c>
      <c r="N369" s="1">
        <v>0</v>
      </c>
      <c r="O369" s="8">
        <v>708</v>
      </c>
      <c r="P369" s="8">
        <v>821712</v>
      </c>
      <c r="Q369" s="8">
        <v>367598</v>
      </c>
    </row>
    <row r="370" spans="1:17" x14ac:dyDescent="0.35">
      <c r="A370" s="1">
        <v>631</v>
      </c>
      <c r="B370" s="1" t="s">
        <v>1399</v>
      </c>
      <c r="C370" s="1" t="s">
        <v>4</v>
      </c>
      <c r="D370" s="1" t="s">
        <v>11</v>
      </c>
      <c r="E370" s="1" t="s">
        <v>13</v>
      </c>
      <c r="F370" s="1" t="s">
        <v>6</v>
      </c>
      <c r="G370" s="1" t="s">
        <v>0</v>
      </c>
      <c r="H370" s="1">
        <v>1991.96</v>
      </c>
      <c r="I370" s="1">
        <v>10.199999999999999</v>
      </c>
      <c r="J370" s="1">
        <v>0</v>
      </c>
      <c r="K370" s="1">
        <v>5</v>
      </c>
      <c r="L370" s="1">
        <v>80294</v>
      </c>
      <c r="M370" s="1">
        <v>245982</v>
      </c>
      <c r="N370" s="1">
        <v>0</v>
      </c>
      <c r="O370" s="8"/>
      <c r="P370" s="8"/>
      <c r="Q370" s="8">
        <v>86988</v>
      </c>
    </row>
    <row r="371" spans="1:17" x14ac:dyDescent="0.35">
      <c r="A371" s="1">
        <v>1742</v>
      </c>
      <c r="B371" s="1" t="s">
        <v>286</v>
      </c>
      <c r="C371" s="1" t="s">
        <v>16</v>
      </c>
      <c r="D371" s="1" t="s">
        <v>11</v>
      </c>
      <c r="E371" s="1" t="s">
        <v>13</v>
      </c>
      <c r="F371" s="1" t="s">
        <v>31</v>
      </c>
      <c r="G371" s="1" t="s">
        <v>9</v>
      </c>
      <c r="H371" s="1">
        <v>9725.5300000000007</v>
      </c>
      <c r="I371" s="1">
        <v>10.9</v>
      </c>
      <c r="J371" s="1">
        <v>0</v>
      </c>
      <c r="K371" s="1">
        <v>10</v>
      </c>
      <c r="L371" s="1">
        <v>106001</v>
      </c>
      <c r="M371" s="1">
        <v>259490</v>
      </c>
      <c r="N371" s="1">
        <v>0</v>
      </c>
      <c r="O371" s="8">
        <v>685</v>
      </c>
      <c r="P371" s="8">
        <v>452352</v>
      </c>
      <c r="Q371" s="8">
        <v>174592</v>
      </c>
    </row>
    <row r="372" spans="1:17" x14ac:dyDescent="0.35">
      <c r="A372" s="1">
        <v>505</v>
      </c>
      <c r="B372" s="1" t="s">
        <v>1525</v>
      </c>
      <c r="C372" s="1" t="s">
        <v>4</v>
      </c>
      <c r="D372" s="1" t="s">
        <v>11</v>
      </c>
      <c r="E372" s="1" t="s">
        <v>13</v>
      </c>
      <c r="F372" s="1" t="s">
        <v>6</v>
      </c>
      <c r="G372" s="1" t="s">
        <v>0</v>
      </c>
      <c r="H372" s="1">
        <v>15253.01</v>
      </c>
      <c r="I372" s="1">
        <v>11.2</v>
      </c>
      <c r="J372" s="1">
        <v>0</v>
      </c>
      <c r="K372" s="1">
        <v>6</v>
      </c>
      <c r="L372" s="1">
        <v>195149</v>
      </c>
      <c r="M372" s="1">
        <v>269984</v>
      </c>
      <c r="N372" s="1">
        <v>0</v>
      </c>
      <c r="O372" s="8">
        <v>735</v>
      </c>
      <c r="P372" s="8">
        <v>799292</v>
      </c>
      <c r="Q372" s="8"/>
    </row>
    <row r="373" spans="1:17" x14ac:dyDescent="0.35">
      <c r="A373" s="1">
        <v>1671</v>
      </c>
      <c r="B373" s="1" t="s">
        <v>357</v>
      </c>
      <c r="C373" s="1" t="s">
        <v>4</v>
      </c>
      <c r="D373" s="1" t="s">
        <v>11</v>
      </c>
      <c r="E373" s="1" t="s">
        <v>13</v>
      </c>
      <c r="F373" s="1" t="s">
        <v>1</v>
      </c>
      <c r="G373" s="1" t="s">
        <v>0</v>
      </c>
      <c r="H373" s="1">
        <v>29459.5</v>
      </c>
      <c r="I373" s="1">
        <v>11.2</v>
      </c>
      <c r="J373" s="1">
        <v>0</v>
      </c>
      <c r="K373" s="1">
        <v>16</v>
      </c>
      <c r="L373" s="1">
        <v>359138</v>
      </c>
      <c r="M373" s="1">
        <v>973852</v>
      </c>
      <c r="N373" s="1">
        <v>0</v>
      </c>
      <c r="O373" s="8">
        <v>744</v>
      </c>
      <c r="P373" s="8">
        <v>1290195</v>
      </c>
      <c r="Q373" s="8">
        <v>263626</v>
      </c>
    </row>
    <row r="374" spans="1:17" x14ac:dyDescent="0.35">
      <c r="A374" s="1">
        <v>960</v>
      </c>
      <c r="B374" s="1" t="s">
        <v>1070</v>
      </c>
      <c r="C374" s="1" t="s">
        <v>4</v>
      </c>
      <c r="D374" s="1" t="s">
        <v>11</v>
      </c>
      <c r="E374" s="1" t="s">
        <v>13</v>
      </c>
      <c r="F374" s="1" t="s">
        <v>6</v>
      </c>
      <c r="G374" s="1" t="s">
        <v>0</v>
      </c>
      <c r="H374" s="1">
        <v>20220.75</v>
      </c>
      <c r="I374" s="1">
        <v>11.3</v>
      </c>
      <c r="J374" s="1">
        <v>0</v>
      </c>
      <c r="K374" s="1">
        <v>6</v>
      </c>
      <c r="L374" s="1">
        <v>356117</v>
      </c>
      <c r="M374" s="1">
        <v>556468</v>
      </c>
      <c r="N374" s="1">
        <v>0</v>
      </c>
      <c r="O374" s="8">
        <v>740</v>
      </c>
      <c r="P374" s="8">
        <v>1088111</v>
      </c>
      <c r="Q374" s="8">
        <v>312818</v>
      </c>
    </row>
    <row r="375" spans="1:17" x14ac:dyDescent="0.35">
      <c r="A375" s="1">
        <v>1515</v>
      </c>
      <c r="B375" s="1" t="s">
        <v>513</v>
      </c>
      <c r="C375" s="1" t="s">
        <v>4</v>
      </c>
      <c r="D375" s="1" t="s">
        <v>11</v>
      </c>
      <c r="E375" s="1" t="s">
        <v>13</v>
      </c>
      <c r="F375" s="1" t="s">
        <v>6</v>
      </c>
      <c r="G375" s="1" t="s">
        <v>0</v>
      </c>
      <c r="H375" s="1">
        <v>5313.73</v>
      </c>
      <c r="I375" s="1">
        <v>11.4</v>
      </c>
      <c r="J375" s="1">
        <v>0</v>
      </c>
      <c r="K375" s="1">
        <v>3</v>
      </c>
      <c r="L375" s="1">
        <v>120498</v>
      </c>
      <c r="M375" s="1">
        <v>356840</v>
      </c>
      <c r="N375" s="1">
        <v>0</v>
      </c>
      <c r="O375" s="8">
        <v>746</v>
      </c>
      <c r="P375" s="8">
        <v>305102</v>
      </c>
      <c r="Q375" s="8">
        <v>87648</v>
      </c>
    </row>
    <row r="376" spans="1:17" x14ac:dyDescent="0.35">
      <c r="A376" s="1">
        <v>1579</v>
      </c>
      <c r="B376" s="1" t="s">
        <v>449</v>
      </c>
      <c r="C376" s="1" t="s">
        <v>4</v>
      </c>
      <c r="D376" s="1" t="s">
        <v>11</v>
      </c>
      <c r="E376" s="1" t="s">
        <v>13</v>
      </c>
      <c r="F376" s="1" t="s">
        <v>6</v>
      </c>
      <c r="G376" s="1" t="s">
        <v>0</v>
      </c>
      <c r="H376" s="1">
        <v>7990.83</v>
      </c>
      <c r="I376" s="1">
        <v>11.6</v>
      </c>
      <c r="J376" s="1">
        <v>0</v>
      </c>
      <c r="K376" s="1">
        <v>6</v>
      </c>
      <c r="L376" s="1">
        <v>238925</v>
      </c>
      <c r="M376" s="1">
        <v>366894</v>
      </c>
      <c r="N376" s="1">
        <v>0</v>
      </c>
      <c r="O376" s="8">
        <v>738</v>
      </c>
      <c r="P376" s="8">
        <v>792490</v>
      </c>
      <c r="Q376" s="8"/>
    </row>
    <row r="377" spans="1:17" x14ac:dyDescent="0.35">
      <c r="A377" s="1">
        <v>1326</v>
      </c>
      <c r="B377" s="1" t="s">
        <v>703</v>
      </c>
      <c r="C377" s="1" t="s">
        <v>16</v>
      </c>
      <c r="D377" s="1" t="s">
        <v>3</v>
      </c>
      <c r="E377" s="1" t="s">
        <v>13</v>
      </c>
      <c r="F377" s="1" t="s">
        <v>6</v>
      </c>
      <c r="G377" s="1" t="s">
        <v>0</v>
      </c>
      <c r="H377" s="1">
        <v>13036.28</v>
      </c>
      <c r="I377" s="1">
        <v>11.8</v>
      </c>
      <c r="J377" s="1">
        <v>0</v>
      </c>
      <c r="K377" s="1">
        <v>9</v>
      </c>
      <c r="L377" s="1">
        <v>82878</v>
      </c>
      <c r="M377" s="1">
        <v>311586</v>
      </c>
      <c r="N377" s="1">
        <v>0</v>
      </c>
      <c r="O377" s="8"/>
      <c r="P377" s="8"/>
      <c r="Q377" s="8">
        <v>265408</v>
      </c>
    </row>
    <row r="378" spans="1:17" x14ac:dyDescent="0.35">
      <c r="A378" s="1">
        <v>1734</v>
      </c>
      <c r="B378" s="1" t="s">
        <v>294</v>
      </c>
      <c r="C378" s="1" t="s">
        <v>4</v>
      </c>
      <c r="D378" s="1" t="s">
        <v>11</v>
      </c>
      <c r="E378" s="1" t="s">
        <v>13</v>
      </c>
      <c r="F378" s="1" t="s">
        <v>6</v>
      </c>
      <c r="G378" s="1" t="s">
        <v>0</v>
      </c>
      <c r="H378" s="1">
        <v>17407.8</v>
      </c>
      <c r="I378" s="1">
        <v>11.8</v>
      </c>
      <c r="J378" s="1">
        <v>0</v>
      </c>
      <c r="K378" s="1">
        <v>6</v>
      </c>
      <c r="L378" s="1">
        <v>35682</v>
      </c>
      <c r="M378" s="1">
        <v>60654</v>
      </c>
      <c r="N378" s="1">
        <v>0</v>
      </c>
      <c r="O378" s="8">
        <v>750</v>
      </c>
      <c r="P378" s="8">
        <v>1065786</v>
      </c>
      <c r="Q378" s="8">
        <v>86592</v>
      </c>
    </row>
    <row r="379" spans="1:17" x14ac:dyDescent="0.35">
      <c r="A379" s="1">
        <v>645</v>
      </c>
      <c r="B379" s="1" t="s">
        <v>1385</v>
      </c>
      <c r="C379" s="1" t="s">
        <v>4</v>
      </c>
      <c r="D379" s="1" t="s">
        <v>11</v>
      </c>
      <c r="E379" s="1" t="s">
        <v>13</v>
      </c>
      <c r="F379" s="1" t="s">
        <v>1</v>
      </c>
      <c r="G379" s="1" t="s">
        <v>0</v>
      </c>
      <c r="H379" s="1">
        <v>4506.8</v>
      </c>
      <c r="I379" s="1">
        <v>12</v>
      </c>
      <c r="J379" s="1">
        <v>0</v>
      </c>
      <c r="K379" s="1">
        <v>3</v>
      </c>
      <c r="L379" s="1">
        <v>161405</v>
      </c>
      <c r="M379" s="1">
        <v>202488</v>
      </c>
      <c r="N379" s="1">
        <v>1</v>
      </c>
      <c r="O379" s="8">
        <v>721</v>
      </c>
      <c r="P379" s="8">
        <v>777024</v>
      </c>
      <c r="Q379" s="8"/>
    </row>
    <row r="380" spans="1:17" x14ac:dyDescent="0.35">
      <c r="A380" s="1">
        <v>109</v>
      </c>
      <c r="B380" s="1" t="s">
        <v>1917</v>
      </c>
      <c r="C380" s="1" t="s">
        <v>4</v>
      </c>
      <c r="D380" s="1" t="s">
        <v>3</v>
      </c>
      <c r="E380" s="1" t="s">
        <v>13</v>
      </c>
      <c r="F380" s="1" t="s">
        <v>1</v>
      </c>
      <c r="G380" s="1" t="s">
        <v>0</v>
      </c>
      <c r="H380" s="1">
        <v>28191.06</v>
      </c>
      <c r="I380" s="1">
        <v>12.2</v>
      </c>
      <c r="J380" s="1">
        <v>0</v>
      </c>
      <c r="K380" s="1">
        <v>10</v>
      </c>
      <c r="L380" s="1">
        <v>391723</v>
      </c>
      <c r="M380" s="1">
        <v>591338</v>
      </c>
      <c r="N380" s="1">
        <v>0</v>
      </c>
      <c r="O380" s="8">
        <v>680</v>
      </c>
      <c r="P380" s="8">
        <v>1063810</v>
      </c>
      <c r="Q380" s="8">
        <v>311872</v>
      </c>
    </row>
    <row r="381" spans="1:17" x14ac:dyDescent="0.35">
      <c r="A381" s="1">
        <v>656</v>
      </c>
      <c r="B381" s="1" t="s">
        <v>1374</v>
      </c>
      <c r="C381" s="1" t="s">
        <v>4</v>
      </c>
      <c r="D381" s="1" t="s">
        <v>11</v>
      </c>
      <c r="E381" s="1" t="s">
        <v>13</v>
      </c>
      <c r="F381" s="1" t="s">
        <v>6</v>
      </c>
      <c r="G381" s="1" t="s">
        <v>0</v>
      </c>
      <c r="H381" s="1">
        <v>10853.94</v>
      </c>
      <c r="I381" s="1">
        <v>12.4</v>
      </c>
      <c r="J381" s="1">
        <v>0</v>
      </c>
      <c r="K381" s="1">
        <v>7</v>
      </c>
      <c r="L381" s="1">
        <v>107274</v>
      </c>
      <c r="M381" s="1">
        <v>239338</v>
      </c>
      <c r="N381" s="1">
        <v>0</v>
      </c>
      <c r="O381" s="8"/>
      <c r="P381" s="8"/>
      <c r="Q381" s="8">
        <v>217624</v>
      </c>
    </row>
    <row r="382" spans="1:17" x14ac:dyDescent="0.35">
      <c r="A382" s="1">
        <v>1595</v>
      </c>
      <c r="B382" s="1" t="s">
        <v>433</v>
      </c>
      <c r="C382" s="1" t="s">
        <v>4</v>
      </c>
      <c r="D382" s="1" t="s">
        <v>3</v>
      </c>
      <c r="E382" s="1" t="s">
        <v>13</v>
      </c>
      <c r="F382" s="1" t="s">
        <v>6</v>
      </c>
      <c r="G382" s="1" t="s">
        <v>0</v>
      </c>
      <c r="H382" s="1">
        <v>24384.98</v>
      </c>
      <c r="I382" s="1">
        <v>12.6</v>
      </c>
      <c r="J382" s="1">
        <v>0</v>
      </c>
      <c r="K382" s="1">
        <v>11</v>
      </c>
      <c r="L382" s="1">
        <v>87970</v>
      </c>
      <c r="M382" s="1">
        <v>499290</v>
      </c>
      <c r="N382" s="1">
        <v>0</v>
      </c>
      <c r="O382" s="8">
        <v>738</v>
      </c>
      <c r="P382" s="8">
        <v>1576620</v>
      </c>
      <c r="Q382" s="8"/>
    </row>
    <row r="383" spans="1:17" x14ac:dyDescent="0.35">
      <c r="A383" s="1">
        <v>983</v>
      </c>
      <c r="B383" s="1" t="s">
        <v>1047</v>
      </c>
      <c r="C383" s="1" t="s">
        <v>4</v>
      </c>
      <c r="D383" s="1" t="s">
        <v>11</v>
      </c>
      <c r="E383" s="1" t="s">
        <v>13</v>
      </c>
      <c r="F383" s="1" t="s">
        <v>6</v>
      </c>
      <c r="G383" s="1" t="s">
        <v>0</v>
      </c>
      <c r="H383" s="1">
        <v>18186.04</v>
      </c>
      <c r="I383" s="1">
        <v>12.9</v>
      </c>
      <c r="J383" s="1">
        <v>0</v>
      </c>
      <c r="K383" s="1">
        <v>10</v>
      </c>
      <c r="L383" s="1">
        <v>131917</v>
      </c>
      <c r="M383" s="1">
        <v>669922</v>
      </c>
      <c r="N383" s="1">
        <v>0</v>
      </c>
      <c r="O383" s="8"/>
      <c r="P383" s="8"/>
      <c r="Q383" s="8">
        <v>225214</v>
      </c>
    </row>
    <row r="384" spans="1:17" x14ac:dyDescent="0.35">
      <c r="A384" s="1">
        <v>320</v>
      </c>
      <c r="B384" s="1" t="s">
        <v>1709</v>
      </c>
      <c r="C384" s="1" t="s">
        <v>4</v>
      </c>
      <c r="D384" s="1" t="s">
        <v>11</v>
      </c>
      <c r="E384" s="1" t="s">
        <v>13</v>
      </c>
      <c r="F384" s="1" t="s">
        <v>1</v>
      </c>
      <c r="G384" s="1" t="s">
        <v>0</v>
      </c>
      <c r="H384" s="1">
        <v>17466.509999999998</v>
      </c>
      <c r="I384" s="1">
        <v>13.3</v>
      </c>
      <c r="J384" s="1">
        <v>0</v>
      </c>
      <c r="K384" s="1">
        <v>8</v>
      </c>
      <c r="L384" s="1">
        <v>492841</v>
      </c>
      <c r="M384" s="1">
        <v>640464</v>
      </c>
      <c r="N384" s="1">
        <v>0</v>
      </c>
      <c r="O384" s="8">
        <v>744</v>
      </c>
      <c r="P384" s="8">
        <v>1053265</v>
      </c>
      <c r="Q384" s="8">
        <v>155210</v>
      </c>
    </row>
    <row r="385" spans="1:17" x14ac:dyDescent="0.35">
      <c r="A385" s="1">
        <v>957</v>
      </c>
      <c r="B385" s="1" t="s">
        <v>1073</v>
      </c>
      <c r="C385" s="1" t="s">
        <v>4</v>
      </c>
      <c r="D385" s="1" t="s">
        <v>3</v>
      </c>
      <c r="E385" s="1" t="s">
        <v>13</v>
      </c>
      <c r="F385" s="1" t="s">
        <v>1</v>
      </c>
      <c r="G385" s="1" t="s">
        <v>0</v>
      </c>
      <c r="H385" s="1">
        <v>26534.639999999999</v>
      </c>
      <c r="I385" s="1">
        <v>13.8</v>
      </c>
      <c r="J385" s="1">
        <v>0</v>
      </c>
      <c r="K385" s="1">
        <v>9</v>
      </c>
      <c r="L385" s="1">
        <v>334343</v>
      </c>
      <c r="M385" s="1">
        <v>427768</v>
      </c>
      <c r="N385" s="1">
        <v>0</v>
      </c>
      <c r="O385" s="8"/>
      <c r="P385" s="8"/>
      <c r="Q385" s="8">
        <v>356290</v>
      </c>
    </row>
    <row r="386" spans="1:17" x14ac:dyDescent="0.35">
      <c r="A386" s="1">
        <v>931</v>
      </c>
      <c r="B386" s="1" t="s">
        <v>1099</v>
      </c>
      <c r="C386" s="1" t="s">
        <v>16</v>
      </c>
      <c r="D386" s="1" t="s">
        <v>3</v>
      </c>
      <c r="E386" s="1" t="s">
        <v>13</v>
      </c>
      <c r="F386" s="1" t="s">
        <v>1</v>
      </c>
      <c r="G386" s="1" t="s">
        <v>0</v>
      </c>
      <c r="H386" s="1">
        <v>26718.75</v>
      </c>
      <c r="I386" s="1">
        <v>14.2</v>
      </c>
      <c r="J386" s="1">
        <v>0</v>
      </c>
      <c r="K386" s="1">
        <v>16</v>
      </c>
      <c r="L386" s="1">
        <v>399152</v>
      </c>
      <c r="M386" s="1">
        <v>1343518</v>
      </c>
      <c r="N386" s="1">
        <v>0</v>
      </c>
      <c r="O386" s="8">
        <v>702</v>
      </c>
      <c r="P386" s="8">
        <v>1519544</v>
      </c>
      <c r="Q386" s="8">
        <v>769780</v>
      </c>
    </row>
    <row r="387" spans="1:17" x14ac:dyDescent="0.35">
      <c r="A387" s="1">
        <v>377</v>
      </c>
      <c r="B387" s="1" t="s">
        <v>1652</v>
      </c>
      <c r="C387" s="1" t="s">
        <v>4</v>
      </c>
      <c r="D387" s="1" t="s">
        <v>3</v>
      </c>
      <c r="E387" s="1" t="s">
        <v>13</v>
      </c>
      <c r="F387" s="1" t="s">
        <v>1</v>
      </c>
      <c r="G387" s="1" t="s">
        <v>0</v>
      </c>
      <c r="H387" s="1">
        <v>51380.56</v>
      </c>
      <c r="I387" s="1">
        <v>14.6</v>
      </c>
      <c r="J387" s="1">
        <v>0</v>
      </c>
      <c r="K387" s="1">
        <v>43</v>
      </c>
      <c r="L387" s="1">
        <v>979526</v>
      </c>
      <c r="M387" s="1">
        <v>1543102</v>
      </c>
      <c r="N387" s="1">
        <v>0</v>
      </c>
      <c r="O387" s="8">
        <v>667</v>
      </c>
      <c r="P387" s="8">
        <v>2250246</v>
      </c>
      <c r="Q387" s="8">
        <v>469678</v>
      </c>
    </row>
    <row r="388" spans="1:17" x14ac:dyDescent="0.35">
      <c r="A388" s="1">
        <v>874</v>
      </c>
      <c r="B388" s="1" t="s">
        <v>1156</v>
      </c>
      <c r="C388" s="1" t="s">
        <v>4</v>
      </c>
      <c r="D388" s="1" t="s">
        <v>11</v>
      </c>
      <c r="E388" s="1" t="s">
        <v>13</v>
      </c>
      <c r="F388" s="1" t="s">
        <v>1</v>
      </c>
      <c r="G388" s="1" t="s">
        <v>0</v>
      </c>
      <c r="H388" s="1">
        <v>7870.18</v>
      </c>
      <c r="I388" s="1">
        <v>15.1</v>
      </c>
      <c r="J388" s="1">
        <v>0</v>
      </c>
      <c r="K388" s="1">
        <v>10</v>
      </c>
      <c r="L388" s="1">
        <v>230888</v>
      </c>
      <c r="M388" s="1">
        <v>286528</v>
      </c>
      <c r="N388" s="1">
        <v>0</v>
      </c>
      <c r="O388" s="8">
        <v>683</v>
      </c>
      <c r="P388" s="8">
        <v>1005784</v>
      </c>
      <c r="Q388" s="8">
        <v>447920</v>
      </c>
    </row>
    <row r="389" spans="1:17" x14ac:dyDescent="0.35">
      <c r="A389" s="1">
        <v>175</v>
      </c>
      <c r="B389" s="1" t="s">
        <v>1851</v>
      </c>
      <c r="C389" s="1" t="s">
        <v>16</v>
      </c>
      <c r="D389" s="1" t="s">
        <v>3</v>
      </c>
      <c r="E389" s="1" t="s">
        <v>13</v>
      </c>
      <c r="F389" s="1" t="s">
        <v>1</v>
      </c>
      <c r="G389" s="1" t="s">
        <v>0</v>
      </c>
      <c r="H389" s="1">
        <v>12859.01</v>
      </c>
      <c r="I389" s="1">
        <v>15.6</v>
      </c>
      <c r="J389" s="1">
        <v>0</v>
      </c>
      <c r="K389" s="1">
        <v>6</v>
      </c>
      <c r="L389" s="1">
        <v>390621</v>
      </c>
      <c r="M389" s="1">
        <v>468204</v>
      </c>
      <c r="N389" s="1">
        <v>0</v>
      </c>
      <c r="O389" s="8">
        <v>712</v>
      </c>
      <c r="P389" s="8">
        <v>982870</v>
      </c>
      <c r="Q389" s="8">
        <v>459602</v>
      </c>
    </row>
    <row r="390" spans="1:17" x14ac:dyDescent="0.35">
      <c r="A390" s="1">
        <v>346</v>
      </c>
      <c r="B390" s="1" t="s">
        <v>1683</v>
      </c>
      <c r="C390" s="1" t="s">
        <v>16</v>
      </c>
      <c r="D390" s="1" t="s">
        <v>11</v>
      </c>
      <c r="E390" s="1" t="s">
        <v>13</v>
      </c>
      <c r="F390" s="1" t="s">
        <v>31</v>
      </c>
      <c r="G390" s="1" t="s">
        <v>35</v>
      </c>
      <c r="H390" s="1">
        <v>24334.82</v>
      </c>
      <c r="I390" s="1">
        <v>15.6</v>
      </c>
      <c r="J390" s="1">
        <v>0</v>
      </c>
      <c r="K390" s="1">
        <v>9</v>
      </c>
      <c r="L390" s="1">
        <v>74214</v>
      </c>
      <c r="M390" s="1">
        <v>767272</v>
      </c>
      <c r="N390" s="1">
        <v>1</v>
      </c>
      <c r="O390" s="8">
        <v>675</v>
      </c>
      <c r="P390" s="8">
        <v>1438509</v>
      </c>
      <c r="Q390" s="8">
        <v>261910</v>
      </c>
    </row>
    <row r="391" spans="1:17" x14ac:dyDescent="0.35">
      <c r="A391" s="1">
        <v>845</v>
      </c>
      <c r="B391" s="1" t="s">
        <v>1185</v>
      </c>
      <c r="C391" s="1" t="s">
        <v>4</v>
      </c>
      <c r="D391" s="1" t="s">
        <v>11</v>
      </c>
      <c r="E391" s="1" t="s">
        <v>13</v>
      </c>
      <c r="F391" s="1" t="s">
        <v>6</v>
      </c>
      <c r="G391" s="1" t="s">
        <v>0</v>
      </c>
      <c r="H391" s="1">
        <v>13398.04</v>
      </c>
      <c r="I391" s="1">
        <v>15.7</v>
      </c>
      <c r="J391" s="1">
        <v>0</v>
      </c>
      <c r="K391" s="1">
        <v>17</v>
      </c>
      <c r="L391" s="1">
        <v>169043</v>
      </c>
      <c r="M391" s="1">
        <v>194370</v>
      </c>
      <c r="N391" s="1">
        <v>0</v>
      </c>
      <c r="O391" s="8"/>
      <c r="P391" s="8"/>
      <c r="Q391" s="8">
        <v>157234</v>
      </c>
    </row>
    <row r="392" spans="1:17" x14ac:dyDescent="0.35">
      <c r="A392" s="1">
        <v>793</v>
      </c>
      <c r="B392" s="1" t="s">
        <v>1238</v>
      </c>
      <c r="C392" s="1" t="s">
        <v>16</v>
      </c>
      <c r="D392" s="1" t="s">
        <v>11</v>
      </c>
      <c r="E392" s="1" t="s">
        <v>13</v>
      </c>
      <c r="F392" s="1" t="s">
        <v>6</v>
      </c>
      <c r="G392" s="1" t="s">
        <v>0</v>
      </c>
      <c r="H392" s="1">
        <v>5015.8100000000004</v>
      </c>
      <c r="I392" s="1">
        <v>16.100000000000001</v>
      </c>
      <c r="J392" s="1">
        <v>0</v>
      </c>
      <c r="K392" s="1">
        <v>6</v>
      </c>
      <c r="L392" s="1">
        <v>145825</v>
      </c>
      <c r="M392" s="1">
        <v>182138</v>
      </c>
      <c r="N392" s="1">
        <v>0</v>
      </c>
      <c r="O392" s="8">
        <v>704</v>
      </c>
      <c r="P392" s="8">
        <v>711455</v>
      </c>
      <c r="Q392" s="8">
        <v>190784</v>
      </c>
    </row>
    <row r="393" spans="1:17" x14ac:dyDescent="0.35">
      <c r="A393" s="1">
        <v>267</v>
      </c>
      <c r="B393" s="1" t="s">
        <v>1761</v>
      </c>
      <c r="C393" s="1" t="s">
        <v>4</v>
      </c>
      <c r="D393" s="1" t="s">
        <v>11</v>
      </c>
      <c r="E393" s="1" t="s">
        <v>13</v>
      </c>
      <c r="F393" s="1" t="s">
        <v>31</v>
      </c>
      <c r="G393" s="1" t="s">
        <v>0</v>
      </c>
      <c r="H393" s="1">
        <v>12610.11</v>
      </c>
      <c r="I393" s="1">
        <v>16.5</v>
      </c>
      <c r="J393" s="1">
        <v>0</v>
      </c>
      <c r="K393" s="1">
        <v>7</v>
      </c>
      <c r="L393" s="1">
        <v>116793</v>
      </c>
      <c r="M393" s="1">
        <v>426602</v>
      </c>
      <c r="N393" s="1">
        <v>0</v>
      </c>
      <c r="O393" s="8">
        <v>735</v>
      </c>
      <c r="P393" s="8">
        <v>678566</v>
      </c>
      <c r="Q393" s="8">
        <v>157146</v>
      </c>
    </row>
    <row r="394" spans="1:17" x14ac:dyDescent="0.35">
      <c r="A394" s="1">
        <v>670</v>
      </c>
      <c r="B394" s="1" t="s">
        <v>1361</v>
      </c>
      <c r="C394" s="1" t="s">
        <v>4</v>
      </c>
      <c r="D394" s="1" t="s">
        <v>3</v>
      </c>
      <c r="E394" s="1" t="s">
        <v>13</v>
      </c>
      <c r="F394" s="1" t="s">
        <v>1</v>
      </c>
      <c r="G394" s="1" t="s">
        <v>0</v>
      </c>
      <c r="H394" s="1">
        <v>8780.4699999999993</v>
      </c>
      <c r="I394" s="1">
        <v>16.5</v>
      </c>
      <c r="J394" s="1">
        <v>0</v>
      </c>
      <c r="K394" s="1">
        <v>8</v>
      </c>
      <c r="L394" s="1">
        <v>97983</v>
      </c>
      <c r="M394" s="1">
        <v>144892</v>
      </c>
      <c r="N394" s="1">
        <v>1</v>
      </c>
      <c r="O394" s="8">
        <v>716</v>
      </c>
      <c r="P394" s="8">
        <v>758024</v>
      </c>
      <c r="Q394" s="8">
        <v>351076</v>
      </c>
    </row>
    <row r="395" spans="1:17" x14ac:dyDescent="0.35">
      <c r="A395" s="1">
        <v>1347</v>
      </c>
      <c r="B395" s="1" t="s">
        <v>682</v>
      </c>
      <c r="C395" s="1" t="s">
        <v>4</v>
      </c>
      <c r="D395" s="1" t="s">
        <v>3</v>
      </c>
      <c r="E395" s="1" t="s">
        <v>13</v>
      </c>
      <c r="F395" s="1" t="s">
        <v>1</v>
      </c>
      <c r="G395" s="1" t="s">
        <v>9</v>
      </c>
      <c r="H395" s="1">
        <v>12581.42</v>
      </c>
      <c r="I395" s="1">
        <v>16.899999999999999</v>
      </c>
      <c r="J395" s="1">
        <v>0</v>
      </c>
      <c r="K395" s="1">
        <v>7</v>
      </c>
      <c r="L395" s="1">
        <v>129276</v>
      </c>
      <c r="M395" s="1">
        <v>645194</v>
      </c>
      <c r="N395" s="1">
        <v>0</v>
      </c>
      <c r="O395" s="8">
        <v>691</v>
      </c>
      <c r="P395" s="8">
        <v>1207830</v>
      </c>
      <c r="Q395" s="8">
        <v>642246</v>
      </c>
    </row>
    <row r="396" spans="1:17" x14ac:dyDescent="0.35">
      <c r="A396" s="1">
        <v>249</v>
      </c>
      <c r="B396" s="1" t="s">
        <v>1779</v>
      </c>
      <c r="C396" s="1" t="s">
        <v>4</v>
      </c>
      <c r="D396" s="1" t="s">
        <v>11</v>
      </c>
      <c r="E396" s="1" t="s">
        <v>13</v>
      </c>
      <c r="F396" s="1" t="s">
        <v>6</v>
      </c>
      <c r="G396" s="1" t="s">
        <v>0</v>
      </c>
      <c r="H396" s="1">
        <v>6331.56</v>
      </c>
      <c r="I396" s="1">
        <v>17</v>
      </c>
      <c r="J396" s="1">
        <v>0</v>
      </c>
      <c r="K396" s="1">
        <v>5</v>
      </c>
      <c r="L396" s="1">
        <v>79192</v>
      </c>
      <c r="M396" s="1">
        <v>230428</v>
      </c>
      <c r="N396" s="1">
        <v>4</v>
      </c>
      <c r="O396" s="8">
        <v>724</v>
      </c>
      <c r="P396" s="8">
        <v>1409610</v>
      </c>
      <c r="Q396" s="8">
        <v>226336</v>
      </c>
    </row>
    <row r="397" spans="1:17" x14ac:dyDescent="0.35">
      <c r="A397" s="1">
        <v>1963</v>
      </c>
      <c r="B397" s="1" t="s">
        <v>62</v>
      </c>
      <c r="C397" s="1" t="s">
        <v>4</v>
      </c>
      <c r="D397" s="1" t="s">
        <v>3</v>
      </c>
      <c r="E397" s="1" t="s">
        <v>13</v>
      </c>
      <c r="F397" s="1" t="s">
        <v>1</v>
      </c>
      <c r="G397" s="1" t="s">
        <v>0</v>
      </c>
      <c r="H397" s="1">
        <v>36594.57</v>
      </c>
      <c r="I397" s="1">
        <v>17.3</v>
      </c>
      <c r="J397" s="1">
        <v>0</v>
      </c>
      <c r="K397" s="1">
        <v>14</v>
      </c>
      <c r="L397" s="1">
        <v>774782</v>
      </c>
      <c r="M397" s="1">
        <v>1125630</v>
      </c>
      <c r="N397" s="1">
        <v>0</v>
      </c>
      <c r="O397" s="8">
        <v>721</v>
      </c>
      <c r="P397" s="8">
        <v>2323472</v>
      </c>
      <c r="Q397" s="8">
        <v>516538</v>
      </c>
    </row>
    <row r="398" spans="1:17" x14ac:dyDescent="0.35">
      <c r="A398" s="1">
        <v>95</v>
      </c>
      <c r="B398" s="1" t="s">
        <v>1931</v>
      </c>
      <c r="C398" s="1" t="s">
        <v>4</v>
      </c>
      <c r="D398" s="1" t="s">
        <v>11</v>
      </c>
      <c r="E398" s="1" t="s">
        <v>13</v>
      </c>
      <c r="F398" s="1" t="s">
        <v>6</v>
      </c>
      <c r="G398" s="1" t="s">
        <v>0</v>
      </c>
      <c r="H398" s="1">
        <v>11157.37</v>
      </c>
      <c r="I398" s="1">
        <v>17.5</v>
      </c>
      <c r="J398" s="1">
        <v>0</v>
      </c>
      <c r="K398" s="1">
        <v>10</v>
      </c>
      <c r="L398" s="1">
        <v>200127</v>
      </c>
      <c r="M398" s="1">
        <v>387508</v>
      </c>
      <c r="N398" s="1">
        <v>0</v>
      </c>
      <c r="O398" s="8"/>
      <c r="P398" s="8"/>
      <c r="Q398" s="8">
        <v>306548</v>
      </c>
    </row>
    <row r="399" spans="1:17" x14ac:dyDescent="0.35">
      <c r="A399" s="1">
        <v>160</v>
      </c>
      <c r="B399" s="1" t="s">
        <v>1866</v>
      </c>
      <c r="C399" s="1" t="s">
        <v>4</v>
      </c>
      <c r="D399" s="1" t="s">
        <v>11</v>
      </c>
      <c r="E399" s="1" t="s">
        <v>13</v>
      </c>
      <c r="F399" s="1" t="s">
        <v>6</v>
      </c>
      <c r="G399" s="1" t="s">
        <v>0</v>
      </c>
      <c r="H399" s="1">
        <v>13549.66</v>
      </c>
      <c r="I399" s="1">
        <v>17.5</v>
      </c>
      <c r="J399" s="1">
        <v>0</v>
      </c>
      <c r="K399" s="1">
        <v>13</v>
      </c>
      <c r="L399" s="1">
        <v>261383</v>
      </c>
      <c r="M399" s="1">
        <v>743600</v>
      </c>
      <c r="N399" s="1">
        <v>0</v>
      </c>
      <c r="O399" s="8">
        <v>738</v>
      </c>
      <c r="P399" s="8">
        <v>669123</v>
      </c>
      <c r="Q399" s="8">
        <v>254562</v>
      </c>
    </row>
    <row r="400" spans="1:17" x14ac:dyDescent="0.35">
      <c r="A400" s="1">
        <v>31</v>
      </c>
      <c r="B400" s="1" t="s">
        <v>1995</v>
      </c>
      <c r="C400" s="1" t="s">
        <v>4</v>
      </c>
      <c r="D400" s="1" t="s">
        <v>11</v>
      </c>
      <c r="E400" s="1" t="s">
        <v>13</v>
      </c>
      <c r="F400" s="1" t="s">
        <v>6</v>
      </c>
      <c r="G400" s="1" t="s">
        <v>15</v>
      </c>
      <c r="H400" s="1">
        <v>31039.54</v>
      </c>
      <c r="I400" s="1">
        <v>18</v>
      </c>
      <c r="J400" s="1">
        <v>0</v>
      </c>
      <c r="K400" s="1">
        <v>8</v>
      </c>
      <c r="L400" s="1">
        <v>229349</v>
      </c>
      <c r="M400" s="1">
        <v>469172</v>
      </c>
      <c r="N400" s="1">
        <v>0</v>
      </c>
      <c r="O400" s="8">
        <v>737</v>
      </c>
      <c r="P400" s="8">
        <v>1501912</v>
      </c>
      <c r="Q400" s="8"/>
    </row>
    <row r="401" spans="1:17" x14ac:dyDescent="0.35">
      <c r="A401" s="1">
        <v>1524</v>
      </c>
      <c r="B401" s="1" t="s">
        <v>504</v>
      </c>
      <c r="C401" s="1" t="s">
        <v>4</v>
      </c>
      <c r="D401" s="1" t="s">
        <v>3</v>
      </c>
      <c r="E401" s="1" t="s">
        <v>13</v>
      </c>
      <c r="F401" s="1" t="s">
        <v>1</v>
      </c>
      <c r="G401" s="1" t="s">
        <v>0</v>
      </c>
      <c r="H401" s="1">
        <v>34006.58</v>
      </c>
      <c r="I401" s="1">
        <v>18.100000000000001</v>
      </c>
      <c r="J401" s="1">
        <v>0</v>
      </c>
      <c r="K401" s="1">
        <v>19</v>
      </c>
      <c r="L401" s="1">
        <v>474430</v>
      </c>
      <c r="M401" s="1">
        <v>682396</v>
      </c>
      <c r="N401" s="1">
        <v>0</v>
      </c>
      <c r="O401" s="8">
        <v>712</v>
      </c>
      <c r="P401" s="8">
        <v>1906916</v>
      </c>
      <c r="Q401" s="8">
        <v>568392</v>
      </c>
    </row>
    <row r="402" spans="1:17" x14ac:dyDescent="0.35">
      <c r="A402" s="1">
        <v>734</v>
      </c>
      <c r="B402" s="1" t="s">
        <v>1297</v>
      </c>
      <c r="C402" s="1" t="s">
        <v>4</v>
      </c>
      <c r="D402" s="1" t="s">
        <v>11</v>
      </c>
      <c r="E402" s="1" t="s">
        <v>13</v>
      </c>
      <c r="F402" s="1" t="s">
        <v>1</v>
      </c>
      <c r="G402" s="1" t="s">
        <v>0</v>
      </c>
      <c r="H402" s="1">
        <v>31749</v>
      </c>
      <c r="I402" s="1">
        <v>18.2</v>
      </c>
      <c r="J402" s="1">
        <v>0</v>
      </c>
      <c r="K402" s="1">
        <v>13</v>
      </c>
      <c r="L402" s="1">
        <v>817589</v>
      </c>
      <c r="M402" s="1">
        <v>2674232</v>
      </c>
      <c r="N402" s="1">
        <v>0</v>
      </c>
      <c r="O402" s="8">
        <v>751</v>
      </c>
      <c r="P402" s="8">
        <v>3228708</v>
      </c>
      <c r="Q402" s="8">
        <v>395846</v>
      </c>
    </row>
    <row r="403" spans="1:17" x14ac:dyDescent="0.35">
      <c r="A403" s="1">
        <v>1825</v>
      </c>
      <c r="B403" s="1" t="s">
        <v>202</v>
      </c>
      <c r="C403" s="1" t="s">
        <v>4</v>
      </c>
      <c r="D403" s="1" t="s">
        <v>11</v>
      </c>
      <c r="E403" s="1" t="s">
        <v>13</v>
      </c>
      <c r="F403" s="1" t="s">
        <v>1</v>
      </c>
      <c r="G403" s="1" t="s">
        <v>0</v>
      </c>
      <c r="H403" s="1">
        <v>11796.53</v>
      </c>
      <c r="I403" s="1">
        <v>18.5</v>
      </c>
      <c r="J403" s="1">
        <v>0</v>
      </c>
      <c r="K403" s="1">
        <v>9</v>
      </c>
      <c r="L403" s="1">
        <v>237063</v>
      </c>
      <c r="M403" s="1">
        <v>589072</v>
      </c>
      <c r="N403" s="1">
        <v>0</v>
      </c>
      <c r="O403" s="8">
        <v>739</v>
      </c>
      <c r="P403" s="8">
        <v>439622</v>
      </c>
      <c r="Q403" s="8">
        <v>57552</v>
      </c>
    </row>
    <row r="404" spans="1:17" x14ac:dyDescent="0.35">
      <c r="A404" s="1">
        <v>811</v>
      </c>
      <c r="B404" s="1" t="s">
        <v>1220</v>
      </c>
      <c r="C404" s="1" t="s">
        <v>4</v>
      </c>
      <c r="D404" s="1" t="s">
        <v>11</v>
      </c>
      <c r="E404" s="1" t="s">
        <v>13</v>
      </c>
      <c r="F404" s="1" t="s">
        <v>6</v>
      </c>
      <c r="G404" s="1" t="s">
        <v>0</v>
      </c>
      <c r="H404" s="1">
        <v>25150.3</v>
      </c>
      <c r="I404" s="1">
        <v>18.899999999999999</v>
      </c>
      <c r="J404" s="1">
        <v>0</v>
      </c>
      <c r="K404" s="1">
        <v>6</v>
      </c>
      <c r="L404" s="1">
        <v>465785</v>
      </c>
      <c r="M404" s="1">
        <v>887062</v>
      </c>
      <c r="N404" s="1">
        <v>1</v>
      </c>
      <c r="O404" s="8">
        <v>746</v>
      </c>
      <c r="P404" s="8">
        <v>1580116</v>
      </c>
      <c r="Q404" s="8"/>
    </row>
    <row r="405" spans="1:17" x14ac:dyDescent="0.35">
      <c r="A405" s="1">
        <v>1450</v>
      </c>
      <c r="B405" s="1" t="s">
        <v>578</v>
      </c>
      <c r="C405" s="1" t="s">
        <v>4</v>
      </c>
      <c r="D405" s="1" t="s">
        <v>3</v>
      </c>
      <c r="E405" s="1" t="s">
        <v>13</v>
      </c>
      <c r="F405" s="1" t="s">
        <v>6</v>
      </c>
      <c r="G405" s="1" t="s">
        <v>0</v>
      </c>
      <c r="H405" s="1">
        <v>5646.23</v>
      </c>
      <c r="I405" s="1">
        <v>18.899999999999999</v>
      </c>
      <c r="J405" s="1">
        <v>0</v>
      </c>
      <c r="K405" s="1">
        <v>10</v>
      </c>
      <c r="L405" s="1">
        <v>182058</v>
      </c>
      <c r="M405" s="1">
        <v>932734</v>
      </c>
      <c r="N405" s="1">
        <v>0</v>
      </c>
      <c r="O405" s="8">
        <v>738</v>
      </c>
      <c r="P405" s="8">
        <v>1341704</v>
      </c>
      <c r="Q405" s="8"/>
    </row>
    <row r="406" spans="1:17" x14ac:dyDescent="0.35">
      <c r="A406" s="1">
        <v>1997</v>
      </c>
      <c r="B406" s="1" t="s">
        <v>14</v>
      </c>
      <c r="C406" s="1" t="s">
        <v>4</v>
      </c>
      <c r="D406" s="1" t="s">
        <v>11</v>
      </c>
      <c r="E406" s="1" t="s">
        <v>13</v>
      </c>
      <c r="F406" s="1" t="s">
        <v>6</v>
      </c>
      <c r="G406" s="1" t="s">
        <v>0</v>
      </c>
      <c r="H406" s="1">
        <v>3002.19</v>
      </c>
      <c r="I406" s="1">
        <v>19</v>
      </c>
      <c r="J406" s="1">
        <v>0</v>
      </c>
      <c r="K406" s="1">
        <v>4</v>
      </c>
      <c r="L406" s="1">
        <v>66063</v>
      </c>
      <c r="M406" s="1">
        <v>173844</v>
      </c>
      <c r="N406" s="1">
        <v>1</v>
      </c>
      <c r="O406" s="8"/>
      <c r="P406" s="8"/>
      <c r="Q406" s="8">
        <v>321750</v>
      </c>
    </row>
    <row r="407" spans="1:17" x14ac:dyDescent="0.35">
      <c r="A407" s="1">
        <v>1212</v>
      </c>
      <c r="B407" s="1" t="s">
        <v>819</v>
      </c>
      <c r="C407" s="1" t="s">
        <v>4</v>
      </c>
      <c r="D407" s="1" t="s">
        <v>11</v>
      </c>
      <c r="E407" s="1" t="s">
        <v>13</v>
      </c>
      <c r="F407" s="1" t="s">
        <v>6</v>
      </c>
      <c r="G407" s="1" t="s">
        <v>0</v>
      </c>
      <c r="H407" s="1">
        <v>21040.6</v>
      </c>
      <c r="I407" s="1">
        <v>19.2</v>
      </c>
      <c r="J407" s="1">
        <v>0</v>
      </c>
      <c r="K407" s="1">
        <v>14</v>
      </c>
      <c r="L407" s="1">
        <v>524533</v>
      </c>
      <c r="M407" s="1">
        <v>654478</v>
      </c>
      <c r="N407" s="1">
        <v>0</v>
      </c>
      <c r="O407" s="8">
        <v>695</v>
      </c>
      <c r="P407" s="8">
        <v>753692</v>
      </c>
      <c r="Q407" s="8">
        <v>338162</v>
      </c>
    </row>
    <row r="408" spans="1:17" x14ac:dyDescent="0.35">
      <c r="A408" s="1">
        <v>66</v>
      </c>
      <c r="B408" s="1" t="s">
        <v>1960</v>
      </c>
      <c r="C408" s="1" t="s">
        <v>16</v>
      </c>
      <c r="D408" s="1" t="s">
        <v>3</v>
      </c>
      <c r="E408" s="1" t="s">
        <v>13</v>
      </c>
      <c r="F408" s="1" t="s">
        <v>1</v>
      </c>
      <c r="G408" s="1" t="s">
        <v>0</v>
      </c>
      <c r="H408" s="1">
        <v>22632.99</v>
      </c>
      <c r="I408" s="1">
        <v>19.3</v>
      </c>
      <c r="J408" s="1">
        <v>0</v>
      </c>
      <c r="K408" s="1">
        <v>5</v>
      </c>
      <c r="L408" s="1">
        <v>474658</v>
      </c>
      <c r="M408" s="1">
        <v>742720</v>
      </c>
      <c r="N408" s="1">
        <v>0</v>
      </c>
      <c r="O408" s="8">
        <v>737</v>
      </c>
      <c r="P408" s="8">
        <v>1028774</v>
      </c>
      <c r="Q408" s="8">
        <v>523908</v>
      </c>
    </row>
    <row r="409" spans="1:17" x14ac:dyDescent="0.35">
      <c r="A409" s="1">
        <v>947</v>
      </c>
      <c r="B409" s="1" t="s">
        <v>1083</v>
      </c>
      <c r="C409" s="1" t="s">
        <v>4</v>
      </c>
      <c r="D409" s="1" t="s">
        <v>11</v>
      </c>
      <c r="E409" s="1" t="s">
        <v>13</v>
      </c>
      <c r="F409" s="1" t="s">
        <v>1</v>
      </c>
      <c r="G409" s="1" t="s">
        <v>9</v>
      </c>
      <c r="H409" s="1">
        <v>13380.94</v>
      </c>
      <c r="I409" s="1">
        <v>19.399999999999999</v>
      </c>
      <c r="J409" s="1">
        <v>0</v>
      </c>
      <c r="K409" s="1">
        <v>8</v>
      </c>
      <c r="L409" s="1">
        <v>139555</v>
      </c>
      <c r="M409" s="1">
        <v>299244</v>
      </c>
      <c r="N409" s="1">
        <v>0</v>
      </c>
      <c r="O409" s="8">
        <v>748</v>
      </c>
      <c r="P409" s="8">
        <v>844227</v>
      </c>
      <c r="Q409" s="8">
        <v>162932</v>
      </c>
    </row>
    <row r="410" spans="1:17" x14ac:dyDescent="0.35">
      <c r="A410" s="1">
        <v>928</v>
      </c>
      <c r="B410" s="1" t="s">
        <v>1102</v>
      </c>
      <c r="C410" s="1" t="s">
        <v>4</v>
      </c>
      <c r="D410" s="1" t="s">
        <v>11</v>
      </c>
      <c r="E410" s="1" t="s">
        <v>13</v>
      </c>
      <c r="F410" s="1" t="s">
        <v>6</v>
      </c>
      <c r="G410" s="1" t="s">
        <v>26</v>
      </c>
      <c r="H410" s="1">
        <v>6339.54</v>
      </c>
      <c r="I410" s="1">
        <v>19.8</v>
      </c>
      <c r="J410" s="1">
        <v>0</v>
      </c>
      <c r="K410" s="1">
        <v>13</v>
      </c>
      <c r="L410" s="1">
        <v>4902</v>
      </c>
      <c r="M410" s="1">
        <v>1891032</v>
      </c>
      <c r="N410" s="1">
        <v>0</v>
      </c>
      <c r="O410" s="8"/>
      <c r="P410" s="8"/>
      <c r="Q410" s="8">
        <v>174548</v>
      </c>
    </row>
    <row r="411" spans="1:17" x14ac:dyDescent="0.35">
      <c r="A411" s="1">
        <v>1716</v>
      </c>
      <c r="B411" s="1" t="s">
        <v>312</v>
      </c>
      <c r="C411" s="1" t="s">
        <v>4</v>
      </c>
      <c r="D411" s="1" t="s">
        <v>11</v>
      </c>
      <c r="E411" s="1" t="s">
        <v>13</v>
      </c>
      <c r="F411" s="1" t="s">
        <v>6</v>
      </c>
      <c r="G411" s="1" t="s">
        <v>0</v>
      </c>
      <c r="H411" s="1">
        <v>3468.07</v>
      </c>
      <c r="I411" s="1">
        <v>20.5</v>
      </c>
      <c r="J411" s="1">
        <v>0</v>
      </c>
      <c r="K411" s="1">
        <v>3</v>
      </c>
      <c r="L411" s="1">
        <v>97755</v>
      </c>
      <c r="M411" s="1">
        <v>118162</v>
      </c>
      <c r="N411" s="1">
        <v>0</v>
      </c>
      <c r="O411" s="8">
        <v>719</v>
      </c>
      <c r="P411" s="8">
        <v>649249</v>
      </c>
      <c r="Q411" s="8">
        <v>171820</v>
      </c>
    </row>
    <row r="412" spans="1:17" x14ac:dyDescent="0.35">
      <c r="A412" s="1">
        <v>1932</v>
      </c>
      <c r="B412" s="1" t="s">
        <v>94</v>
      </c>
      <c r="C412" s="1" t="s">
        <v>4</v>
      </c>
      <c r="D412" s="1" t="s">
        <v>11</v>
      </c>
      <c r="E412" s="1" t="s">
        <v>13</v>
      </c>
      <c r="F412" s="1" t="s">
        <v>1</v>
      </c>
      <c r="G412" s="1" t="s">
        <v>0</v>
      </c>
      <c r="H412" s="1">
        <v>22577.89</v>
      </c>
      <c r="I412" s="1">
        <v>23.3</v>
      </c>
      <c r="J412" s="1">
        <v>0</v>
      </c>
      <c r="K412" s="1">
        <v>16</v>
      </c>
      <c r="L412" s="1">
        <v>360791</v>
      </c>
      <c r="M412" s="1">
        <v>553322</v>
      </c>
      <c r="N412" s="1">
        <v>0</v>
      </c>
      <c r="O412" s="8"/>
      <c r="P412" s="8"/>
      <c r="Q412" s="8">
        <v>323840</v>
      </c>
    </row>
    <row r="413" spans="1:17" x14ac:dyDescent="0.35">
      <c r="A413" s="1">
        <v>838</v>
      </c>
      <c r="B413" s="1" t="s">
        <v>1192</v>
      </c>
      <c r="C413" s="1" t="s">
        <v>4</v>
      </c>
      <c r="D413" s="1" t="s">
        <v>11</v>
      </c>
      <c r="E413" s="1" t="s">
        <v>13</v>
      </c>
      <c r="F413" s="1" t="s">
        <v>1</v>
      </c>
      <c r="G413" s="1" t="s">
        <v>0</v>
      </c>
      <c r="H413" s="1">
        <v>6489.64</v>
      </c>
      <c r="I413" s="1">
        <v>24.5</v>
      </c>
      <c r="J413" s="1">
        <v>0</v>
      </c>
      <c r="K413" s="1">
        <v>5</v>
      </c>
      <c r="L413" s="1">
        <v>134026</v>
      </c>
      <c r="M413" s="1">
        <v>170346</v>
      </c>
      <c r="N413" s="1">
        <v>1</v>
      </c>
      <c r="O413" s="8">
        <v>723</v>
      </c>
      <c r="P413" s="8">
        <v>905521</v>
      </c>
      <c r="Q413" s="8"/>
    </row>
    <row r="414" spans="1:17" x14ac:dyDescent="0.35">
      <c r="A414" s="1">
        <v>1406</v>
      </c>
      <c r="B414" s="1" t="s">
        <v>623</v>
      </c>
      <c r="C414" s="1" t="s">
        <v>4</v>
      </c>
      <c r="D414" s="1" t="s">
        <v>11</v>
      </c>
      <c r="E414" s="1" t="s">
        <v>13</v>
      </c>
      <c r="F414" s="1" t="s">
        <v>31</v>
      </c>
      <c r="G414" s="1" t="s">
        <v>26</v>
      </c>
      <c r="H414" s="1">
        <v>11981.78</v>
      </c>
      <c r="I414" s="1">
        <v>26.1</v>
      </c>
      <c r="J414" s="1">
        <v>0</v>
      </c>
      <c r="K414" s="1">
        <v>6</v>
      </c>
      <c r="L414" s="1">
        <v>45239</v>
      </c>
      <c r="M414" s="1">
        <v>131274</v>
      </c>
      <c r="N414" s="1">
        <v>1</v>
      </c>
      <c r="O414" s="8">
        <v>719</v>
      </c>
      <c r="P414" s="8">
        <v>835943</v>
      </c>
      <c r="Q414" s="8">
        <v>167772</v>
      </c>
    </row>
    <row r="415" spans="1:17" x14ac:dyDescent="0.35">
      <c r="A415" s="1">
        <v>226</v>
      </c>
      <c r="B415" s="1" t="s">
        <v>1802</v>
      </c>
      <c r="C415" s="1" t="s">
        <v>4</v>
      </c>
      <c r="D415" s="1" t="s">
        <v>3</v>
      </c>
      <c r="E415" s="1" t="s">
        <v>13</v>
      </c>
      <c r="F415" s="1" t="s">
        <v>6</v>
      </c>
      <c r="G415" s="1" t="s">
        <v>0</v>
      </c>
      <c r="H415" s="1">
        <v>42060.68</v>
      </c>
      <c r="I415" s="1">
        <v>27.4</v>
      </c>
      <c r="J415" s="1">
        <v>0</v>
      </c>
      <c r="K415" s="1">
        <v>11</v>
      </c>
      <c r="L415" s="1">
        <v>679725</v>
      </c>
      <c r="M415" s="1">
        <v>927014</v>
      </c>
      <c r="N415" s="1">
        <v>0</v>
      </c>
      <c r="O415" s="8"/>
      <c r="P415" s="8"/>
      <c r="Q415" s="8">
        <v>67166</v>
      </c>
    </row>
    <row r="416" spans="1:17" x14ac:dyDescent="0.35">
      <c r="A416" s="1">
        <v>1398</v>
      </c>
      <c r="B416" s="1" t="s">
        <v>631</v>
      </c>
      <c r="C416" s="1" t="s">
        <v>4</v>
      </c>
      <c r="D416" s="1" t="s">
        <v>3</v>
      </c>
      <c r="E416" s="1" t="s">
        <v>13</v>
      </c>
      <c r="F416" s="1" t="s">
        <v>1</v>
      </c>
      <c r="G416" s="1" t="s">
        <v>0</v>
      </c>
      <c r="H416" s="1">
        <v>39956.43</v>
      </c>
      <c r="I416" s="1">
        <v>28.1</v>
      </c>
      <c r="J416" s="1">
        <v>0</v>
      </c>
      <c r="K416" s="1">
        <v>17</v>
      </c>
      <c r="L416" s="1">
        <v>2191726</v>
      </c>
      <c r="M416" s="1">
        <v>2589576</v>
      </c>
      <c r="N416" s="1">
        <v>0</v>
      </c>
      <c r="O416" s="8">
        <v>681</v>
      </c>
      <c r="P416" s="8">
        <v>2433900</v>
      </c>
      <c r="Q416" s="8">
        <v>789096</v>
      </c>
    </row>
    <row r="417" spans="1:17" x14ac:dyDescent="0.35">
      <c r="A417" s="1">
        <v>781</v>
      </c>
      <c r="B417" s="1" t="s">
        <v>1250</v>
      </c>
      <c r="C417" s="1" t="s">
        <v>4</v>
      </c>
      <c r="D417" s="1" t="s">
        <v>11</v>
      </c>
      <c r="E417" s="1" t="s">
        <v>13</v>
      </c>
      <c r="F417" s="1" t="s">
        <v>1</v>
      </c>
      <c r="G417" s="1" t="s">
        <v>9</v>
      </c>
      <c r="H417" s="1">
        <v>28173.96</v>
      </c>
      <c r="I417" s="1">
        <v>28.5</v>
      </c>
      <c r="J417" s="1">
        <v>0</v>
      </c>
      <c r="K417" s="1">
        <v>9</v>
      </c>
      <c r="L417" s="1">
        <v>521322</v>
      </c>
      <c r="M417" s="1">
        <v>658988</v>
      </c>
      <c r="N417" s="1">
        <v>0</v>
      </c>
      <c r="O417" s="8">
        <v>735</v>
      </c>
      <c r="P417" s="8">
        <v>1211782</v>
      </c>
      <c r="Q417" s="8">
        <v>107932</v>
      </c>
    </row>
    <row r="418" spans="1:17" x14ac:dyDescent="0.35">
      <c r="A418" s="1">
        <v>149</v>
      </c>
      <c r="B418" s="1" t="s">
        <v>1877</v>
      </c>
      <c r="C418" s="1" t="s">
        <v>4</v>
      </c>
      <c r="D418" s="1" t="s">
        <v>11</v>
      </c>
      <c r="E418" s="1" t="s">
        <v>13</v>
      </c>
      <c r="F418" s="1" t="s">
        <v>1</v>
      </c>
      <c r="G418" s="1" t="s">
        <v>35</v>
      </c>
      <c r="H418" s="1">
        <v>21678.81</v>
      </c>
      <c r="I418" s="1">
        <v>31.4</v>
      </c>
      <c r="J418" s="1">
        <v>0</v>
      </c>
      <c r="K418" s="1">
        <v>9</v>
      </c>
      <c r="L418" s="1">
        <v>254030</v>
      </c>
      <c r="M418" s="1">
        <v>720918</v>
      </c>
      <c r="N418" s="1">
        <v>0</v>
      </c>
      <c r="O418" s="8"/>
      <c r="P418" s="8"/>
      <c r="Q418" s="8">
        <v>259116</v>
      </c>
    </row>
    <row r="419" spans="1:17" x14ac:dyDescent="0.35">
      <c r="A419" s="1">
        <v>1003</v>
      </c>
      <c r="B419" s="1" t="s">
        <v>1027</v>
      </c>
      <c r="C419" s="1" t="s">
        <v>4</v>
      </c>
      <c r="D419" s="1" t="s">
        <v>3</v>
      </c>
      <c r="E419" s="1" t="s">
        <v>21</v>
      </c>
      <c r="F419" s="1" t="s">
        <v>31</v>
      </c>
      <c r="G419" s="1" t="s">
        <v>0</v>
      </c>
      <c r="H419" s="1">
        <v>16369.83</v>
      </c>
      <c r="I419" s="1">
        <v>25</v>
      </c>
      <c r="J419" s="1">
        <v>88</v>
      </c>
      <c r="K419" s="1">
        <v>14</v>
      </c>
      <c r="L419" s="1">
        <v>253688</v>
      </c>
      <c r="M419" s="1">
        <v>551122</v>
      </c>
      <c r="N419" s="1">
        <v>0</v>
      </c>
      <c r="O419" s="8"/>
      <c r="P419" s="8"/>
      <c r="Q419" s="8">
        <v>268928</v>
      </c>
    </row>
    <row r="420" spans="1:17" x14ac:dyDescent="0.35">
      <c r="A420" s="1">
        <v>242</v>
      </c>
      <c r="B420" s="1" t="s">
        <v>1786</v>
      </c>
      <c r="C420" s="1" t="s">
        <v>4</v>
      </c>
      <c r="D420" s="1" t="s">
        <v>11</v>
      </c>
      <c r="E420" s="1" t="s">
        <v>21</v>
      </c>
      <c r="F420" s="1" t="s">
        <v>6</v>
      </c>
      <c r="G420" s="1" t="s">
        <v>128</v>
      </c>
      <c r="H420" s="1">
        <v>47284.160000000003</v>
      </c>
      <c r="I420" s="1">
        <v>15.9</v>
      </c>
      <c r="J420" s="1">
        <v>81</v>
      </c>
      <c r="K420" s="1">
        <v>13</v>
      </c>
      <c r="L420" s="1">
        <v>588449</v>
      </c>
      <c r="M420" s="1">
        <v>703142</v>
      </c>
      <c r="N420" s="1">
        <v>0</v>
      </c>
      <c r="O420" s="8">
        <v>657</v>
      </c>
      <c r="P420" s="8">
        <v>2093762</v>
      </c>
      <c r="Q420" s="8">
        <v>77132</v>
      </c>
    </row>
    <row r="421" spans="1:17" x14ac:dyDescent="0.35">
      <c r="A421" s="1">
        <v>644</v>
      </c>
      <c r="B421" s="1" t="s">
        <v>1386</v>
      </c>
      <c r="C421" s="1" t="s">
        <v>4</v>
      </c>
      <c r="D421" s="1" t="s">
        <v>11</v>
      </c>
      <c r="E421" s="1" t="s">
        <v>21</v>
      </c>
      <c r="F421" s="1" t="s">
        <v>31</v>
      </c>
      <c r="G421" s="1" t="s">
        <v>9</v>
      </c>
      <c r="H421" s="1">
        <v>5283.33</v>
      </c>
      <c r="I421" s="1">
        <v>16.899999999999999</v>
      </c>
      <c r="J421" s="1">
        <v>74</v>
      </c>
      <c r="K421" s="1">
        <v>12</v>
      </c>
      <c r="L421" s="1">
        <v>59356</v>
      </c>
      <c r="M421" s="1">
        <v>369512</v>
      </c>
      <c r="N421" s="1">
        <v>0</v>
      </c>
      <c r="O421" s="8">
        <v>729</v>
      </c>
      <c r="P421" s="8">
        <v>662473</v>
      </c>
      <c r="Q421" s="8"/>
    </row>
    <row r="422" spans="1:17" x14ac:dyDescent="0.35">
      <c r="A422" s="1">
        <v>411</v>
      </c>
      <c r="B422" s="1" t="s">
        <v>1618</v>
      </c>
      <c r="C422" s="1" t="s">
        <v>16</v>
      </c>
      <c r="D422" s="1" t="s">
        <v>3</v>
      </c>
      <c r="E422" s="1" t="s">
        <v>21</v>
      </c>
      <c r="F422" s="1" t="s">
        <v>6</v>
      </c>
      <c r="G422" s="1" t="s">
        <v>0</v>
      </c>
      <c r="H422" s="1">
        <v>43371.68</v>
      </c>
      <c r="I422" s="1">
        <v>16.100000000000001</v>
      </c>
      <c r="J422" s="1">
        <v>72</v>
      </c>
      <c r="K422" s="1">
        <v>22</v>
      </c>
      <c r="L422" s="1">
        <v>353362</v>
      </c>
      <c r="M422" s="1">
        <v>611578</v>
      </c>
      <c r="N422" s="1">
        <v>0</v>
      </c>
      <c r="O422" s="8">
        <v>706</v>
      </c>
      <c r="P422" s="8">
        <v>1920520</v>
      </c>
      <c r="Q422" s="8">
        <v>444752</v>
      </c>
    </row>
    <row r="423" spans="1:17" x14ac:dyDescent="0.35">
      <c r="A423" s="1">
        <v>1441</v>
      </c>
      <c r="B423" s="1" t="s">
        <v>587</v>
      </c>
      <c r="C423" s="1" t="s">
        <v>4</v>
      </c>
      <c r="D423" s="1" t="s">
        <v>11</v>
      </c>
      <c r="E423" s="1" t="s">
        <v>21</v>
      </c>
      <c r="F423" s="1" t="s">
        <v>6</v>
      </c>
      <c r="G423" s="1" t="s">
        <v>0</v>
      </c>
      <c r="H423" s="1">
        <v>24835.09</v>
      </c>
      <c r="I423" s="1">
        <v>11.3</v>
      </c>
      <c r="J423" s="1">
        <v>71</v>
      </c>
      <c r="K423" s="1">
        <v>11</v>
      </c>
      <c r="L423" s="1">
        <v>234745</v>
      </c>
      <c r="M423" s="1">
        <v>313874</v>
      </c>
      <c r="N423" s="1">
        <v>0</v>
      </c>
      <c r="O423" s="8"/>
      <c r="P423" s="8"/>
      <c r="Q423" s="8">
        <v>173624</v>
      </c>
    </row>
    <row r="424" spans="1:17" x14ac:dyDescent="0.35">
      <c r="A424" s="1">
        <v>299</v>
      </c>
      <c r="B424" s="1" t="s">
        <v>1729</v>
      </c>
      <c r="C424" s="1" t="s">
        <v>4</v>
      </c>
      <c r="D424" s="1" t="s">
        <v>3</v>
      </c>
      <c r="E424" s="1" t="s">
        <v>21</v>
      </c>
      <c r="F424" s="1" t="s">
        <v>1</v>
      </c>
      <c r="G424" s="1" t="s">
        <v>0</v>
      </c>
      <c r="H424" s="1">
        <v>15284.36</v>
      </c>
      <c r="I424" s="1">
        <v>16.3</v>
      </c>
      <c r="J424" s="1">
        <v>71</v>
      </c>
      <c r="K424" s="1">
        <v>17</v>
      </c>
      <c r="L424" s="1">
        <v>428963</v>
      </c>
      <c r="M424" s="1">
        <v>1118722</v>
      </c>
      <c r="N424" s="1">
        <v>0</v>
      </c>
      <c r="O424" s="8">
        <v>687</v>
      </c>
      <c r="P424" s="8">
        <v>1491158</v>
      </c>
      <c r="Q424" s="8">
        <v>588544</v>
      </c>
    </row>
    <row r="425" spans="1:17" x14ac:dyDescent="0.35">
      <c r="A425" s="1">
        <v>959</v>
      </c>
      <c r="B425" s="1" t="s">
        <v>1071</v>
      </c>
      <c r="C425" s="1" t="s">
        <v>16</v>
      </c>
      <c r="D425" s="1" t="s">
        <v>11</v>
      </c>
      <c r="E425" s="1" t="s">
        <v>21</v>
      </c>
      <c r="F425" s="1" t="s">
        <v>6</v>
      </c>
      <c r="G425" s="1" t="s">
        <v>0</v>
      </c>
      <c r="H425" s="1">
        <v>5679.29</v>
      </c>
      <c r="I425" s="1">
        <v>17.399999999999999</v>
      </c>
      <c r="J425" s="1">
        <v>71</v>
      </c>
      <c r="K425" s="1">
        <v>9</v>
      </c>
      <c r="L425" s="1">
        <v>99180</v>
      </c>
      <c r="M425" s="1">
        <v>256916</v>
      </c>
      <c r="N425" s="1">
        <v>0</v>
      </c>
      <c r="O425" s="8">
        <v>735</v>
      </c>
      <c r="P425" s="8">
        <v>625252</v>
      </c>
      <c r="Q425" s="8">
        <v>109692</v>
      </c>
    </row>
    <row r="426" spans="1:17" x14ac:dyDescent="0.35">
      <c r="A426" s="1">
        <v>561</v>
      </c>
      <c r="B426" s="1" t="s">
        <v>1469</v>
      </c>
      <c r="C426" s="1" t="s">
        <v>4</v>
      </c>
      <c r="D426" s="1" t="s">
        <v>11</v>
      </c>
      <c r="E426" s="1" t="s">
        <v>21</v>
      </c>
      <c r="F426" s="1" t="s">
        <v>6</v>
      </c>
      <c r="G426" s="1" t="s">
        <v>0</v>
      </c>
      <c r="H426" s="1">
        <v>5075.28</v>
      </c>
      <c r="I426" s="1">
        <v>23.4</v>
      </c>
      <c r="J426" s="1">
        <v>69</v>
      </c>
      <c r="K426" s="1">
        <v>6</v>
      </c>
      <c r="L426" s="1">
        <v>175864</v>
      </c>
      <c r="M426" s="1">
        <v>245344</v>
      </c>
      <c r="N426" s="1">
        <v>0</v>
      </c>
      <c r="O426" s="8">
        <v>738</v>
      </c>
      <c r="P426" s="8">
        <v>1526384</v>
      </c>
      <c r="Q426" s="8">
        <v>110462</v>
      </c>
    </row>
    <row r="427" spans="1:17" x14ac:dyDescent="0.35">
      <c r="A427" s="1">
        <v>717</v>
      </c>
      <c r="B427" s="1" t="s">
        <v>1314</v>
      </c>
      <c r="C427" s="1" t="s">
        <v>16</v>
      </c>
      <c r="D427" s="1" t="s">
        <v>11</v>
      </c>
      <c r="E427" s="1" t="s">
        <v>21</v>
      </c>
      <c r="F427" s="1" t="s">
        <v>1</v>
      </c>
      <c r="G427" s="1" t="s">
        <v>0</v>
      </c>
      <c r="H427" s="1">
        <v>11435.91</v>
      </c>
      <c r="I427" s="1">
        <v>27.9</v>
      </c>
      <c r="J427" s="1">
        <v>69</v>
      </c>
      <c r="K427" s="1">
        <v>6</v>
      </c>
      <c r="L427" s="1">
        <v>181773</v>
      </c>
      <c r="M427" s="1">
        <v>313654</v>
      </c>
      <c r="N427" s="1">
        <v>0</v>
      </c>
      <c r="O427" s="8">
        <v>727</v>
      </c>
      <c r="P427" s="8">
        <v>1095217</v>
      </c>
      <c r="Q427" s="8">
        <v>214940</v>
      </c>
    </row>
    <row r="428" spans="1:17" x14ac:dyDescent="0.35">
      <c r="A428" s="1">
        <v>835</v>
      </c>
      <c r="B428" s="1" t="s">
        <v>1195</v>
      </c>
      <c r="C428" s="1" t="s">
        <v>4</v>
      </c>
      <c r="D428" s="1" t="s">
        <v>11</v>
      </c>
      <c r="E428" s="1" t="s">
        <v>21</v>
      </c>
      <c r="F428" s="1" t="s">
        <v>1</v>
      </c>
      <c r="G428" s="1" t="s">
        <v>9</v>
      </c>
      <c r="H428" s="1">
        <v>42446.57</v>
      </c>
      <c r="I428" s="1">
        <v>18.3</v>
      </c>
      <c r="J428" s="1">
        <v>68</v>
      </c>
      <c r="K428" s="1">
        <v>17</v>
      </c>
      <c r="L428" s="1">
        <v>563920</v>
      </c>
      <c r="M428" s="1">
        <v>814176</v>
      </c>
      <c r="N428" s="1">
        <v>0</v>
      </c>
      <c r="O428" s="8">
        <v>712</v>
      </c>
      <c r="P428" s="8">
        <v>2723840</v>
      </c>
      <c r="Q428" s="8">
        <v>222420</v>
      </c>
    </row>
    <row r="429" spans="1:17" x14ac:dyDescent="0.35">
      <c r="A429" s="1">
        <v>141</v>
      </c>
      <c r="B429" s="3" t="s">
        <v>1885</v>
      </c>
      <c r="C429" s="1" t="s">
        <v>16</v>
      </c>
      <c r="D429" s="1" t="s">
        <v>11</v>
      </c>
      <c r="E429" s="1" t="s">
        <v>21</v>
      </c>
      <c r="F429" s="1" t="s">
        <v>6</v>
      </c>
      <c r="G429" s="1" t="s">
        <v>9</v>
      </c>
      <c r="H429" s="1">
        <v>12942.99</v>
      </c>
      <c r="I429" s="1">
        <v>9.5</v>
      </c>
      <c r="J429" s="1">
        <v>61</v>
      </c>
      <c r="K429" s="1">
        <v>20</v>
      </c>
      <c r="L429" s="1">
        <v>226442</v>
      </c>
      <c r="M429" s="1">
        <v>389026</v>
      </c>
      <c r="N429" s="1">
        <v>0</v>
      </c>
      <c r="O429" s="8">
        <v>637</v>
      </c>
      <c r="P429" s="8">
        <v>1049427</v>
      </c>
      <c r="Q429" s="8">
        <v>232716</v>
      </c>
    </row>
    <row r="430" spans="1:17" x14ac:dyDescent="0.35">
      <c r="A430" s="1">
        <v>896</v>
      </c>
      <c r="B430" s="1" t="s">
        <v>1134</v>
      </c>
      <c r="C430" s="1" t="s">
        <v>4</v>
      </c>
      <c r="D430" s="1" t="s">
        <v>11</v>
      </c>
      <c r="E430" s="1" t="s">
        <v>21</v>
      </c>
      <c r="F430" s="1" t="s">
        <v>1</v>
      </c>
      <c r="G430" s="1" t="s">
        <v>0</v>
      </c>
      <c r="H430" s="1">
        <v>10356.52</v>
      </c>
      <c r="I430" s="1">
        <v>15.3</v>
      </c>
      <c r="J430" s="1">
        <v>58</v>
      </c>
      <c r="K430" s="1">
        <v>22</v>
      </c>
      <c r="L430" s="1">
        <v>357485</v>
      </c>
      <c r="M430" s="1">
        <v>621500</v>
      </c>
      <c r="N430" s="1">
        <v>0</v>
      </c>
      <c r="O430" s="8">
        <v>714</v>
      </c>
      <c r="P430" s="8">
        <v>1421941</v>
      </c>
      <c r="Q430" s="8">
        <v>401038</v>
      </c>
    </row>
    <row r="431" spans="1:17" x14ac:dyDescent="0.35">
      <c r="A431" s="1">
        <v>1216</v>
      </c>
      <c r="B431" s="1" t="s">
        <v>815</v>
      </c>
      <c r="C431" s="1" t="s">
        <v>4</v>
      </c>
      <c r="D431" s="1" t="s">
        <v>11</v>
      </c>
      <c r="E431" s="1" t="s">
        <v>21</v>
      </c>
      <c r="F431" s="1" t="s">
        <v>1</v>
      </c>
      <c r="G431" s="1" t="s">
        <v>0</v>
      </c>
      <c r="H431" s="1">
        <v>3409.74</v>
      </c>
      <c r="I431" s="1">
        <v>16.2</v>
      </c>
      <c r="J431" s="1">
        <v>54</v>
      </c>
      <c r="K431" s="1">
        <v>6</v>
      </c>
      <c r="L431" s="1">
        <v>71744</v>
      </c>
      <c r="M431" s="1">
        <v>180994</v>
      </c>
      <c r="N431" s="1">
        <v>1</v>
      </c>
      <c r="O431" s="8">
        <v>718</v>
      </c>
      <c r="P431" s="8">
        <v>676324</v>
      </c>
      <c r="Q431" s="8">
        <v>71698</v>
      </c>
    </row>
    <row r="432" spans="1:17" x14ac:dyDescent="0.35">
      <c r="A432" s="1">
        <v>1230</v>
      </c>
      <c r="B432" s="1" t="s">
        <v>800</v>
      </c>
      <c r="C432" s="1" t="s">
        <v>4</v>
      </c>
      <c r="D432" s="1" t="s">
        <v>3</v>
      </c>
      <c r="E432" s="1" t="s">
        <v>21</v>
      </c>
      <c r="F432" s="1" t="s">
        <v>6</v>
      </c>
      <c r="G432" s="1" t="s">
        <v>0</v>
      </c>
      <c r="H432" s="1">
        <v>22747.37</v>
      </c>
      <c r="I432" s="1">
        <v>14.1</v>
      </c>
      <c r="J432" s="1">
        <v>53</v>
      </c>
      <c r="K432" s="1">
        <v>16</v>
      </c>
      <c r="L432" s="1">
        <v>215308</v>
      </c>
      <c r="M432" s="1">
        <v>951544</v>
      </c>
      <c r="N432" s="1">
        <v>1</v>
      </c>
      <c r="O432" s="8">
        <v>701</v>
      </c>
      <c r="P432" s="8">
        <v>1533528</v>
      </c>
      <c r="Q432" s="8">
        <v>355124</v>
      </c>
    </row>
    <row r="433" spans="1:17" x14ac:dyDescent="0.35">
      <c r="A433" s="1">
        <v>1968</v>
      </c>
      <c r="B433" s="1" t="s">
        <v>56</v>
      </c>
      <c r="C433" s="1" t="s">
        <v>4</v>
      </c>
      <c r="D433" s="1" t="s">
        <v>3</v>
      </c>
      <c r="E433" s="1" t="s">
        <v>21</v>
      </c>
      <c r="F433" s="1" t="s">
        <v>1</v>
      </c>
      <c r="G433" s="1" t="s">
        <v>0</v>
      </c>
      <c r="H433" s="1">
        <v>14170.39</v>
      </c>
      <c r="I433" s="1">
        <v>22.8</v>
      </c>
      <c r="J433" s="1">
        <v>51</v>
      </c>
      <c r="K433" s="1">
        <v>14</v>
      </c>
      <c r="L433" s="1">
        <v>292087</v>
      </c>
      <c r="M433" s="1">
        <v>1142614</v>
      </c>
      <c r="N433" s="1">
        <v>0</v>
      </c>
      <c r="O433" s="8">
        <v>745</v>
      </c>
      <c r="P433" s="8">
        <v>1504819</v>
      </c>
      <c r="Q433" s="8">
        <v>402094</v>
      </c>
    </row>
    <row r="434" spans="1:17" x14ac:dyDescent="0.35">
      <c r="A434" s="1">
        <v>1049</v>
      </c>
      <c r="B434" s="1" t="s">
        <v>982</v>
      </c>
      <c r="C434" s="1" t="s">
        <v>16</v>
      </c>
      <c r="D434" s="1" t="s">
        <v>11</v>
      </c>
      <c r="E434" s="1" t="s">
        <v>21</v>
      </c>
      <c r="F434" s="1" t="s">
        <v>6</v>
      </c>
      <c r="G434" s="1" t="s">
        <v>0</v>
      </c>
      <c r="H434" s="1">
        <v>8597.1200000000008</v>
      </c>
      <c r="I434" s="1">
        <v>25.9</v>
      </c>
      <c r="J434" s="1">
        <v>51</v>
      </c>
      <c r="K434" s="1">
        <v>4</v>
      </c>
      <c r="L434" s="1">
        <v>169309</v>
      </c>
      <c r="M434" s="1">
        <v>306328</v>
      </c>
      <c r="N434" s="1">
        <v>0</v>
      </c>
      <c r="O434" s="8"/>
      <c r="P434" s="8"/>
      <c r="Q434" s="8">
        <v>180180</v>
      </c>
    </row>
    <row r="435" spans="1:17" x14ac:dyDescent="0.35">
      <c r="A435" s="1">
        <v>1095</v>
      </c>
      <c r="B435" s="3" t="s">
        <v>936</v>
      </c>
      <c r="C435" s="1" t="s">
        <v>16</v>
      </c>
      <c r="D435" s="1" t="s">
        <v>3</v>
      </c>
      <c r="E435" s="1" t="s">
        <v>21</v>
      </c>
      <c r="F435" s="1" t="s">
        <v>6</v>
      </c>
      <c r="G435" s="1" t="s">
        <v>0</v>
      </c>
      <c r="H435" s="1">
        <v>14082.23</v>
      </c>
      <c r="I435" s="1">
        <v>12.3</v>
      </c>
      <c r="J435" s="1">
        <v>40</v>
      </c>
      <c r="K435" s="1">
        <v>7</v>
      </c>
      <c r="L435" s="1">
        <v>52383</v>
      </c>
      <c r="M435" s="1">
        <v>101288</v>
      </c>
      <c r="N435" s="1">
        <v>0</v>
      </c>
      <c r="O435" s="8">
        <v>701</v>
      </c>
      <c r="P435" s="8">
        <v>738245</v>
      </c>
      <c r="Q435" s="8">
        <v>80982</v>
      </c>
    </row>
    <row r="436" spans="1:17" x14ac:dyDescent="0.35">
      <c r="A436" s="1">
        <v>752</v>
      </c>
      <c r="B436" s="1" t="s">
        <v>1279</v>
      </c>
      <c r="C436" s="1" t="s">
        <v>4</v>
      </c>
      <c r="D436" s="1" t="s">
        <v>3</v>
      </c>
      <c r="E436" s="1" t="s">
        <v>21</v>
      </c>
      <c r="F436" s="1" t="s">
        <v>1</v>
      </c>
      <c r="G436" s="1" t="s">
        <v>0</v>
      </c>
      <c r="H436" s="1">
        <v>29920.82</v>
      </c>
      <c r="I436" s="1">
        <v>12.6</v>
      </c>
      <c r="J436" s="1">
        <v>39</v>
      </c>
      <c r="K436" s="1">
        <v>6</v>
      </c>
      <c r="L436" s="1">
        <v>255987</v>
      </c>
      <c r="M436" s="1">
        <v>432080</v>
      </c>
      <c r="N436" s="1">
        <v>0</v>
      </c>
      <c r="O436" s="8">
        <v>723</v>
      </c>
      <c r="P436" s="8">
        <v>3387244</v>
      </c>
      <c r="Q436" s="8">
        <v>540364</v>
      </c>
    </row>
    <row r="437" spans="1:17" x14ac:dyDescent="0.35">
      <c r="A437" s="1">
        <v>1599</v>
      </c>
      <c r="B437" s="1" t="s">
        <v>429</v>
      </c>
      <c r="C437" s="1" t="s">
        <v>4</v>
      </c>
      <c r="D437" s="1" t="s">
        <v>11</v>
      </c>
      <c r="E437" s="1" t="s">
        <v>21</v>
      </c>
      <c r="F437" s="1" t="s">
        <v>31</v>
      </c>
      <c r="G437" s="1" t="s">
        <v>35</v>
      </c>
      <c r="H437" s="1">
        <v>22507.21</v>
      </c>
      <c r="I437" s="1">
        <v>22.4</v>
      </c>
      <c r="J437" s="1">
        <v>38</v>
      </c>
      <c r="K437" s="1">
        <v>13</v>
      </c>
      <c r="L437" s="1">
        <v>43738</v>
      </c>
      <c r="M437" s="1">
        <v>267960</v>
      </c>
      <c r="N437" s="1">
        <v>0</v>
      </c>
      <c r="O437" s="8">
        <v>724</v>
      </c>
      <c r="P437" s="8">
        <v>941070</v>
      </c>
      <c r="Q437" s="8">
        <v>78452</v>
      </c>
    </row>
    <row r="438" spans="1:17" x14ac:dyDescent="0.35">
      <c r="A438" s="1">
        <v>834</v>
      </c>
      <c r="B438" s="3" t="s">
        <v>1196</v>
      </c>
      <c r="C438" s="1" t="s">
        <v>4</v>
      </c>
      <c r="D438" s="1" t="s">
        <v>11</v>
      </c>
      <c r="E438" s="1" t="s">
        <v>21</v>
      </c>
      <c r="F438" s="1" t="s">
        <v>1</v>
      </c>
      <c r="G438" s="1" t="s">
        <v>0</v>
      </c>
      <c r="H438" s="1">
        <v>12345.25</v>
      </c>
      <c r="I438" s="1">
        <v>20.8</v>
      </c>
      <c r="J438" s="1">
        <v>37</v>
      </c>
      <c r="K438" s="1">
        <v>12</v>
      </c>
      <c r="L438" s="1">
        <v>74385</v>
      </c>
      <c r="M438" s="1">
        <v>206030</v>
      </c>
      <c r="N438" s="1">
        <v>1</v>
      </c>
      <c r="O438" s="8">
        <v>743</v>
      </c>
      <c r="P438" s="8">
        <v>1299486</v>
      </c>
      <c r="Q438" s="8">
        <v>221276</v>
      </c>
    </row>
    <row r="439" spans="1:17" x14ac:dyDescent="0.35">
      <c r="A439" s="1">
        <v>1686</v>
      </c>
      <c r="B439" s="1" t="s">
        <v>342</v>
      </c>
      <c r="C439" s="1" t="s">
        <v>4</v>
      </c>
      <c r="D439" s="1" t="s">
        <v>11</v>
      </c>
      <c r="E439" s="1" t="s">
        <v>21</v>
      </c>
      <c r="F439" s="1" t="s">
        <v>1</v>
      </c>
      <c r="G439" s="1" t="s">
        <v>9</v>
      </c>
      <c r="H439" s="1">
        <v>23039.4</v>
      </c>
      <c r="I439" s="1">
        <v>10.1</v>
      </c>
      <c r="J439" s="1">
        <v>36</v>
      </c>
      <c r="K439" s="1">
        <v>14</v>
      </c>
      <c r="L439" s="1">
        <v>174401</v>
      </c>
      <c r="M439" s="1">
        <v>332706</v>
      </c>
      <c r="N439" s="1">
        <v>0</v>
      </c>
      <c r="O439" s="8">
        <v>677</v>
      </c>
      <c r="P439" s="8">
        <v>1818908</v>
      </c>
      <c r="Q439" s="8">
        <v>284328</v>
      </c>
    </row>
    <row r="440" spans="1:17" x14ac:dyDescent="0.35">
      <c r="A440" s="1">
        <v>1601</v>
      </c>
      <c r="B440" s="1" t="s">
        <v>427</v>
      </c>
      <c r="C440" s="1" t="s">
        <v>4</v>
      </c>
      <c r="D440" s="1" t="s">
        <v>11</v>
      </c>
      <c r="E440" s="1" t="s">
        <v>21</v>
      </c>
      <c r="F440" s="1" t="s">
        <v>6</v>
      </c>
      <c r="G440" s="1" t="s">
        <v>0</v>
      </c>
      <c r="H440" s="1">
        <v>7138.49</v>
      </c>
      <c r="I440" s="1">
        <v>12.5</v>
      </c>
      <c r="J440" s="1">
        <v>33</v>
      </c>
      <c r="K440" s="1">
        <v>12</v>
      </c>
      <c r="L440" s="1">
        <v>197809</v>
      </c>
      <c r="M440" s="1">
        <v>235862</v>
      </c>
      <c r="N440" s="1">
        <v>0</v>
      </c>
      <c r="O440" s="8">
        <v>689</v>
      </c>
      <c r="P440" s="8">
        <v>228437</v>
      </c>
      <c r="Q440" s="8">
        <v>105798</v>
      </c>
    </row>
    <row r="441" spans="1:17" x14ac:dyDescent="0.35">
      <c r="A441" s="1">
        <v>818</v>
      </c>
      <c r="B441" s="1" t="s">
        <v>1213</v>
      </c>
      <c r="C441" s="1" t="s">
        <v>4</v>
      </c>
      <c r="D441" s="1" t="s">
        <v>11</v>
      </c>
      <c r="E441" s="1" t="s">
        <v>21</v>
      </c>
      <c r="F441" s="1" t="s">
        <v>31</v>
      </c>
      <c r="G441" s="1" t="s">
        <v>9</v>
      </c>
      <c r="H441" s="1">
        <v>3900.51</v>
      </c>
      <c r="I441" s="1">
        <v>9.8000000000000007</v>
      </c>
      <c r="J441" s="1">
        <v>31</v>
      </c>
      <c r="K441" s="1">
        <v>11</v>
      </c>
      <c r="L441" s="1">
        <v>84835</v>
      </c>
      <c r="M441" s="1">
        <v>383724</v>
      </c>
      <c r="N441" s="1">
        <v>0</v>
      </c>
      <c r="O441" s="8">
        <v>694</v>
      </c>
      <c r="P441" s="8">
        <v>475665</v>
      </c>
      <c r="Q441" s="8">
        <v>158620</v>
      </c>
    </row>
    <row r="442" spans="1:17" x14ac:dyDescent="0.35">
      <c r="A442" s="1">
        <v>315</v>
      </c>
      <c r="B442" s="1" t="s">
        <v>1714</v>
      </c>
      <c r="C442" s="1" t="s">
        <v>4</v>
      </c>
      <c r="D442" s="1" t="s">
        <v>11</v>
      </c>
      <c r="E442" s="1" t="s">
        <v>21</v>
      </c>
      <c r="F442" s="1" t="s">
        <v>6</v>
      </c>
      <c r="G442" s="1" t="s">
        <v>35</v>
      </c>
      <c r="H442" s="1">
        <v>27041.75</v>
      </c>
      <c r="I442" s="1">
        <v>19.5</v>
      </c>
      <c r="J442" s="1">
        <v>31</v>
      </c>
      <c r="K442" s="1">
        <v>18</v>
      </c>
      <c r="L442" s="1">
        <v>247342</v>
      </c>
      <c r="M442" s="1">
        <v>667568</v>
      </c>
      <c r="N442" s="1">
        <v>1</v>
      </c>
      <c r="O442" s="8"/>
      <c r="P442" s="8"/>
      <c r="Q442" s="8">
        <v>125004</v>
      </c>
    </row>
    <row r="443" spans="1:17" x14ac:dyDescent="0.35">
      <c r="A443" s="1">
        <v>859</v>
      </c>
      <c r="B443" s="1" t="s">
        <v>1171</v>
      </c>
      <c r="C443" s="1" t="s">
        <v>4</v>
      </c>
      <c r="D443" s="1" t="s">
        <v>11</v>
      </c>
      <c r="E443" s="1" t="s">
        <v>21</v>
      </c>
      <c r="F443" s="1" t="s">
        <v>6</v>
      </c>
      <c r="G443" s="1" t="s">
        <v>0</v>
      </c>
      <c r="H443" s="1">
        <v>13780.51</v>
      </c>
      <c r="I443" s="1">
        <v>22.6</v>
      </c>
      <c r="J443" s="1">
        <v>30</v>
      </c>
      <c r="K443" s="1">
        <v>12</v>
      </c>
      <c r="L443" s="1">
        <v>33326</v>
      </c>
      <c r="M443" s="1">
        <v>85338</v>
      </c>
      <c r="N443" s="1">
        <v>0</v>
      </c>
      <c r="O443" s="8">
        <v>738</v>
      </c>
      <c r="P443" s="8">
        <v>990223</v>
      </c>
      <c r="Q443" s="8">
        <v>134882</v>
      </c>
    </row>
    <row r="444" spans="1:17" x14ac:dyDescent="0.35">
      <c r="A444" s="1">
        <v>1386</v>
      </c>
      <c r="B444" s="1" t="s">
        <v>643</v>
      </c>
      <c r="C444" s="1" t="s">
        <v>16</v>
      </c>
      <c r="D444" s="1" t="s">
        <v>3</v>
      </c>
      <c r="E444" s="1" t="s">
        <v>21</v>
      </c>
      <c r="F444" s="1" t="s">
        <v>31</v>
      </c>
      <c r="G444" s="1" t="s">
        <v>9</v>
      </c>
      <c r="H444" s="1">
        <v>43383.839999999997</v>
      </c>
      <c r="I444" s="1">
        <v>25.7</v>
      </c>
      <c r="J444" s="1">
        <v>30</v>
      </c>
      <c r="K444" s="1">
        <v>10</v>
      </c>
      <c r="L444" s="1">
        <v>265354</v>
      </c>
      <c r="M444" s="1">
        <v>618200</v>
      </c>
      <c r="N444" s="1">
        <v>1</v>
      </c>
      <c r="O444" s="8">
        <v>614</v>
      </c>
      <c r="P444" s="8">
        <v>1637135</v>
      </c>
      <c r="Q444" s="8">
        <v>780560</v>
      </c>
    </row>
    <row r="445" spans="1:17" x14ac:dyDescent="0.35">
      <c r="A445" s="1">
        <v>992</v>
      </c>
      <c r="B445" s="1" t="s">
        <v>1038</v>
      </c>
      <c r="C445" s="1" t="s">
        <v>4</v>
      </c>
      <c r="D445" s="1" t="s">
        <v>11</v>
      </c>
      <c r="E445" s="1" t="s">
        <v>21</v>
      </c>
      <c r="F445" s="1" t="s">
        <v>1</v>
      </c>
      <c r="G445" s="1" t="s">
        <v>0</v>
      </c>
      <c r="H445" s="1">
        <v>12000.59</v>
      </c>
      <c r="I445" s="1">
        <v>14</v>
      </c>
      <c r="J445" s="1">
        <v>27</v>
      </c>
      <c r="K445" s="1">
        <v>16</v>
      </c>
      <c r="L445" s="1">
        <v>137864</v>
      </c>
      <c r="M445" s="1">
        <v>232364</v>
      </c>
      <c r="N445" s="1">
        <v>0</v>
      </c>
      <c r="O445" s="8">
        <v>735</v>
      </c>
      <c r="P445" s="8">
        <v>1575575</v>
      </c>
      <c r="Q445" s="8"/>
    </row>
    <row r="446" spans="1:17" x14ac:dyDescent="0.35">
      <c r="A446" s="1">
        <v>627</v>
      </c>
      <c r="B446" s="1" t="s">
        <v>1403</v>
      </c>
      <c r="C446" s="1" t="s">
        <v>4</v>
      </c>
      <c r="D446" s="1" t="s">
        <v>11</v>
      </c>
      <c r="E446" s="1" t="s">
        <v>21</v>
      </c>
      <c r="F446" s="1" t="s">
        <v>1</v>
      </c>
      <c r="G446" s="1" t="s">
        <v>0</v>
      </c>
      <c r="H446" s="1">
        <v>14317.26</v>
      </c>
      <c r="I446" s="1">
        <v>14.6</v>
      </c>
      <c r="J446" s="1">
        <v>26</v>
      </c>
      <c r="K446" s="1">
        <v>9</v>
      </c>
      <c r="L446" s="1">
        <v>137750</v>
      </c>
      <c r="M446" s="1">
        <v>537042</v>
      </c>
      <c r="N446" s="1">
        <v>0</v>
      </c>
      <c r="O446" s="8">
        <v>743</v>
      </c>
      <c r="P446" s="8">
        <v>788101</v>
      </c>
      <c r="Q446" s="8"/>
    </row>
    <row r="447" spans="1:17" x14ac:dyDescent="0.35">
      <c r="A447" s="1">
        <v>252</v>
      </c>
      <c r="B447" s="1" t="s">
        <v>1776</v>
      </c>
      <c r="C447" s="1" t="s">
        <v>16</v>
      </c>
      <c r="D447" s="1" t="s">
        <v>11</v>
      </c>
      <c r="E447" s="1" t="s">
        <v>21</v>
      </c>
      <c r="F447" s="1" t="s">
        <v>1</v>
      </c>
      <c r="G447" s="1" t="s">
        <v>0</v>
      </c>
      <c r="H447" s="1">
        <v>9142.7999999999993</v>
      </c>
      <c r="I447" s="1">
        <v>17.600000000000001</v>
      </c>
      <c r="J447" s="1">
        <v>26</v>
      </c>
      <c r="K447" s="1">
        <v>10</v>
      </c>
      <c r="L447" s="1">
        <v>202616</v>
      </c>
      <c r="M447" s="1">
        <v>239888</v>
      </c>
      <c r="N447" s="1">
        <v>0</v>
      </c>
      <c r="O447" s="8">
        <v>728</v>
      </c>
      <c r="P447" s="8">
        <v>602832</v>
      </c>
      <c r="Q447" s="8">
        <v>218130</v>
      </c>
    </row>
    <row r="448" spans="1:17" x14ac:dyDescent="0.35">
      <c r="A448" s="1">
        <v>73</v>
      </c>
      <c r="B448" s="1" t="s">
        <v>1953</v>
      </c>
      <c r="C448" s="1" t="s">
        <v>4</v>
      </c>
      <c r="D448" s="1" t="s">
        <v>11</v>
      </c>
      <c r="E448" s="1" t="s">
        <v>21</v>
      </c>
      <c r="F448" s="1" t="s">
        <v>1</v>
      </c>
      <c r="G448" s="1" t="s">
        <v>0</v>
      </c>
      <c r="H448" s="1">
        <v>48708.4</v>
      </c>
      <c r="I448" s="1">
        <v>25.6</v>
      </c>
      <c r="J448" s="1">
        <v>25</v>
      </c>
      <c r="K448" s="1">
        <v>13</v>
      </c>
      <c r="L448" s="1">
        <v>348802</v>
      </c>
      <c r="M448" s="1">
        <v>449262</v>
      </c>
      <c r="N448" s="1">
        <v>0</v>
      </c>
      <c r="O448" s="8">
        <v>699</v>
      </c>
      <c r="P448" s="8">
        <v>2770162</v>
      </c>
      <c r="Q448" s="8"/>
    </row>
    <row r="449" spans="1:17" x14ac:dyDescent="0.35">
      <c r="A449" s="1">
        <v>647</v>
      </c>
      <c r="B449" s="1" t="s">
        <v>1383</v>
      </c>
      <c r="C449" s="1" t="s">
        <v>4</v>
      </c>
      <c r="D449" s="1" t="s">
        <v>11</v>
      </c>
      <c r="E449" s="1" t="s">
        <v>21</v>
      </c>
      <c r="F449" s="1" t="s">
        <v>6</v>
      </c>
      <c r="G449" s="1" t="s">
        <v>0</v>
      </c>
      <c r="H449" s="1">
        <v>25070.69</v>
      </c>
      <c r="I449" s="1">
        <v>14.7</v>
      </c>
      <c r="J449" s="1">
        <v>23</v>
      </c>
      <c r="K449" s="1">
        <v>18</v>
      </c>
      <c r="L449" s="1">
        <v>154850</v>
      </c>
      <c r="M449" s="1">
        <v>251130</v>
      </c>
      <c r="N449" s="1">
        <v>0</v>
      </c>
      <c r="O449" s="8"/>
      <c r="P449" s="8"/>
      <c r="Q449" s="8">
        <v>195712</v>
      </c>
    </row>
    <row r="450" spans="1:17" x14ac:dyDescent="0.35">
      <c r="A450" s="1">
        <v>1780</v>
      </c>
      <c r="B450" s="1" t="s">
        <v>248</v>
      </c>
      <c r="C450" s="1" t="s">
        <v>4</v>
      </c>
      <c r="D450" s="1" t="s">
        <v>11</v>
      </c>
      <c r="E450" s="1" t="s">
        <v>21</v>
      </c>
      <c r="F450" s="1" t="s">
        <v>1</v>
      </c>
      <c r="G450" s="1" t="s">
        <v>0</v>
      </c>
      <c r="H450" s="1">
        <v>24350.78</v>
      </c>
      <c r="I450" s="1">
        <v>26.9</v>
      </c>
      <c r="J450" s="1">
        <v>23</v>
      </c>
      <c r="K450" s="1">
        <v>10</v>
      </c>
      <c r="L450" s="1">
        <v>299060</v>
      </c>
      <c r="M450" s="1">
        <v>490490</v>
      </c>
      <c r="N450" s="1">
        <v>0</v>
      </c>
      <c r="O450" s="8"/>
      <c r="P450" s="8"/>
      <c r="Q450" s="8">
        <v>353628</v>
      </c>
    </row>
    <row r="451" spans="1:17" x14ac:dyDescent="0.35">
      <c r="A451" s="1">
        <v>1316</v>
      </c>
      <c r="B451" s="1" t="s">
        <v>713</v>
      </c>
      <c r="C451" s="1" t="s">
        <v>4</v>
      </c>
      <c r="D451" s="1" t="s">
        <v>11</v>
      </c>
      <c r="E451" s="1" t="s">
        <v>21</v>
      </c>
      <c r="F451" s="1" t="s">
        <v>6</v>
      </c>
      <c r="G451" s="1" t="s">
        <v>0</v>
      </c>
      <c r="H451" s="1">
        <v>34180.43</v>
      </c>
      <c r="I451" s="1">
        <v>17.7</v>
      </c>
      <c r="J451" s="1">
        <v>20</v>
      </c>
      <c r="K451" s="1">
        <v>20</v>
      </c>
      <c r="L451" s="1">
        <v>2682306</v>
      </c>
      <c r="M451" s="1">
        <v>3649624</v>
      </c>
      <c r="N451" s="1">
        <v>0</v>
      </c>
      <c r="O451" s="8">
        <v>735</v>
      </c>
      <c r="P451" s="8">
        <v>2427022</v>
      </c>
      <c r="Q451" s="8">
        <v>324258</v>
      </c>
    </row>
    <row r="452" spans="1:17" x14ac:dyDescent="0.35">
      <c r="A452" s="1">
        <v>150</v>
      </c>
      <c r="B452" s="1" t="s">
        <v>1876</v>
      </c>
      <c r="C452" s="1" t="s">
        <v>4</v>
      </c>
      <c r="D452" s="1" t="s">
        <v>11</v>
      </c>
      <c r="E452" s="1" t="s">
        <v>21</v>
      </c>
      <c r="F452" s="1" t="s">
        <v>6</v>
      </c>
      <c r="G452" s="1" t="s">
        <v>0</v>
      </c>
      <c r="H452" s="1">
        <v>3207.77</v>
      </c>
      <c r="I452" s="1">
        <v>12</v>
      </c>
      <c r="J452" s="1">
        <v>19</v>
      </c>
      <c r="K452" s="1">
        <v>7</v>
      </c>
      <c r="L452" s="1">
        <v>80408</v>
      </c>
      <c r="M452" s="1">
        <v>351296</v>
      </c>
      <c r="N452" s="1">
        <v>0</v>
      </c>
      <c r="O452" s="8">
        <v>694</v>
      </c>
      <c r="P452" s="8">
        <v>1886890</v>
      </c>
      <c r="Q452" s="8">
        <v>117986</v>
      </c>
    </row>
    <row r="453" spans="1:17" x14ac:dyDescent="0.35">
      <c r="A453" s="1">
        <v>1020</v>
      </c>
      <c r="B453" s="1" t="s">
        <v>1010</v>
      </c>
      <c r="C453" s="1" t="s">
        <v>4</v>
      </c>
      <c r="D453" s="1" t="s">
        <v>11</v>
      </c>
      <c r="E453" s="1" t="s">
        <v>21</v>
      </c>
      <c r="F453" s="1" t="s">
        <v>6</v>
      </c>
      <c r="G453" s="1" t="s">
        <v>0</v>
      </c>
      <c r="H453" s="1">
        <v>14213.14</v>
      </c>
      <c r="I453" s="1">
        <v>15.6</v>
      </c>
      <c r="J453" s="1">
        <v>19</v>
      </c>
      <c r="K453" s="1">
        <v>14</v>
      </c>
      <c r="L453" s="1">
        <v>178391</v>
      </c>
      <c r="M453" s="1">
        <v>320760</v>
      </c>
      <c r="N453" s="1">
        <v>1</v>
      </c>
      <c r="O453" s="8">
        <v>654</v>
      </c>
      <c r="P453" s="8">
        <v>622478</v>
      </c>
      <c r="Q453" s="8">
        <v>132550</v>
      </c>
    </row>
    <row r="454" spans="1:17" x14ac:dyDescent="0.35">
      <c r="A454" s="1">
        <v>925</v>
      </c>
      <c r="B454" s="1" t="s">
        <v>1105</v>
      </c>
      <c r="C454" s="1" t="s">
        <v>4</v>
      </c>
      <c r="D454" s="1" t="s">
        <v>11</v>
      </c>
      <c r="E454" s="1" t="s">
        <v>21</v>
      </c>
      <c r="F454" s="1" t="s">
        <v>1</v>
      </c>
      <c r="G454" s="1" t="s">
        <v>0</v>
      </c>
      <c r="H454" s="1">
        <v>28912.87</v>
      </c>
      <c r="I454" s="1">
        <v>11</v>
      </c>
      <c r="J454" s="1">
        <v>15</v>
      </c>
      <c r="K454" s="1">
        <v>13</v>
      </c>
      <c r="L454" s="1">
        <v>159847</v>
      </c>
      <c r="M454" s="1">
        <v>404998</v>
      </c>
      <c r="N454" s="1">
        <v>0</v>
      </c>
      <c r="O454" s="8">
        <v>720</v>
      </c>
      <c r="P454" s="8">
        <v>1855369</v>
      </c>
      <c r="Q454" s="8">
        <v>268532</v>
      </c>
    </row>
    <row r="455" spans="1:17" x14ac:dyDescent="0.35">
      <c r="A455" s="1">
        <v>994</v>
      </c>
      <c r="B455" s="1" t="s">
        <v>1036</v>
      </c>
      <c r="C455" s="1" t="s">
        <v>4</v>
      </c>
      <c r="D455" s="1" t="s">
        <v>11</v>
      </c>
      <c r="E455" s="1" t="s">
        <v>21</v>
      </c>
      <c r="F455" s="1" t="s">
        <v>6</v>
      </c>
      <c r="G455" s="1" t="s">
        <v>0</v>
      </c>
      <c r="H455" s="1">
        <v>13815.28</v>
      </c>
      <c r="I455" s="1">
        <v>9.9</v>
      </c>
      <c r="J455" s="1">
        <v>14</v>
      </c>
      <c r="K455" s="1">
        <v>18</v>
      </c>
      <c r="L455" s="1">
        <v>122227</v>
      </c>
      <c r="M455" s="1">
        <v>550660</v>
      </c>
      <c r="N455" s="1">
        <v>0</v>
      </c>
      <c r="O455" s="8">
        <v>714</v>
      </c>
      <c r="P455" s="8">
        <v>427272</v>
      </c>
      <c r="Q455" s="8">
        <v>168102</v>
      </c>
    </row>
    <row r="456" spans="1:17" x14ac:dyDescent="0.35">
      <c r="A456" s="1">
        <v>1783</v>
      </c>
      <c r="B456" s="1" t="s">
        <v>244</v>
      </c>
      <c r="C456" s="1" t="s">
        <v>4</v>
      </c>
      <c r="D456" s="1" t="s">
        <v>11</v>
      </c>
      <c r="E456" s="1" t="s">
        <v>21</v>
      </c>
      <c r="F456" s="1" t="s">
        <v>1</v>
      </c>
      <c r="G456" s="1" t="s">
        <v>0</v>
      </c>
      <c r="H456" s="1">
        <v>17740.87</v>
      </c>
      <c r="I456" s="1">
        <v>14.7</v>
      </c>
      <c r="J456" s="1">
        <v>14</v>
      </c>
      <c r="K456" s="1">
        <v>17</v>
      </c>
      <c r="L456" s="1">
        <v>274189</v>
      </c>
      <c r="M456" s="1">
        <v>851180</v>
      </c>
      <c r="N456" s="1">
        <v>0</v>
      </c>
      <c r="O456" s="8">
        <v>735</v>
      </c>
      <c r="P456" s="8">
        <v>1282462</v>
      </c>
      <c r="Q456" s="8">
        <v>224994</v>
      </c>
    </row>
    <row r="457" spans="1:17" x14ac:dyDescent="0.35">
      <c r="A457" s="1">
        <v>1965</v>
      </c>
      <c r="B457" s="1" t="s">
        <v>59</v>
      </c>
      <c r="C457" s="1" t="s">
        <v>4</v>
      </c>
      <c r="D457" s="1" t="s">
        <v>11</v>
      </c>
      <c r="E457" s="1" t="s">
        <v>21</v>
      </c>
      <c r="F457" s="1" t="s">
        <v>1</v>
      </c>
      <c r="G457" s="1" t="s">
        <v>0</v>
      </c>
      <c r="H457" s="1">
        <v>31683.83</v>
      </c>
      <c r="I457" s="1">
        <v>21.7</v>
      </c>
      <c r="J457" s="1">
        <v>14</v>
      </c>
      <c r="K457" s="1">
        <v>16</v>
      </c>
      <c r="L457" s="1">
        <v>217018</v>
      </c>
      <c r="M457" s="1">
        <v>330638</v>
      </c>
      <c r="N457" s="1">
        <v>1</v>
      </c>
      <c r="O457" s="8"/>
      <c r="P457" s="8"/>
      <c r="Q457" s="8">
        <v>287430</v>
      </c>
    </row>
    <row r="458" spans="1:17" x14ac:dyDescent="0.35">
      <c r="A458" s="1">
        <v>1115</v>
      </c>
      <c r="B458" s="1" t="s">
        <v>916</v>
      </c>
      <c r="C458" s="1" t="s">
        <v>4</v>
      </c>
      <c r="D458" s="1" t="s">
        <v>11</v>
      </c>
      <c r="E458" s="1" t="s">
        <v>21</v>
      </c>
      <c r="F458" s="1" t="s">
        <v>1</v>
      </c>
      <c r="G458" s="1" t="s">
        <v>0</v>
      </c>
      <c r="H458" s="1">
        <v>11780.38</v>
      </c>
      <c r="I458" s="1">
        <v>14.2</v>
      </c>
      <c r="J458" s="1">
        <v>10</v>
      </c>
      <c r="K458" s="1">
        <v>6</v>
      </c>
      <c r="L458" s="1">
        <v>54245</v>
      </c>
      <c r="M458" s="1">
        <v>106788</v>
      </c>
      <c r="N458" s="1">
        <v>0</v>
      </c>
      <c r="O458" s="8">
        <v>742</v>
      </c>
      <c r="P458" s="8">
        <v>1674945</v>
      </c>
      <c r="Q458" s="8">
        <v>130746</v>
      </c>
    </row>
    <row r="459" spans="1:17" x14ac:dyDescent="0.35">
      <c r="A459" s="1">
        <v>564</v>
      </c>
      <c r="B459" s="1" t="s">
        <v>1466</v>
      </c>
      <c r="C459" s="1" t="s">
        <v>16</v>
      </c>
      <c r="D459" s="1" t="s">
        <v>11</v>
      </c>
      <c r="E459" s="1" t="s">
        <v>21</v>
      </c>
      <c r="F459" s="1" t="s">
        <v>6</v>
      </c>
      <c r="G459" s="1" t="s">
        <v>0</v>
      </c>
      <c r="H459" s="1">
        <v>44746.33</v>
      </c>
      <c r="I459" s="1">
        <v>17.600000000000001</v>
      </c>
      <c r="J459" s="1">
        <v>8</v>
      </c>
      <c r="K459" s="1">
        <v>13</v>
      </c>
      <c r="L459" s="1">
        <v>380779</v>
      </c>
      <c r="M459" s="1">
        <v>567446</v>
      </c>
      <c r="N459" s="1">
        <v>0</v>
      </c>
      <c r="O459" s="8">
        <v>664</v>
      </c>
      <c r="P459" s="8">
        <v>1637059</v>
      </c>
      <c r="Q459" s="8">
        <v>560956</v>
      </c>
    </row>
    <row r="460" spans="1:17" x14ac:dyDescent="0.35">
      <c r="A460" s="1">
        <v>1057</v>
      </c>
      <c r="B460" s="1" t="s">
        <v>974</v>
      </c>
      <c r="C460" s="1" t="s">
        <v>4</v>
      </c>
      <c r="D460" s="1" t="s">
        <v>11</v>
      </c>
      <c r="E460" s="1" t="s">
        <v>21</v>
      </c>
      <c r="F460" s="1" t="s">
        <v>1</v>
      </c>
      <c r="G460" s="1" t="s">
        <v>0</v>
      </c>
      <c r="H460" s="1">
        <v>9280.93</v>
      </c>
      <c r="I460" s="1">
        <v>15.2</v>
      </c>
      <c r="J460" s="1">
        <v>7</v>
      </c>
      <c r="K460" s="1">
        <v>11</v>
      </c>
      <c r="L460" s="1">
        <v>130891</v>
      </c>
      <c r="M460" s="1">
        <v>315744</v>
      </c>
      <c r="N460" s="1">
        <v>0</v>
      </c>
      <c r="O460" s="8">
        <v>721</v>
      </c>
      <c r="P460" s="8">
        <v>976942</v>
      </c>
      <c r="Q460" s="8"/>
    </row>
    <row r="461" spans="1:17" x14ac:dyDescent="0.35">
      <c r="A461" s="1">
        <v>535</v>
      </c>
      <c r="B461" s="1" t="s">
        <v>1495</v>
      </c>
      <c r="C461" s="1" t="s">
        <v>4</v>
      </c>
      <c r="D461" s="1" t="s">
        <v>11</v>
      </c>
      <c r="E461" s="1" t="s">
        <v>21</v>
      </c>
      <c r="F461" s="1" t="s">
        <v>1</v>
      </c>
      <c r="G461" s="1" t="s">
        <v>35</v>
      </c>
      <c r="H461" s="1">
        <v>16325.94</v>
      </c>
      <c r="I461" s="1">
        <v>30.5</v>
      </c>
      <c r="J461" s="1">
        <v>7</v>
      </c>
      <c r="K461" s="1">
        <v>22</v>
      </c>
      <c r="L461" s="1">
        <v>107616</v>
      </c>
      <c r="M461" s="1">
        <v>2009788</v>
      </c>
      <c r="N461" s="1">
        <v>1</v>
      </c>
      <c r="O461" s="8"/>
      <c r="P461" s="8"/>
      <c r="Q461" s="8">
        <v>224598</v>
      </c>
    </row>
    <row r="462" spans="1:17" x14ac:dyDescent="0.35">
      <c r="A462" s="1">
        <v>1276</v>
      </c>
      <c r="B462" s="1" t="s">
        <v>753</v>
      </c>
      <c r="C462" s="1" t="s">
        <v>4</v>
      </c>
      <c r="D462" s="1" t="s">
        <v>11</v>
      </c>
      <c r="E462" s="1" t="s">
        <v>21</v>
      </c>
      <c r="F462" s="1" t="s">
        <v>1</v>
      </c>
      <c r="G462" s="1" t="s">
        <v>0</v>
      </c>
      <c r="H462" s="1">
        <v>17562.080000000002</v>
      </c>
      <c r="I462" s="1">
        <v>12.6</v>
      </c>
      <c r="J462" s="1">
        <v>5</v>
      </c>
      <c r="K462" s="1">
        <v>17</v>
      </c>
      <c r="L462" s="1">
        <v>344014</v>
      </c>
      <c r="M462" s="1">
        <v>543422</v>
      </c>
      <c r="N462" s="1">
        <v>0</v>
      </c>
      <c r="O462" s="8"/>
      <c r="P462" s="8"/>
      <c r="Q462" s="8">
        <v>331562</v>
      </c>
    </row>
    <row r="463" spans="1:17" x14ac:dyDescent="0.35">
      <c r="A463" s="1">
        <v>1381</v>
      </c>
      <c r="B463" s="1" t="s">
        <v>648</v>
      </c>
      <c r="C463" s="1" t="s">
        <v>4</v>
      </c>
      <c r="D463" s="1" t="s">
        <v>3</v>
      </c>
      <c r="E463" s="1" t="s">
        <v>21</v>
      </c>
      <c r="F463" s="1" t="s">
        <v>1</v>
      </c>
      <c r="G463" s="1" t="s">
        <v>0</v>
      </c>
      <c r="H463" s="1">
        <v>38843.22</v>
      </c>
      <c r="I463" s="1">
        <v>22.6</v>
      </c>
      <c r="J463" s="1">
        <v>5</v>
      </c>
      <c r="K463" s="1">
        <v>17</v>
      </c>
      <c r="L463" s="1">
        <v>634847</v>
      </c>
      <c r="M463" s="1">
        <v>1904386</v>
      </c>
      <c r="N463" s="1">
        <v>0</v>
      </c>
      <c r="O463" s="8">
        <v>726</v>
      </c>
      <c r="P463" s="8">
        <v>1465774</v>
      </c>
      <c r="Q463" s="8"/>
    </row>
    <row r="464" spans="1:17" x14ac:dyDescent="0.35">
      <c r="A464" s="1">
        <v>742</v>
      </c>
      <c r="B464" s="1" t="s">
        <v>1289</v>
      </c>
      <c r="C464" s="1" t="s">
        <v>4</v>
      </c>
      <c r="D464" s="1" t="s">
        <v>11</v>
      </c>
      <c r="E464" s="1" t="s">
        <v>21</v>
      </c>
      <c r="F464" s="1" t="s">
        <v>6</v>
      </c>
      <c r="G464" s="1" t="s">
        <v>0</v>
      </c>
      <c r="H464" s="1">
        <v>20251.150000000001</v>
      </c>
      <c r="I464" s="1">
        <v>5</v>
      </c>
      <c r="J464" s="1">
        <v>0</v>
      </c>
      <c r="K464" s="1">
        <v>5</v>
      </c>
      <c r="L464" s="1">
        <v>134045</v>
      </c>
      <c r="M464" s="1">
        <v>257818</v>
      </c>
      <c r="N464" s="1">
        <v>0</v>
      </c>
      <c r="O464" s="8">
        <v>723</v>
      </c>
      <c r="P464" s="8">
        <v>655025</v>
      </c>
      <c r="Q464" s="8">
        <v>182028</v>
      </c>
    </row>
    <row r="465" spans="1:17" x14ac:dyDescent="0.35">
      <c r="A465" s="1">
        <v>5</v>
      </c>
      <c r="B465" s="1" t="s">
        <v>2021</v>
      </c>
      <c r="C465" s="1" t="s">
        <v>4</v>
      </c>
      <c r="D465" s="1" t="s">
        <v>11</v>
      </c>
      <c r="E465" s="1" t="s">
        <v>21</v>
      </c>
      <c r="F465" s="1" t="s">
        <v>6</v>
      </c>
      <c r="G465" s="1" t="s">
        <v>0</v>
      </c>
      <c r="H465" s="1">
        <v>20639.7</v>
      </c>
      <c r="I465" s="1">
        <v>6.1</v>
      </c>
      <c r="J465" s="1">
        <v>0</v>
      </c>
      <c r="K465" s="1">
        <v>15</v>
      </c>
      <c r="L465" s="1">
        <v>253460</v>
      </c>
      <c r="M465" s="1">
        <v>427174</v>
      </c>
      <c r="N465" s="1">
        <v>0</v>
      </c>
      <c r="O465" s="8"/>
      <c r="P465" s="8"/>
      <c r="Q465" s="8">
        <v>176220</v>
      </c>
    </row>
    <row r="466" spans="1:17" x14ac:dyDescent="0.35">
      <c r="A466" s="1">
        <v>1453</v>
      </c>
      <c r="B466" s="1" t="s">
        <v>575</v>
      </c>
      <c r="C466" s="1" t="s">
        <v>16</v>
      </c>
      <c r="D466" s="1" t="s">
        <v>11</v>
      </c>
      <c r="E466" s="1" t="s">
        <v>21</v>
      </c>
      <c r="F466" s="1" t="s">
        <v>31</v>
      </c>
      <c r="G466" s="1" t="s">
        <v>0</v>
      </c>
      <c r="H466" s="1">
        <v>9437.49</v>
      </c>
      <c r="I466" s="1">
        <v>6.7</v>
      </c>
      <c r="J466" s="1">
        <v>0</v>
      </c>
      <c r="K466" s="1">
        <v>6</v>
      </c>
      <c r="L466" s="1">
        <v>155268</v>
      </c>
      <c r="M466" s="1">
        <v>256828</v>
      </c>
      <c r="N466" s="1">
        <v>0</v>
      </c>
      <c r="O466" s="8"/>
      <c r="P466" s="8"/>
      <c r="Q466" s="8">
        <v>177144</v>
      </c>
    </row>
    <row r="467" spans="1:17" x14ac:dyDescent="0.35">
      <c r="A467" s="1">
        <v>1389</v>
      </c>
      <c r="B467" s="1" t="s">
        <v>640</v>
      </c>
      <c r="C467" s="1" t="s">
        <v>4</v>
      </c>
      <c r="D467" s="1" t="s">
        <v>3</v>
      </c>
      <c r="E467" s="1" t="s">
        <v>21</v>
      </c>
      <c r="F467" s="1" t="s">
        <v>1</v>
      </c>
      <c r="G467" s="1" t="s">
        <v>0</v>
      </c>
      <c r="H467" s="1">
        <v>10995.3</v>
      </c>
      <c r="I467" s="1">
        <v>7.8</v>
      </c>
      <c r="J467" s="1">
        <v>0</v>
      </c>
      <c r="K467" s="1">
        <v>8</v>
      </c>
      <c r="L467" s="1">
        <v>354692</v>
      </c>
      <c r="M467" s="1">
        <v>613910</v>
      </c>
      <c r="N467" s="1">
        <v>0</v>
      </c>
      <c r="O467" s="8">
        <v>728</v>
      </c>
      <c r="P467" s="8">
        <v>916275</v>
      </c>
      <c r="Q467" s="8">
        <v>444840</v>
      </c>
    </row>
    <row r="468" spans="1:17" x14ac:dyDescent="0.35">
      <c r="A468" s="1">
        <v>1507</v>
      </c>
      <c r="B468" s="1" t="s">
        <v>521</v>
      </c>
      <c r="C468" s="1" t="s">
        <v>4</v>
      </c>
      <c r="D468" s="1" t="s">
        <v>11</v>
      </c>
      <c r="E468" s="1" t="s">
        <v>21</v>
      </c>
      <c r="F468" s="1" t="s">
        <v>6</v>
      </c>
      <c r="G468" s="1" t="s">
        <v>0</v>
      </c>
      <c r="H468" s="1">
        <v>10577.49</v>
      </c>
      <c r="I468" s="1">
        <v>8.4</v>
      </c>
      <c r="J468" s="1">
        <v>0</v>
      </c>
      <c r="K468" s="1">
        <v>4</v>
      </c>
      <c r="L468" s="1">
        <v>186181</v>
      </c>
      <c r="M468" s="1">
        <v>564344</v>
      </c>
      <c r="N468" s="1">
        <v>0</v>
      </c>
      <c r="O468" s="8">
        <v>696</v>
      </c>
      <c r="P468" s="8">
        <v>671593</v>
      </c>
      <c r="Q468" s="8">
        <v>342144</v>
      </c>
    </row>
    <row r="469" spans="1:17" x14ac:dyDescent="0.35">
      <c r="A469" s="1">
        <v>1047</v>
      </c>
      <c r="B469" s="1" t="s">
        <v>984</v>
      </c>
      <c r="C469" s="1" t="s">
        <v>4</v>
      </c>
      <c r="D469" s="1" t="s">
        <v>3</v>
      </c>
      <c r="E469" s="1" t="s">
        <v>21</v>
      </c>
      <c r="F469" s="1" t="s">
        <v>1</v>
      </c>
      <c r="G469" s="1" t="s">
        <v>0</v>
      </c>
      <c r="H469" s="1">
        <v>24632.55</v>
      </c>
      <c r="I469" s="1">
        <v>8.5</v>
      </c>
      <c r="J469" s="1">
        <v>0</v>
      </c>
      <c r="K469" s="1">
        <v>21</v>
      </c>
      <c r="L469" s="1">
        <v>325109</v>
      </c>
      <c r="M469" s="1">
        <v>484484</v>
      </c>
      <c r="N469" s="1">
        <v>0</v>
      </c>
      <c r="O469" s="8">
        <v>682</v>
      </c>
      <c r="P469" s="8">
        <v>1163750</v>
      </c>
      <c r="Q469" s="8">
        <v>333168</v>
      </c>
    </row>
    <row r="470" spans="1:17" x14ac:dyDescent="0.35">
      <c r="A470" s="1">
        <v>961</v>
      </c>
      <c r="B470" s="1" t="s">
        <v>1069</v>
      </c>
      <c r="C470" s="1" t="s">
        <v>16</v>
      </c>
      <c r="D470" s="1" t="s">
        <v>11</v>
      </c>
      <c r="E470" s="1" t="s">
        <v>21</v>
      </c>
      <c r="F470" s="1" t="s">
        <v>1</v>
      </c>
      <c r="G470" s="1" t="s">
        <v>0</v>
      </c>
      <c r="H470" s="1">
        <v>4428.1400000000003</v>
      </c>
      <c r="I470" s="1">
        <v>9.1999999999999993</v>
      </c>
      <c r="J470" s="1">
        <v>0</v>
      </c>
      <c r="K470" s="1">
        <v>9</v>
      </c>
      <c r="L470" s="1">
        <v>87286</v>
      </c>
      <c r="M470" s="1">
        <v>279202</v>
      </c>
      <c r="N470" s="1">
        <v>0</v>
      </c>
      <c r="O470" s="8">
        <v>740</v>
      </c>
      <c r="P470" s="8">
        <v>813732</v>
      </c>
      <c r="Q470" s="8">
        <v>414414</v>
      </c>
    </row>
    <row r="471" spans="1:17" x14ac:dyDescent="0.35">
      <c r="A471" s="1">
        <v>1554</v>
      </c>
      <c r="B471" s="1" t="s">
        <v>474</v>
      </c>
      <c r="C471" s="1" t="s">
        <v>4</v>
      </c>
      <c r="D471" s="1" t="s">
        <v>11</v>
      </c>
      <c r="E471" s="1" t="s">
        <v>21</v>
      </c>
      <c r="F471" s="1" t="s">
        <v>6</v>
      </c>
      <c r="G471" s="1" t="s">
        <v>35</v>
      </c>
      <c r="H471" s="1">
        <v>24208.85</v>
      </c>
      <c r="I471" s="1">
        <v>9.5</v>
      </c>
      <c r="J471" s="1">
        <v>0</v>
      </c>
      <c r="K471" s="1">
        <v>11</v>
      </c>
      <c r="L471" s="1">
        <v>248995</v>
      </c>
      <c r="M471" s="1">
        <v>553366</v>
      </c>
      <c r="N471" s="1">
        <v>0</v>
      </c>
      <c r="O471" s="8"/>
      <c r="P471" s="8"/>
      <c r="Q471" s="8">
        <v>756140</v>
      </c>
    </row>
    <row r="472" spans="1:17" x14ac:dyDescent="0.35">
      <c r="A472" s="1">
        <v>1690</v>
      </c>
      <c r="B472" s="1" t="s">
        <v>338</v>
      </c>
      <c r="C472" s="1" t="s">
        <v>4</v>
      </c>
      <c r="D472" s="1" t="s">
        <v>11</v>
      </c>
      <c r="E472" s="1" t="s">
        <v>21</v>
      </c>
      <c r="F472" s="1" t="s">
        <v>1</v>
      </c>
      <c r="G472" s="1" t="s">
        <v>0</v>
      </c>
      <c r="H472" s="1">
        <v>8739.0499999999993</v>
      </c>
      <c r="I472" s="1">
        <v>9.6999999999999993</v>
      </c>
      <c r="J472" s="1">
        <v>0</v>
      </c>
      <c r="K472" s="1">
        <v>6</v>
      </c>
      <c r="L472" s="1">
        <v>60306</v>
      </c>
      <c r="M472" s="1">
        <v>114664</v>
      </c>
      <c r="N472" s="1">
        <v>0</v>
      </c>
      <c r="O472" s="8">
        <v>743</v>
      </c>
      <c r="P472" s="8">
        <v>699124</v>
      </c>
      <c r="Q472" s="8">
        <v>157410</v>
      </c>
    </row>
    <row r="473" spans="1:17" x14ac:dyDescent="0.35">
      <c r="A473" s="1">
        <v>488</v>
      </c>
      <c r="B473" s="1" t="s">
        <v>1542</v>
      </c>
      <c r="C473" s="1" t="s">
        <v>16</v>
      </c>
      <c r="D473" s="1" t="s">
        <v>11</v>
      </c>
      <c r="E473" s="1" t="s">
        <v>21</v>
      </c>
      <c r="F473" s="1" t="s">
        <v>6</v>
      </c>
      <c r="G473" s="1" t="s">
        <v>35</v>
      </c>
      <c r="H473" s="1">
        <v>8724.61</v>
      </c>
      <c r="I473" s="1">
        <v>9.9</v>
      </c>
      <c r="J473" s="1">
        <v>0</v>
      </c>
      <c r="K473" s="1">
        <v>9</v>
      </c>
      <c r="L473" s="1">
        <v>134862</v>
      </c>
      <c r="M473" s="1">
        <v>281358</v>
      </c>
      <c r="N473" s="1">
        <v>0</v>
      </c>
      <c r="O473" s="8">
        <v>732</v>
      </c>
      <c r="P473" s="8">
        <v>463258</v>
      </c>
      <c r="Q473" s="8">
        <v>261492</v>
      </c>
    </row>
    <row r="474" spans="1:17" x14ac:dyDescent="0.35">
      <c r="A474" s="1">
        <v>833</v>
      </c>
      <c r="B474" s="1" t="s">
        <v>1197</v>
      </c>
      <c r="C474" s="1" t="s">
        <v>4</v>
      </c>
      <c r="D474" s="1" t="s">
        <v>11</v>
      </c>
      <c r="E474" s="1" t="s">
        <v>21</v>
      </c>
      <c r="F474" s="1" t="s">
        <v>6</v>
      </c>
      <c r="G474" s="1" t="s">
        <v>0</v>
      </c>
      <c r="H474" s="1">
        <v>11548.58</v>
      </c>
      <c r="I474" s="1">
        <v>10.199999999999999</v>
      </c>
      <c r="J474" s="1">
        <v>0</v>
      </c>
      <c r="K474" s="1">
        <v>8</v>
      </c>
      <c r="L474" s="1">
        <v>250382</v>
      </c>
      <c r="M474" s="1">
        <v>365134</v>
      </c>
      <c r="N474" s="1">
        <v>0</v>
      </c>
      <c r="O474" s="8"/>
      <c r="P474" s="8"/>
      <c r="Q474" s="8">
        <v>249326</v>
      </c>
    </row>
    <row r="475" spans="1:17" x14ac:dyDescent="0.35">
      <c r="A475" s="1">
        <v>1086</v>
      </c>
      <c r="B475" s="1" t="s">
        <v>945</v>
      </c>
      <c r="C475" s="1" t="s">
        <v>16</v>
      </c>
      <c r="D475" s="1" t="s">
        <v>3</v>
      </c>
      <c r="E475" s="1" t="s">
        <v>21</v>
      </c>
      <c r="F475" s="1" t="s">
        <v>6</v>
      </c>
      <c r="G475" s="1" t="s">
        <v>0</v>
      </c>
      <c r="H475" s="1">
        <v>18631.400000000001</v>
      </c>
      <c r="I475" s="1">
        <v>10.199999999999999</v>
      </c>
      <c r="J475" s="1">
        <v>0</v>
      </c>
      <c r="K475" s="1">
        <v>14</v>
      </c>
      <c r="L475" s="1">
        <v>181013</v>
      </c>
      <c r="M475" s="1">
        <v>671814</v>
      </c>
      <c r="N475" s="1">
        <v>1</v>
      </c>
      <c r="O475" s="8">
        <v>707</v>
      </c>
      <c r="P475" s="8">
        <v>1338778</v>
      </c>
      <c r="Q475" s="8">
        <v>230318</v>
      </c>
    </row>
    <row r="476" spans="1:17" x14ac:dyDescent="0.35">
      <c r="A476" s="1">
        <v>235</v>
      </c>
      <c r="B476" s="1" t="s">
        <v>1793</v>
      </c>
      <c r="C476" s="1" t="s">
        <v>16</v>
      </c>
      <c r="D476" s="1" t="s">
        <v>3</v>
      </c>
      <c r="E476" s="1" t="s">
        <v>21</v>
      </c>
      <c r="F476" s="1" t="s">
        <v>6</v>
      </c>
      <c r="G476" s="1" t="s">
        <v>0</v>
      </c>
      <c r="H476" s="1">
        <v>5027.59</v>
      </c>
      <c r="I476" s="1">
        <v>10.3</v>
      </c>
      <c r="J476" s="1">
        <v>0</v>
      </c>
      <c r="K476" s="1">
        <v>8</v>
      </c>
      <c r="L476" s="1">
        <v>94221</v>
      </c>
      <c r="M476" s="1">
        <v>172062</v>
      </c>
      <c r="N476" s="1">
        <v>0</v>
      </c>
      <c r="O476" s="8">
        <v>709</v>
      </c>
      <c r="P476" s="8">
        <v>843771</v>
      </c>
      <c r="Q476" s="8">
        <v>177628</v>
      </c>
    </row>
    <row r="477" spans="1:17" x14ac:dyDescent="0.35">
      <c r="A477" s="1">
        <v>1988</v>
      </c>
      <c r="B477" s="1" t="s">
        <v>28</v>
      </c>
      <c r="C477" s="1" t="s">
        <v>4</v>
      </c>
      <c r="D477" s="1" t="s">
        <v>11</v>
      </c>
      <c r="E477" s="1" t="s">
        <v>21</v>
      </c>
      <c r="F477" s="1" t="s">
        <v>6</v>
      </c>
      <c r="G477" s="1" t="s">
        <v>0</v>
      </c>
      <c r="H477" s="1">
        <v>8711.1200000000008</v>
      </c>
      <c r="I477" s="1">
        <v>10.4</v>
      </c>
      <c r="J477" s="1">
        <v>0</v>
      </c>
      <c r="K477" s="1">
        <v>5</v>
      </c>
      <c r="L477" s="1">
        <v>94620</v>
      </c>
      <c r="M477" s="1">
        <v>258412</v>
      </c>
      <c r="N477" s="1">
        <v>0</v>
      </c>
      <c r="O477" s="8">
        <v>747</v>
      </c>
      <c r="P477" s="8">
        <v>600761</v>
      </c>
      <c r="Q477" s="8">
        <v>108702</v>
      </c>
    </row>
    <row r="478" spans="1:17" x14ac:dyDescent="0.35">
      <c r="A478" s="1">
        <v>1630</v>
      </c>
      <c r="B478" s="1" t="s">
        <v>398</v>
      </c>
      <c r="C478" s="1" t="s">
        <v>4</v>
      </c>
      <c r="D478" s="1" t="s">
        <v>3</v>
      </c>
      <c r="E478" s="1" t="s">
        <v>21</v>
      </c>
      <c r="F478" s="1" t="s">
        <v>31</v>
      </c>
      <c r="G478" s="1" t="s">
        <v>0</v>
      </c>
      <c r="H478" s="1">
        <v>9003.91</v>
      </c>
      <c r="I478" s="1">
        <v>10.7</v>
      </c>
      <c r="J478" s="1">
        <v>0</v>
      </c>
      <c r="K478" s="1">
        <v>11</v>
      </c>
      <c r="L478" s="1">
        <v>261155</v>
      </c>
      <c r="M478" s="1">
        <v>316316</v>
      </c>
      <c r="N478" s="1">
        <v>0</v>
      </c>
      <c r="O478" s="8">
        <v>674</v>
      </c>
      <c r="P478" s="8">
        <v>1074013</v>
      </c>
      <c r="Q478" s="8">
        <v>334158</v>
      </c>
    </row>
    <row r="479" spans="1:17" x14ac:dyDescent="0.35">
      <c r="A479" s="1">
        <v>1564</v>
      </c>
      <c r="B479" s="1" t="s">
        <v>464</v>
      </c>
      <c r="C479" s="1" t="s">
        <v>4</v>
      </c>
      <c r="D479" s="1" t="s">
        <v>3</v>
      </c>
      <c r="E479" s="1" t="s">
        <v>21</v>
      </c>
      <c r="F479" s="1" t="s">
        <v>6</v>
      </c>
      <c r="G479" s="1" t="s">
        <v>0</v>
      </c>
      <c r="H479" s="1">
        <v>15730.86</v>
      </c>
      <c r="I479" s="1">
        <v>11</v>
      </c>
      <c r="J479" s="1">
        <v>0</v>
      </c>
      <c r="K479" s="1">
        <v>15</v>
      </c>
      <c r="L479" s="1">
        <v>262637</v>
      </c>
      <c r="M479" s="1">
        <v>1055912</v>
      </c>
      <c r="N479" s="1">
        <v>0</v>
      </c>
      <c r="O479" s="8">
        <v>724</v>
      </c>
      <c r="P479" s="8">
        <v>822890</v>
      </c>
      <c r="Q479" s="8">
        <v>354530</v>
      </c>
    </row>
    <row r="480" spans="1:17" x14ac:dyDescent="0.35">
      <c r="A480" s="1">
        <v>288</v>
      </c>
      <c r="B480" s="1" t="s">
        <v>1740</v>
      </c>
      <c r="C480" s="1" t="s">
        <v>4</v>
      </c>
      <c r="D480" s="1" t="s">
        <v>11</v>
      </c>
      <c r="E480" s="1" t="s">
        <v>21</v>
      </c>
      <c r="F480" s="1" t="s">
        <v>6</v>
      </c>
      <c r="G480" s="1" t="s">
        <v>0</v>
      </c>
      <c r="H480" s="1">
        <v>30290.18</v>
      </c>
      <c r="I480" s="1">
        <v>11.5</v>
      </c>
      <c r="J480" s="1">
        <v>0</v>
      </c>
      <c r="K480" s="1">
        <v>20</v>
      </c>
      <c r="L480" s="1">
        <v>104291</v>
      </c>
      <c r="M480" s="1">
        <v>377366</v>
      </c>
      <c r="N480" s="1">
        <v>0</v>
      </c>
      <c r="O480" s="8">
        <v>697</v>
      </c>
      <c r="P480" s="8">
        <v>2202917</v>
      </c>
      <c r="Q480" s="8">
        <v>110902</v>
      </c>
    </row>
    <row r="481" spans="1:17" x14ac:dyDescent="0.35">
      <c r="A481" s="1">
        <v>1042</v>
      </c>
      <c r="B481" s="1" t="s">
        <v>989</v>
      </c>
      <c r="C481" s="1" t="s">
        <v>16</v>
      </c>
      <c r="D481" s="1" t="s">
        <v>11</v>
      </c>
      <c r="E481" s="1" t="s">
        <v>21</v>
      </c>
      <c r="F481" s="1" t="s">
        <v>1</v>
      </c>
      <c r="G481" s="1" t="s">
        <v>0</v>
      </c>
      <c r="H481" s="1">
        <v>34101.96</v>
      </c>
      <c r="I481" s="1">
        <v>11.5</v>
      </c>
      <c r="J481" s="1">
        <v>0</v>
      </c>
      <c r="K481" s="1">
        <v>12</v>
      </c>
      <c r="L481" s="1">
        <v>338352</v>
      </c>
      <c r="M481" s="1">
        <v>590018</v>
      </c>
      <c r="N481" s="1">
        <v>0</v>
      </c>
      <c r="O481" s="8">
        <v>710</v>
      </c>
      <c r="P481" s="8">
        <v>1172566</v>
      </c>
      <c r="Q481" s="8">
        <v>367796</v>
      </c>
    </row>
    <row r="482" spans="1:17" x14ac:dyDescent="0.35">
      <c r="A482" s="1">
        <v>1567</v>
      </c>
      <c r="B482" s="1" t="s">
        <v>461</v>
      </c>
      <c r="C482" s="1" t="s">
        <v>4</v>
      </c>
      <c r="D482" s="1" t="s">
        <v>11</v>
      </c>
      <c r="E482" s="1" t="s">
        <v>21</v>
      </c>
      <c r="F482" s="1" t="s">
        <v>1</v>
      </c>
      <c r="G482" s="1" t="s">
        <v>0</v>
      </c>
      <c r="H482" s="1">
        <v>12259.18</v>
      </c>
      <c r="I482" s="1">
        <v>11.5</v>
      </c>
      <c r="J482" s="1">
        <v>0</v>
      </c>
      <c r="K482" s="1">
        <v>5</v>
      </c>
      <c r="L482" s="1">
        <v>67735</v>
      </c>
      <c r="M482" s="1">
        <v>122540</v>
      </c>
      <c r="N482" s="1">
        <v>0</v>
      </c>
      <c r="O482" s="8">
        <v>749</v>
      </c>
      <c r="P482" s="8">
        <v>1337353</v>
      </c>
      <c r="Q482" s="8">
        <v>112904</v>
      </c>
    </row>
    <row r="483" spans="1:17" x14ac:dyDescent="0.35">
      <c r="A483" s="1">
        <v>1665</v>
      </c>
      <c r="B483" s="1" t="s">
        <v>363</v>
      </c>
      <c r="C483" s="1" t="s">
        <v>4</v>
      </c>
      <c r="D483" s="1" t="s">
        <v>3</v>
      </c>
      <c r="E483" s="1" t="s">
        <v>21</v>
      </c>
      <c r="F483" s="1" t="s">
        <v>1</v>
      </c>
      <c r="G483" s="1" t="s">
        <v>0</v>
      </c>
      <c r="H483" s="1">
        <v>11353.26</v>
      </c>
      <c r="I483" s="1">
        <v>11.7</v>
      </c>
      <c r="J483" s="1">
        <v>0</v>
      </c>
      <c r="K483" s="1">
        <v>4</v>
      </c>
      <c r="L483" s="1">
        <v>166250</v>
      </c>
      <c r="M483" s="1">
        <v>302676</v>
      </c>
      <c r="N483" s="1">
        <v>0</v>
      </c>
      <c r="O483" s="8">
        <v>719</v>
      </c>
      <c r="P483" s="8">
        <v>1285274</v>
      </c>
      <c r="Q483" s="8"/>
    </row>
    <row r="484" spans="1:17" x14ac:dyDescent="0.35">
      <c r="A484" s="1">
        <v>1926</v>
      </c>
      <c r="B484" s="1" t="s">
        <v>100</v>
      </c>
      <c r="C484" s="1" t="s">
        <v>4</v>
      </c>
      <c r="D484" s="1" t="s">
        <v>3</v>
      </c>
      <c r="E484" s="1" t="s">
        <v>21</v>
      </c>
      <c r="F484" s="1" t="s">
        <v>1</v>
      </c>
      <c r="G484" s="1" t="s">
        <v>0</v>
      </c>
      <c r="H484" s="1">
        <v>19499.7</v>
      </c>
      <c r="I484" s="1">
        <v>12.1</v>
      </c>
      <c r="J484" s="1">
        <v>0</v>
      </c>
      <c r="K484" s="1">
        <v>14</v>
      </c>
      <c r="L484" s="1">
        <v>231876</v>
      </c>
      <c r="M484" s="1">
        <v>334774</v>
      </c>
      <c r="N484" s="1">
        <v>0</v>
      </c>
      <c r="O484" s="8">
        <v>672</v>
      </c>
      <c r="P484" s="8">
        <v>1044639</v>
      </c>
      <c r="Q484" s="8">
        <v>200882</v>
      </c>
    </row>
    <row r="485" spans="1:17" x14ac:dyDescent="0.35">
      <c r="A485" s="1">
        <v>858</v>
      </c>
      <c r="B485" s="1" t="s">
        <v>1172</v>
      </c>
      <c r="C485" s="1" t="s">
        <v>16</v>
      </c>
      <c r="D485" s="1" t="s">
        <v>11</v>
      </c>
      <c r="E485" s="1" t="s">
        <v>21</v>
      </c>
      <c r="F485" s="1" t="s">
        <v>6</v>
      </c>
      <c r="G485" s="1" t="s">
        <v>0</v>
      </c>
      <c r="H485" s="1">
        <v>19341.05</v>
      </c>
      <c r="I485" s="1">
        <v>12.4</v>
      </c>
      <c r="J485" s="1">
        <v>0</v>
      </c>
      <c r="K485" s="1">
        <v>18</v>
      </c>
      <c r="L485" s="1">
        <v>349771</v>
      </c>
      <c r="M485" s="1">
        <v>433136</v>
      </c>
      <c r="N485" s="1">
        <v>0</v>
      </c>
      <c r="O485" s="8"/>
      <c r="P485" s="8"/>
      <c r="Q485" s="8">
        <v>391314</v>
      </c>
    </row>
    <row r="486" spans="1:17" x14ac:dyDescent="0.35">
      <c r="A486" s="1">
        <v>1882</v>
      </c>
      <c r="B486" s="1" t="s">
        <v>145</v>
      </c>
      <c r="C486" s="1" t="s">
        <v>4</v>
      </c>
      <c r="D486" s="1" t="s">
        <v>11</v>
      </c>
      <c r="E486" s="1" t="s">
        <v>21</v>
      </c>
      <c r="F486" s="1" t="s">
        <v>6</v>
      </c>
      <c r="G486" s="1" t="s">
        <v>0</v>
      </c>
      <c r="H486" s="1">
        <v>10356.33</v>
      </c>
      <c r="I486" s="1">
        <v>12.4</v>
      </c>
      <c r="J486" s="1">
        <v>0</v>
      </c>
      <c r="K486" s="1">
        <v>7</v>
      </c>
      <c r="L486" s="1">
        <v>274512</v>
      </c>
      <c r="M486" s="1">
        <v>810854</v>
      </c>
      <c r="N486" s="1">
        <v>0</v>
      </c>
      <c r="O486" s="8"/>
      <c r="P486" s="8"/>
      <c r="Q486" s="8">
        <v>199914</v>
      </c>
    </row>
    <row r="487" spans="1:17" x14ac:dyDescent="0.35">
      <c r="A487" s="1">
        <v>743</v>
      </c>
      <c r="B487" s="1" t="s">
        <v>1288</v>
      </c>
      <c r="C487" s="1" t="s">
        <v>4</v>
      </c>
      <c r="D487" s="1" t="s">
        <v>11</v>
      </c>
      <c r="E487" s="1" t="s">
        <v>21</v>
      </c>
      <c r="F487" s="1" t="s">
        <v>1</v>
      </c>
      <c r="G487" s="1" t="s">
        <v>0</v>
      </c>
      <c r="H487" s="1">
        <v>22256.41</v>
      </c>
      <c r="I487" s="1">
        <v>12.8</v>
      </c>
      <c r="J487" s="1">
        <v>0</v>
      </c>
      <c r="K487" s="1">
        <v>14</v>
      </c>
      <c r="L487" s="1">
        <v>352564</v>
      </c>
      <c r="M487" s="1">
        <v>459206</v>
      </c>
      <c r="N487" s="1">
        <v>0</v>
      </c>
      <c r="O487" s="8"/>
      <c r="P487" s="8"/>
      <c r="Q487" s="8">
        <v>448184</v>
      </c>
    </row>
    <row r="488" spans="1:17" x14ac:dyDescent="0.35">
      <c r="A488" s="1">
        <v>808</v>
      </c>
      <c r="B488" s="1" t="s">
        <v>1223</v>
      </c>
      <c r="C488" s="1" t="s">
        <v>4</v>
      </c>
      <c r="D488" s="1" t="s">
        <v>3</v>
      </c>
      <c r="E488" s="1" t="s">
        <v>21</v>
      </c>
      <c r="F488" s="1" t="s">
        <v>1</v>
      </c>
      <c r="G488" s="1" t="s">
        <v>0</v>
      </c>
      <c r="H488" s="1">
        <v>24049.63</v>
      </c>
      <c r="I488" s="1">
        <v>12.8</v>
      </c>
      <c r="J488" s="1">
        <v>0</v>
      </c>
      <c r="K488" s="1">
        <v>9</v>
      </c>
      <c r="L488" s="1">
        <v>441009</v>
      </c>
      <c r="M488" s="1">
        <v>622732</v>
      </c>
      <c r="N488" s="1">
        <v>0</v>
      </c>
      <c r="O488" s="8">
        <v>716</v>
      </c>
      <c r="P488" s="8">
        <v>1323825</v>
      </c>
      <c r="Q488" s="8">
        <v>520454</v>
      </c>
    </row>
    <row r="489" spans="1:17" x14ac:dyDescent="0.35">
      <c r="A489" s="1">
        <v>81</v>
      </c>
      <c r="B489" s="1" t="s">
        <v>1945</v>
      </c>
      <c r="C489" s="1" t="s">
        <v>4</v>
      </c>
      <c r="D489" s="1" t="s">
        <v>11</v>
      </c>
      <c r="E489" s="1" t="s">
        <v>21</v>
      </c>
      <c r="F489" s="1" t="s">
        <v>6</v>
      </c>
      <c r="G489" s="1" t="s">
        <v>35</v>
      </c>
      <c r="H489" s="1">
        <v>9393.98</v>
      </c>
      <c r="I489" s="1">
        <v>13</v>
      </c>
      <c r="J489" s="1">
        <v>0</v>
      </c>
      <c r="K489" s="1">
        <v>14</v>
      </c>
      <c r="L489" s="1">
        <v>232674</v>
      </c>
      <c r="M489" s="1">
        <v>1353858</v>
      </c>
      <c r="N489" s="1">
        <v>0</v>
      </c>
      <c r="O489" s="8">
        <v>748</v>
      </c>
      <c r="P489" s="8">
        <v>1875680</v>
      </c>
      <c r="Q489" s="8"/>
    </row>
    <row r="490" spans="1:17" x14ac:dyDescent="0.35">
      <c r="A490" s="1">
        <v>210</v>
      </c>
      <c r="B490" s="1" t="s">
        <v>1818</v>
      </c>
      <c r="C490" s="1" t="s">
        <v>4</v>
      </c>
      <c r="D490" s="1" t="s">
        <v>3</v>
      </c>
      <c r="E490" s="1" t="s">
        <v>21</v>
      </c>
      <c r="F490" s="1" t="s">
        <v>1</v>
      </c>
      <c r="G490" s="1" t="s">
        <v>0</v>
      </c>
      <c r="H490" s="1">
        <v>21601.48</v>
      </c>
      <c r="I490" s="1">
        <v>13</v>
      </c>
      <c r="J490" s="1">
        <v>0</v>
      </c>
      <c r="K490" s="1">
        <v>19</v>
      </c>
      <c r="L490" s="1">
        <v>332576</v>
      </c>
      <c r="M490" s="1">
        <v>683980</v>
      </c>
      <c r="N490" s="1">
        <v>0</v>
      </c>
      <c r="O490" s="8">
        <v>715</v>
      </c>
      <c r="P490" s="8">
        <v>1515896</v>
      </c>
      <c r="Q490" s="8">
        <v>329120</v>
      </c>
    </row>
    <row r="491" spans="1:17" x14ac:dyDescent="0.35">
      <c r="A491" s="1">
        <v>1202</v>
      </c>
      <c r="B491" s="1" t="s">
        <v>829</v>
      </c>
      <c r="C491" s="1" t="s">
        <v>16</v>
      </c>
      <c r="D491" s="1" t="s">
        <v>11</v>
      </c>
      <c r="E491" s="1" t="s">
        <v>21</v>
      </c>
      <c r="F491" s="1" t="s">
        <v>1</v>
      </c>
      <c r="G491" s="1" t="s">
        <v>0</v>
      </c>
      <c r="H491" s="1">
        <v>23842.53</v>
      </c>
      <c r="I491" s="1">
        <v>13</v>
      </c>
      <c r="J491" s="1">
        <v>0</v>
      </c>
      <c r="K491" s="1">
        <v>11</v>
      </c>
      <c r="L491" s="1">
        <v>192014</v>
      </c>
      <c r="M491" s="1">
        <v>274164</v>
      </c>
      <c r="N491" s="1">
        <v>0</v>
      </c>
      <c r="O491" s="8"/>
      <c r="P491" s="8"/>
      <c r="Q491" s="8">
        <v>424468</v>
      </c>
    </row>
    <row r="492" spans="1:17" x14ac:dyDescent="0.35">
      <c r="A492" s="1">
        <v>1992</v>
      </c>
      <c r="B492" s="1" t="s">
        <v>23</v>
      </c>
      <c r="C492" s="1" t="s">
        <v>16</v>
      </c>
      <c r="D492" s="1" t="s">
        <v>3</v>
      </c>
      <c r="E492" s="1" t="s">
        <v>21</v>
      </c>
      <c r="F492" s="1" t="s">
        <v>6</v>
      </c>
      <c r="G492" s="1" t="s">
        <v>15</v>
      </c>
      <c r="H492" s="1">
        <v>4376.08</v>
      </c>
      <c r="I492" s="1">
        <v>13.1</v>
      </c>
      <c r="J492" s="1">
        <v>0</v>
      </c>
      <c r="K492" s="1">
        <v>3</v>
      </c>
      <c r="L492" s="1">
        <v>209</v>
      </c>
      <c r="M492" s="1">
        <v>61908</v>
      </c>
      <c r="N492" s="1">
        <v>0</v>
      </c>
      <c r="O492" s="8">
        <v>728</v>
      </c>
      <c r="P492" s="8">
        <v>653144</v>
      </c>
      <c r="Q492" s="8">
        <v>337634</v>
      </c>
    </row>
    <row r="493" spans="1:17" x14ac:dyDescent="0.35">
      <c r="A493" s="1">
        <v>1695</v>
      </c>
      <c r="B493" s="1" t="s">
        <v>333</v>
      </c>
      <c r="C493" s="1" t="s">
        <v>4</v>
      </c>
      <c r="D493" s="1" t="s">
        <v>11</v>
      </c>
      <c r="E493" s="1" t="s">
        <v>21</v>
      </c>
      <c r="F493" s="1" t="s">
        <v>1</v>
      </c>
      <c r="G493" s="1" t="s">
        <v>9</v>
      </c>
      <c r="H493" s="1">
        <v>12719.36</v>
      </c>
      <c r="I493" s="1">
        <v>13.2</v>
      </c>
      <c r="J493" s="1">
        <v>0</v>
      </c>
      <c r="K493" s="1">
        <v>5</v>
      </c>
      <c r="L493" s="1">
        <v>48070</v>
      </c>
      <c r="M493" s="1">
        <v>154198</v>
      </c>
      <c r="N493" s="1">
        <v>0</v>
      </c>
      <c r="O493" s="8">
        <v>735</v>
      </c>
      <c r="P493" s="8">
        <v>868224</v>
      </c>
      <c r="Q493" s="8">
        <v>44088</v>
      </c>
    </row>
    <row r="494" spans="1:17" x14ac:dyDescent="0.35">
      <c r="A494" s="1">
        <v>1344</v>
      </c>
      <c r="B494" s="1" t="s">
        <v>685</v>
      </c>
      <c r="C494" s="1" t="s">
        <v>4</v>
      </c>
      <c r="D494" s="1" t="s">
        <v>11</v>
      </c>
      <c r="E494" s="1" t="s">
        <v>21</v>
      </c>
      <c r="F494" s="1" t="s">
        <v>6</v>
      </c>
      <c r="G494" s="1" t="s">
        <v>0</v>
      </c>
      <c r="H494" s="1">
        <v>19972.04</v>
      </c>
      <c r="I494" s="1">
        <v>13.4</v>
      </c>
      <c r="J494" s="1">
        <v>0</v>
      </c>
      <c r="K494" s="1">
        <v>5</v>
      </c>
      <c r="L494" s="1">
        <v>530309</v>
      </c>
      <c r="M494" s="1">
        <v>746988</v>
      </c>
      <c r="N494" s="1">
        <v>0</v>
      </c>
      <c r="O494" s="8">
        <v>699</v>
      </c>
      <c r="P494" s="8">
        <v>1141254</v>
      </c>
      <c r="Q494" s="8">
        <v>352396</v>
      </c>
    </row>
    <row r="495" spans="1:17" x14ac:dyDescent="0.35">
      <c r="A495" s="1">
        <v>1127</v>
      </c>
      <c r="B495" s="1" t="s">
        <v>904</v>
      </c>
      <c r="C495" s="1" t="s">
        <v>4</v>
      </c>
      <c r="D495" s="1" t="s">
        <v>11</v>
      </c>
      <c r="E495" s="1" t="s">
        <v>21</v>
      </c>
      <c r="F495" s="1" t="s">
        <v>6</v>
      </c>
      <c r="G495" s="1" t="s">
        <v>0</v>
      </c>
      <c r="H495" s="1">
        <v>6882.18</v>
      </c>
      <c r="I495" s="1">
        <v>13.7</v>
      </c>
      <c r="J495" s="1">
        <v>0</v>
      </c>
      <c r="K495" s="1">
        <v>13</v>
      </c>
      <c r="L495" s="1">
        <v>209703</v>
      </c>
      <c r="M495" s="1">
        <v>341022</v>
      </c>
      <c r="N495" s="1">
        <v>0</v>
      </c>
      <c r="O495" s="8">
        <v>716</v>
      </c>
      <c r="P495" s="8">
        <v>688218</v>
      </c>
      <c r="Q495" s="8">
        <v>85844</v>
      </c>
    </row>
    <row r="496" spans="1:17" x14ac:dyDescent="0.35">
      <c r="A496" s="1">
        <v>76</v>
      </c>
      <c r="B496" s="1" t="s">
        <v>1950</v>
      </c>
      <c r="C496" s="1" t="s">
        <v>16</v>
      </c>
      <c r="D496" s="1" t="s">
        <v>11</v>
      </c>
      <c r="E496" s="1" t="s">
        <v>21</v>
      </c>
      <c r="F496" s="1" t="s">
        <v>31</v>
      </c>
      <c r="G496" s="1" t="s">
        <v>35</v>
      </c>
      <c r="H496" s="1">
        <v>30520.46</v>
      </c>
      <c r="I496" s="1">
        <v>13.8</v>
      </c>
      <c r="J496" s="1">
        <v>0</v>
      </c>
      <c r="K496" s="1">
        <v>23</v>
      </c>
      <c r="L496" s="1">
        <v>113278</v>
      </c>
      <c r="M496" s="1">
        <v>1561406</v>
      </c>
      <c r="N496" s="1">
        <v>0</v>
      </c>
      <c r="O496" s="8"/>
      <c r="P496" s="8"/>
      <c r="Q496" s="8">
        <v>133034</v>
      </c>
    </row>
    <row r="497" spans="1:17" x14ac:dyDescent="0.35">
      <c r="A497" s="1">
        <v>436</v>
      </c>
      <c r="B497" s="1" t="s">
        <v>1594</v>
      </c>
      <c r="C497" s="1" t="s">
        <v>4</v>
      </c>
      <c r="D497" s="1" t="s">
        <v>11</v>
      </c>
      <c r="E497" s="1" t="s">
        <v>21</v>
      </c>
      <c r="F497" s="1" t="s">
        <v>1</v>
      </c>
      <c r="G497" s="1" t="s">
        <v>0</v>
      </c>
      <c r="H497" s="1">
        <v>21511.42</v>
      </c>
      <c r="I497" s="1">
        <v>13.8</v>
      </c>
      <c r="J497" s="1">
        <v>0</v>
      </c>
      <c r="K497" s="1">
        <v>9</v>
      </c>
      <c r="L497" s="1">
        <v>286748</v>
      </c>
      <c r="M497" s="1">
        <v>378598</v>
      </c>
      <c r="N497" s="1">
        <v>1</v>
      </c>
      <c r="O497" s="8">
        <v>742</v>
      </c>
      <c r="P497" s="8">
        <v>1168044</v>
      </c>
      <c r="Q497" s="8">
        <v>405746</v>
      </c>
    </row>
    <row r="498" spans="1:17" x14ac:dyDescent="0.35">
      <c r="A498" s="1">
        <v>203</v>
      </c>
      <c r="B498" s="1" t="s">
        <v>1824</v>
      </c>
      <c r="C498" s="1" t="s">
        <v>4</v>
      </c>
      <c r="D498" s="1" t="s">
        <v>11</v>
      </c>
      <c r="E498" s="1" t="s">
        <v>21</v>
      </c>
      <c r="F498" s="1" t="s">
        <v>1</v>
      </c>
      <c r="G498" s="1" t="s">
        <v>0</v>
      </c>
      <c r="H498" s="1">
        <v>4446.1899999999996</v>
      </c>
      <c r="I498" s="1">
        <v>13.9</v>
      </c>
      <c r="J498" s="1">
        <v>0</v>
      </c>
      <c r="K498" s="1">
        <v>13</v>
      </c>
      <c r="L498" s="1">
        <v>129827</v>
      </c>
      <c r="M498" s="1">
        <v>316492</v>
      </c>
      <c r="N498" s="1">
        <v>0</v>
      </c>
      <c r="O498" s="8">
        <v>737</v>
      </c>
      <c r="P498" s="8">
        <v>1330513</v>
      </c>
      <c r="Q498" s="8">
        <v>150458</v>
      </c>
    </row>
    <row r="499" spans="1:17" x14ac:dyDescent="0.35">
      <c r="A499" s="1">
        <v>1923</v>
      </c>
      <c r="B499" s="1" t="s">
        <v>103</v>
      </c>
      <c r="C499" s="1" t="s">
        <v>4</v>
      </c>
      <c r="D499" s="1" t="s">
        <v>11</v>
      </c>
      <c r="E499" s="1" t="s">
        <v>21</v>
      </c>
      <c r="F499" s="1" t="s">
        <v>6</v>
      </c>
      <c r="G499" s="1" t="s">
        <v>0</v>
      </c>
      <c r="H499" s="1">
        <v>19899.650000000001</v>
      </c>
      <c r="I499" s="1">
        <v>13.9</v>
      </c>
      <c r="J499" s="1">
        <v>0</v>
      </c>
      <c r="K499" s="1">
        <v>11</v>
      </c>
      <c r="L499" s="1">
        <v>272403</v>
      </c>
      <c r="M499" s="1">
        <v>517066</v>
      </c>
      <c r="N499" s="1">
        <v>0</v>
      </c>
      <c r="O499" s="8">
        <v>718</v>
      </c>
      <c r="P499" s="8">
        <v>1140912</v>
      </c>
      <c r="Q499" s="8">
        <v>528836</v>
      </c>
    </row>
    <row r="500" spans="1:17" x14ac:dyDescent="0.35">
      <c r="A500" s="1">
        <v>478</v>
      </c>
      <c r="B500" s="1" t="s">
        <v>1552</v>
      </c>
      <c r="C500" s="1" t="s">
        <v>4</v>
      </c>
      <c r="D500" s="1" t="s">
        <v>11</v>
      </c>
      <c r="E500" s="1" t="s">
        <v>21</v>
      </c>
      <c r="F500" s="1" t="s">
        <v>6</v>
      </c>
      <c r="G500" s="1" t="s">
        <v>0</v>
      </c>
      <c r="H500" s="1">
        <v>15955.25</v>
      </c>
      <c r="I500" s="1">
        <v>14.5</v>
      </c>
      <c r="J500" s="1">
        <v>0</v>
      </c>
      <c r="K500" s="1">
        <v>11</v>
      </c>
      <c r="L500" s="1">
        <v>231610</v>
      </c>
      <c r="M500" s="1">
        <v>360448</v>
      </c>
      <c r="N500" s="1">
        <v>0</v>
      </c>
      <c r="O500" s="8"/>
      <c r="P500" s="8"/>
      <c r="Q500" s="8">
        <v>130988</v>
      </c>
    </row>
    <row r="501" spans="1:17" x14ac:dyDescent="0.35">
      <c r="A501" s="1">
        <v>1964</v>
      </c>
      <c r="B501" s="1" t="s">
        <v>61</v>
      </c>
      <c r="C501" s="1" t="s">
        <v>4</v>
      </c>
      <c r="D501" s="1" t="s">
        <v>3</v>
      </c>
      <c r="E501" s="1" t="s">
        <v>21</v>
      </c>
      <c r="F501" s="1" t="s">
        <v>6</v>
      </c>
      <c r="G501" s="1" t="s">
        <v>60</v>
      </c>
      <c r="H501" s="1">
        <v>21639.67</v>
      </c>
      <c r="I501" s="1">
        <v>14.5</v>
      </c>
      <c r="J501" s="1">
        <v>0</v>
      </c>
      <c r="K501" s="1">
        <v>9</v>
      </c>
      <c r="L501" s="1">
        <v>121296</v>
      </c>
      <c r="M501" s="1">
        <v>282018</v>
      </c>
      <c r="N501" s="1">
        <v>1</v>
      </c>
      <c r="O501" s="8">
        <v>722</v>
      </c>
      <c r="P501" s="8">
        <v>2318532</v>
      </c>
      <c r="Q501" s="8">
        <v>268466</v>
      </c>
    </row>
    <row r="502" spans="1:17" x14ac:dyDescent="0.35">
      <c r="A502" s="1">
        <v>989</v>
      </c>
      <c r="B502" s="1" t="s">
        <v>1041</v>
      </c>
      <c r="C502" s="1" t="s">
        <v>16</v>
      </c>
      <c r="D502" s="1" t="s">
        <v>3</v>
      </c>
      <c r="E502" s="1" t="s">
        <v>21</v>
      </c>
      <c r="F502" s="1" t="s">
        <v>6</v>
      </c>
      <c r="G502" s="1" t="s">
        <v>35</v>
      </c>
      <c r="H502" s="1">
        <v>20261.41</v>
      </c>
      <c r="I502" s="1">
        <v>14.7</v>
      </c>
      <c r="J502" s="1">
        <v>0</v>
      </c>
      <c r="K502" s="1">
        <v>10</v>
      </c>
      <c r="L502" s="1">
        <v>651358</v>
      </c>
      <c r="M502" s="1">
        <v>836132</v>
      </c>
      <c r="N502" s="1">
        <v>0</v>
      </c>
      <c r="O502" s="8">
        <v>654</v>
      </c>
      <c r="P502" s="8">
        <v>2251272</v>
      </c>
      <c r="Q502" s="8">
        <v>760298</v>
      </c>
    </row>
    <row r="503" spans="1:17" x14ac:dyDescent="0.35">
      <c r="A503" s="1">
        <v>810</v>
      </c>
      <c r="B503" s="1" t="s">
        <v>1221</v>
      </c>
      <c r="C503" s="1" t="s">
        <v>4</v>
      </c>
      <c r="D503" s="1" t="s">
        <v>11</v>
      </c>
      <c r="E503" s="1" t="s">
        <v>21</v>
      </c>
      <c r="F503" s="1" t="s">
        <v>6</v>
      </c>
      <c r="G503" s="1" t="s">
        <v>0</v>
      </c>
      <c r="H503" s="1">
        <v>26404.68</v>
      </c>
      <c r="I503" s="1">
        <v>15</v>
      </c>
      <c r="J503" s="1">
        <v>0</v>
      </c>
      <c r="K503" s="1">
        <v>15</v>
      </c>
      <c r="L503" s="1">
        <v>310118</v>
      </c>
      <c r="M503" s="1">
        <v>712492</v>
      </c>
      <c r="N503" s="1">
        <v>0</v>
      </c>
      <c r="O503" s="8">
        <v>748</v>
      </c>
      <c r="P503" s="8">
        <v>1576411</v>
      </c>
      <c r="Q503" s="8"/>
    </row>
    <row r="504" spans="1:17" x14ac:dyDescent="0.35">
      <c r="A504" s="1">
        <v>1408</v>
      </c>
      <c r="B504" s="1" t="s">
        <v>621</v>
      </c>
      <c r="C504" s="1" t="s">
        <v>4</v>
      </c>
      <c r="D504" s="1" t="s">
        <v>11</v>
      </c>
      <c r="E504" s="1" t="s">
        <v>21</v>
      </c>
      <c r="F504" s="1" t="s">
        <v>6</v>
      </c>
      <c r="G504" s="1" t="s">
        <v>0</v>
      </c>
      <c r="H504" s="1">
        <v>6224.59</v>
      </c>
      <c r="I504" s="1">
        <v>15</v>
      </c>
      <c r="J504" s="1">
        <v>0</v>
      </c>
      <c r="K504" s="1">
        <v>7</v>
      </c>
      <c r="L504" s="1">
        <v>161500</v>
      </c>
      <c r="M504" s="1">
        <v>229724</v>
      </c>
      <c r="N504" s="1">
        <v>0</v>
      </c>
      <c r="O504" s="8"/>
      <c r="P504" s="8"/>
      <c r="Q504" s="8">
        <v>178486</v>
      </c>
    </row>
    <row r="505" spans="1:17" x14ac:dyDescent="0.35">
      <c r="A505" s="1">
        <v>1927</v>
      </c>
      <c r="B505" s="1" t="s">
        <v>99</v>
      </c>
      <c r="C505" s="1" t="s">
        <v>16</v>
      </c>
      <c r="D505" s="1" t="s">
        <v>3</v>
      </c>
      <c r="E505" s="1" t="s">
        <v>21</v>
      </c>
      <c r="F505" s="1" t="s">
        <v>1</v>
      </c>
      <c r="G505" s="1" t="s">
        <v>9</v>
      </c>
      <c r="H505" s="1">
        <v>4212.3</v>
      </c>
      <c r="I505" s="1">
        <v>15.2</v>
      </c>
      <c r="J505" s="1">
        <v>0</v>
      </c>
      <c r="K505" s="1">
        <v>4</v>
      </c>
      <c r="L505" s="1">
        <v>24054</v>
      </c>
      <c r="M505" s="1">
        <v>66286</v>
      </c>
      <c r="N505" s="1">
        <v>0</v>
      </c>
      <c r="O505" s="8">
        <v>740</v>
      </c>
      <c r="P505" s="8">
        <v>1087009</v>
      </c>
      <c r="Q505" s="8">
        <v>165616</v>
      </c>
    </row>
    <row r="506" spans="1:17" x14ac:dyDescent="0.35">
      <c r="A506" s="1">
        <v>551</v>
      </c>
      <c r="B506" s="1" t="s">
        <v>1479</v>
      </c>
      <c r="C506" s="1" t="s">
        <v>4</v>
      </c>
      <c r="D506" s="1" t="s">
        <v>11</v>
      </c>
      <c r="E506" s="1" t="s">
        <v>21</v>
      </c>
      <c r="F506" s="1" t="s">
        <v>1</v>
      </c>
      <c r="G506" s="1" t="s">
        <v>0</v>
      </c>
      <c r="H506" s="1">
        <v>9165.7900000000009</v>
      </c>
      <c r="I506" s="1">
        <v>15.3</v>
      </c>
      <c r="J506" s="1">
        <v>0</v>
      </c>
      <c r="K506" s="1">
        <v>7</v>
      </c>
      <c r="L506" s="1">
        <v>154299</v>
      </c>
      <c r="M506" s="1">
        <v>271920</v>
      </c>
      <c r="N506" s="1">
        <v>1</v>
      </c>
      <c r="O506" s="8">
        <v>748</v>
      </c>
      <c r="P506" s="8">
        <v>758556</v>
      </c>
      <c r="Q506" s="8"/>
    </row>
    <row r="507" spans="1:17" x14ac:dyDescent="0.35">
      <c r="A507" s="1">
        <v>1112</v>
      </c>
      <c r="B507" s="1" t="s">
        <v>919</v>
      </c>
      <c r="C507" s="1" t="s">
        <v>4</v>
      </c>
      <c r="D507" s="1" t="s">
        <v>11</v>
      </c>
      <c r="E507" s="1" t="s">
        <v>21</v>
      </c>
      <c r="F507" s="1" t="s">
        <v>6</v>
      </c>
      <c r="G507" s="1" t="s">
        <v>35</v>
      </c>
      <c r="H507" s="1">
        <v>16039.8</v>
      </c>
      <c r="I507" s="1">
        <v>15.3</v>
      </c>
      <c r="J507" s="1">
        <v>0</v>
      </c>
      <c r="K507" s="1">
        <v>10</v>
      </c>
      <c r="L507" s="1">
        <v>135166</v>
      </c>
      <c r="M507" s="1">
        <v>256586</v>
      </c>
      <c r="N507" s="1">
        <v>0</v>
      </c>
      <c r="O507" s="8">
        <v>702</v>
      </c>
      <c r="P507" s="8">
        <v>729087</v>
      </c>
      <c r="Q507" s="8">
        <v>21934</v>
      </c>
    </row>
    <row r="508" spans="1:17" x14ac:dyDescent="0.35">
      <c r="A508" s="1">
        <v>829</v>
      </c>
      <c r="B508" s="1" t="s">
        <v>1201</v>
      </c>
      <c r="C508" s="1" t="s">
        <v>4</v>
      </c>
      <c r="D508" s="1" t="s">
        <v>11</v>
      </c>
      <c r="E508" s="1" t="s">
        <v>21</v>
      </c>
      <c r="F508" s="1" t="s">
        <v>1</v>
      </c>
      <c r="G508" s="1" t="s">
        <v>0</v>
      </c>
      <c r="H508" s="1">
        <v>15892.36</v>
      </c>
      <c r="I508" s="1">
        <v>15.4</v>
      </c>
      <c r="J508" s="1">
        <v>0</v>
      </c>
      <c r="K508" s="1">
        <v>12</v>
      </c>
      <c r="L508" s="1">
        <v>449236</v>
      </c>
      <c r="M508" s="1">
        <v>959706</v>
      </c>
      <c r="N508" s="1">
        <v>0</v>
      </c>
      <c r="O508" s="8"/>
      <c r="P508" s="8"/>
      <c r="Q508" s="8">
        <v>524524</v>
      </c>
    </row>
    <row r="509" spans="1:17" x14ac:dyDescent="0.35">
      <c r="A509" s="1">
        <v>1575</v>
      </c>
      <c r="B509" s="1" t="s">
        <v>453</v>
      </c>
      <c r="C509" s="1" t="s">
        <v>4</v>
      </c>
      <c r="D509" s="1" t="s">
        <v>11</v>
      </c>
      <c r="E509" s="1" t="s">
        <v>21</v>
      </c>
      <c r="F509" s="1" t="s">
        <v>1</v>
      </c>
      <c r="G509" s="1" t="s">
        <v>35</v>
      </c>
      <c r="H509" s="1">
        <v>3785.37</v>
      </c>
      <c r="I509" s="1">
        <v>15.4</v>
      </c>
      <c r="J509" s="1">
        <v>0</v>
      </c>
      <c r="K509" s="1">
        <v>11</v>
      </c>
      <c r="L509" s="1">
        <v>38019</v>
      </c>
      <c r="M509" s="1">
        <v>285912</v>
      </c>
      <c r="N509" s="1">
        <v>0</v>
      </c>
      <c r="O509" s="8">
        <v>751</v>
      </c>
      <c r="P509" s="8">
        <v>6489070</v>
      </c>
      <c r="Q509" s="8">
        <v>343486</v>
      </c>
    </row>
    <row r="510" spans="1:17" x14ac:dyDescent="0.35">
      <c r="A510" s="1">
        <v>904</v>
      </c>
      <c r="B510" s="1" t="s">
        <v>1126</v>
      </c>
      <c r="C510" s="1" t="s">
        <v>4</v>
      </c>
      <c r="D510" s="1" t="s">
        <v>3</v>
      </c>
      <c r="E510" s="1" t="s">
        <v>21</v>
      </c>
      <c r="F510" s="1" t="s">
        <v>1</v>
      </c>
      <c r="G510" s="1" t="s">
        <v>0</v>
      </c>
      <c r="H510" s="1">
        <v>14096.1</v>
      </c>
      <c r="I510" s="1">
        <v>15.6</v>
      </c>
      <c r="J510" s="1">
        <v>0</v>
      </c>
      <c r="K510" s="1">
        <v>11</v>
      </c>
      <c r="L510" s="1">
        <v>150366</v>
      </c>
      <c r="M510" s="1">
        <v>191532</v>
      </c>
      <c r="N510" s="1">
        <v>1</v>
      </c>
      <c r="O510" s="8">
        <v>716</v>
      </c>
      <c r="P510" s="8">
        <v>845766</v>
      </c>
      <c r="Q510" s="8">
        <v>391732</v>
      </c>
    </row>
    <row r="511" spans="1:17" x14ac:dyDescent="0.35">
      <c r="A511" s="1">
        <v>186</v>
      </c>
      <c r="B511" s="1" t="s">
        <v>1841</v>
      </c>
      <c r="C511" s="1" t="s">
        <v>4</v>
      </c>
      <c r="D511" s="1" t="s">
        <v>11</v>
      </c>
      <c r="E511" s="1" t="s">
        <v>21</v>
      </c>
      <c r="F511" s="1" t="s">
        <v>6</v>
      </c>
      <c r="G511" s="1" t="s">
        <v>0</v>
      </c>
      <c r="H511" s="1">
        <v>9271.81</v>
      </c>
      <c r="I511" s="1">
        <v>15.8</v>
      </c>
      <c r="J511" s="1">
        <v>0</v>
      </c>
      <c r="K511" s="1">
        <v>6</v>
      </c>
      <c r="L511" s="1">
        <v>245727</v>
      </c>
      <c r="M511" s="1">
        <v>292732</v>
      </c>
      <c r="N511" s="1">
        <v>0</v>
      </c>
      <c r="O511" s="8">
        <v>707</v>
      </c>
      <c r="P511" s="8">
        <v>830319</v>
      </c>
      <c r="Q511" s="8">
        <v>327756</v>
      </c>
    </row>
    <row r="512" spans="1:17" x14ac:dyDescent="0.35">
      <c r="A512" s="1">
        <v>623</v>
      </c>
      <c r="B512" s="1" t="s">
        <v>1407</v>
      </c>
      <c r="C512" s="1" t="s">
        <v>4</v>
      </c>
      <c r="D512" s="1" t="s">
        <v>11</v>
      </c>
      <c r="E512" s="1" t="s">
        <v>21</v>
      </c>
      <c r="F512" s="1" t="s">
        <v>6</v>
      </c>
      <c r="G512" s="1" t="s">
        <v>0</v>
      </c>
      <c r="H512" s="1">
        <v>16647.23</v>
      </c>
      <c r="I512" s="1">
        <v>15.9</v>
      </c>
      <c r="J512" s="1">
        <v>0</v>
      </c>
      <c r="K512" s="1">
        <v>11</v>
      </c>
      <c r="L512" s="1">
        <v>115273</v>
      </c>
      <c r="M512" s="1">
        <v>364672</v>
      </c>
      <c r="N512" s="1">
        <v>1</v>
      </c>
      <c r="O512" s="8">
        <v>716</v>
      </c>
      <c r="P512" s="8">
        <v>1585455</v>
      </c>
      <c r="Q512" s="8">
        <v>215974</v>
      </c>
    </row>
    <row r="513" spans="1:17" x14ac:dyDescent="0.35">
      <c r="A513" s="1">
        <v>204</v>
      </c>
      <c r="B513" s="1" t="s">
        <v>1823</v>
      </c>
      <c r="C513" s="1" t="s">
        <v>4</v>
      </c>
      <c r="D513" s="1" t="s">
        <v>11</v>
      </c>
      <c r="E513" s="1" t="s">
        <v>21</v>
      </c>
      <c r="F513" s="1" t="s">
        <v>6</v>
      </c>
      <c r="G513" s="1" t="s">
        <v>0</v>
      </c>
      <c r="H513" s="1">
        <v>6896.62</v>
      </c>
      <c r="I513" s="1">
        <v>16</v>
      </c>
      <c r="J513" s="1">
        <v>0</v>
      </c>
      <c r="K513" s="1">
        <v>10</v>
      </c>
      <c r="L513" s="1">
        <v>207860</v>
      </c>
      <c r="M513" s="1">
        <v>429044</v>
      </c>
      <c r="N513" s="1">
        <v>0</v>
      </c>
      <c r="O513" s="8"/>
      <c r="P513" s="8"/>
      <c r="Q513" s="8">
        <v>268268</v>
      </c>
    </row>
    <row r="514" spans="1:17" x14ac:dyDescent="0.35">
      <c r="A514" s="1">
        <v>977</v>
      </c>
      <c r="B514" s="1" t="s">
        <v>1053</v>
      </c>
      <c r="C514" s="1" t="s">
        <v>4</v>
      </c>
      <c r="D514" s="1" t="s">
        <v>3</v>
      </c>
      <c r="E514" s="1" t="s">
        <v>21</v>
      </c>
      <c r="F514" s="1" t="s">
        <v>1</v>
      </c>
      <c r="G514" s="1" t="s">
        <v>0</v>
      </c>
      <c r="H514" s="1">
        <v>10778.13</v>
      </c>
      <c r="I514" s="1">
        <v>16</v>
      </c>
      <c r="J514" s="1">
        <v>0</v>
      </c>
      <c r="K514" s="1">
        <v>6</v>
      </c>
      <c r="L514" s="1">
        <v>147269</v>
      </c>
      <c r="M514" s="1">
        <v>212608</v>
      </c>
      <c r="N514" s="1">
        <v>0</v>
      </c>
      <c r="O514" s="8">
        <v>665</v>
      </c>
      <c r="P514" s="8">
        <v>1243645</v>
      </c>
      <c r="Q514" s="8">
        <v>372196</v>
      </c>
    </row>
    <row r="515" spans="1:17" x14ac:dyDescent="0.35">
      <c r="A515" s="1">
        <v>200</v>
      </c>
      <c r="B515" s="1" t="s">
        <v>1827</v>
      </c>
      <c r="C515" s="1" t="s">
        <v>16</v>
      </c>
      <c r="D515" s="1" t="s">
        <v>11</v>
      </c>
      <c r="E515" s="1" t="s">
        <v>21</v>
      </c>
      <c r="F515" s="1" t="s">
        <v>1</v>
      </c>
      <c r="G515" s="1" t="s">
        <v>0</v>
      </c>
      <c r="H515" s="1">
        <v>22218.03</v>
      </c>
      <c r="I515" s="1">
        <v>16.100000000000001</v>
      </c>
      <c r="J515" s="1">
        <v>0</v>
      </c>
      <c r="K515" s="1">
        <v>13</v>
      </c>
      <c r="L515" s="1">
        <v>392369</v>
      </c>
      <c r="M515" s="1">
        <v>542146</v>
      </c>
      <c r="N515" s="1">
        <v>0</v>
      </c>
      <c r="O515" s="8">
        <v>732</v>
      </c>
      <c r="P515" s="8">
        <v>1075058</v>
      </c>
      <c r="Q515" s="8">
        <v>472362</v>
      </c>
    </row>
    <row r="516" spans="1:17" x14ac:dyDescent="0.35">
      <c r="A516" s="1">
        <v>840</v>
      </c>
      <c r="B516" s="1" t="s">
        <v>1190</v>
      </c>
      <c r="C516" s="1" t="s">
        <v>16</v>
      </c>
      <c r="D516" s="1" t="s">
        <v>11</v>
      </c>
      <c r="E516" s="1" t="s">
        <v>21</v>
      </c>
      <c r="F516" s="1" t="s">
        <v>6</v>
      </c>
      <c r="G516" s="1" t="s">
        <v>0</v>
      </c>
      <c r="H516" s="1">
        <v>27715.11</v>
      </c>
      <c r="I516" s="1">
        <v>16.100000000000001</v>
      </c>
      <c r="J516" s="1">
        <v>0</v>
      </c>
      <c r="K516" s="1">
        <v>8</v>
      </c>
      <c r="L516" s="1">
        <v>188708</v>
      </c>
      <c r="M516" s="1">
        <v>272448</v>
      </c>
      <c r="N516" s="1">
        <v>0</v>
      </c>
      <c r="O516" s="8"/>
      <c r="P516" s="8"/>
      <c r="Q516" s="8">
        <v>351692</v>
      </c>
    </row>
    <row r="517" spans="1:17" x14ac:dyDescent="0.35">
      <c r="A517" s="1">
        <v>1915</v>
      </c>
      <c r="B517" s="1" t="s">
        <v>111</v>
      </c>
      <c r="C517" s="1" t="s">
        <v>4</v>
      </c>
      <c r="D517" s="1" t="s">
        <v>11</v>
      </c>
      <c r="E517" s="1" t="s">
        <v>21</v>
      </c>
      <c r="F517" s="1" t="s">
        <v>1</v>
      </c>
      <c r="G517" s="1" t="s">
        <v>0</v>
      </c>
      <c r="H517" s="1">
        <v>19358.150000000001</v>
      </c>
      <c r="I517" s="1">
        <v>16.399999999999999</v>
      </c>
      <c r="J517" s="1">
        <v>0</v>
      </c>
      <c r="K517" s="1">
        <v>10</v>
      </c>
      <c r="L517" s="1">
        <v>284582</v>
      </c>
      <c r="M517" s="1">
        <v>338316</v>
      </c>
      <c r="N517" s="1">
        <v>0</v>
      </c>
      <c r="O517" s="8">
        <v>716</v>
      </c>
      <c r="P517" s="8">
        <v>1538392</v>
      </c>
      <c r="Q517" s="8">
        <v>222662</v>
      </c>
    </row>
    <row r="518" spans="1:17" x14ac:dyDescent="0.35">
      <c r="A518" s="1">
        <v>1494</v>
      </c>
      <c r="B518" s="1" t="s">
        <v>534</v>
      </c>
      <c r="C518" s="1" t="s">
        <v>4</v>
      </c>
      <c r="D518" s="1" t="s">
        <v>11</v>
      </c>
      <c r="E518" s="1" t="s">
        <v>21</v>
      </c>
      <c r="F518" s="1" t="s">
        <v>1</v>
      </c>
      <c r="G518" s="1" t="s">
        <v>0</v>
      </c>
      <c r="H518" s="1">
        <v>26472.51</v>
      </c>
      <c r="I518" s="1">
        <v>16.5</v>
      </c>
      <c r="J518" s="1">
        <v>0</v>
      </c>
      <c r="K518" s="1">
        <v>16</v>
      </c>
      <c r="L518" s="1">
        <v>224922</v>
      </c>
      <c r="M518" s="1">
        <v>341770</v>
      </c>
      <c r="N518" s="1">
        <v>0</v>
      </c>
      <c r="O518" s="8">
        <v>714</v>
      </c>
      <c r="P518" s="8">
        <v>1062442</v>
      </c>
      <c r="Q518" s="8">
        <v>283052</v>
      </c>
    </row>
    <row r="519" spans="1:17" x14ac:dyDescent="0.35">
      <c r="A519" s="1">
        <v>1496</v>
      </c>
      <c r="B519" s="3" t="s">
        <v>532</v>
      </c>
      <c r="C519" s="1" t="s">
        <v>4</v>
      </c>
      <c r="D519" s="1" t="s">
        <v>11</v>
      </c>
      <c r="E519" s="1" t="s">
        <v>21</v>
      </c>
      <c r="F519" s="1" t="s">
        <v>6</v>
      </c>
      <c r="G519" s="1" t="s">
        <v>0</v>
      </c>
      <c r="H519" s="1">
        <v>16083.88</v>
      </c>
      <c r="I519" s="1">
        <v>16.8</v>
      </c>
      <c r="J519" s="1">
        <v>0</v>
      </c>
      <c r="K519" s="1">
        <v>6</v>
      </c>
      <c r="L519" s="1">
        <v>381976</v>
      </c>
      <c r="M519" s="1">
        <v>446292</v>
      </c>
      <c r="N519" s="1">
        <v>0</v>
      </c>
      <c r="O519" s="8">
        <v>693</v>
      </c>
      <c r="P519" s="8">
        <v>2118633</v>
      </c>
      <c r="Q519" s="8">
        <v>446028</v>
      </c>
    </row>
    <row r="520" spans="1:17" x14ac:dyDescent="0.35">
      <c r="A520" s="1">
        <v>1565</v>
      </c>
      <c r="B520" s="1" t="s">
        <v>463</v>
      </c>
      <c r="C520" s="1" t="s">
        <v>4</v>
      </c>
      <c r="D520" s="1" t="s">
        <v>3</v>
      </c>
      <c r="E520" s="1" t="s">
        <v>21</v>
      </c>
      <c r="F520" s="1" t="s">
        <v>6</v>
      </c>
      <c r="G520" s="1" t="s">
        <v>0</v>
      </c>
      <c r="H520" s="1">
        <v>7020.69</v>
      </c>
      <c r="I520" s="1">
        <v>16.899999999999999</v>
      </c>
      <c r="J520" s="1">
        <v>0</v>
      </c>
      <c r="K520" s="1">
        <v>8</v>
      </c>
      <c r="L520" s="1">
        <v>232617</v>
      </c>
      <c r="M520" s="1">
        <v>406252</v>
      </c>
      <c r="N520" s="1">
        <v>1</v>
      </c>
      <c r="O520" s="8">
        <v>676</v>
      </c>
      <c r="P520" s="8">
        <v>1282310</v>
      </c>
      <c r="Q520" s="8">
        <v>218350</v>
      </c>
    </row>
    <row r="521" spans="1:17" x14ac:dyDescent="0.35">
      <c r="A521" s="1">
        <v>550</v>
      </c>
      <c r="B521" s="1" t="s">
        <v>1480</v>
      </c>
      <c r="C521" s="1" t="s">
        <v>4</v>
      </c>
      <c r="D521" s="1" t="s">
        <v>11</v>
      </c>
      <c r="E521" s="1" t="s">
        <v>21</v>
      </c>
      <c r="F521" s="1" t="s">
        <v>6</v>
      </c>
      <c r="G521" s="1" t="s">
        <v>0</v>
      </c>
      <c r="H521" s="1">
        <v>27601.49</v>
      </c>
      <c r="I521" s="1">
        <v>17</v>
      </c>
      <c r="J521" s="1">
        <v>0</v>
      </c>
      <c r="K521" s="1">
        <v>16</v>
      </c>
      <c r="L521" s="1">
        <v>364933</v>
      </c>
      <c r="M521" s="1">
        <v>523600</v>
      </c>
      <c r="N521" s="1">
        <v>0</v>
      </c>
      <c r="O521" s="8">
        <v>729</v>
      </c>
      <c r="P521" s="8">
        <v>1478637</v>
      </c>
      <c r="Q521" s="8">
        <v>110044</v>
      </c>
    </row>
    <row r="522" spans="1:17" x14ac:dyDescent="0.35">
      <c r="A522" s="1">
        <v>1298</v>
      </c>
      <c r="B522" s="1" t="s">
        <v>731</v>
      </c>
      <c r="C522" s="1" t="s">
        <v>4</v>
      </c>
      <c r="D522" s="1" t="s">
        <v>11</v>
      </c>
      <c r="E522" s="1" t="s">
        <v>21</v>
      </c>
      <c r="F522" s="1" t="s">
        <v>1</v>
      </c>
      <c r="G522" s="1" t="s">
        <v>9</v>
      </c>
      <c r="H522" s="1">
        <v>32556.12</v>
      </c>
      <c r="I522" s="1">
        <v>17.3</v>
      </c>
      <c r="J522" s="1">
        <v>0</v>
      </c>
      <c r="K522" s="1">
        <v>12</v>
      </c>
      <c r="L522" s="1">
        <v>1133122</v>
      </c>
      <c r="M522" s="1">
        <v>1789942</v>
      </c>
      <c r="N522" s="1">
        <v>0</v>
      </c>
      <c r="O522" s="8">
        <v>736</v>
      </c>
      <c r="P522" s="8">
        <v>1888220</v>
      </c>
      <c r="Q522" s="8">
        <v>109318</v>
      </c>
    </row>
    <row r="523" spans="1:17" x14ac:dyDescent="0.35">
      <c r="A523" s="1">
        <v>1132</v>
      </c>
      <c r="B523" s="1" t="s">
        <v>899</v>
      </c>
      <c r="C523" s="1" t="s">
        <v>4</v>
      </c>
      <c r="D523" s="1" t="s">
        <v>11</v>
      </c>
      <c r="E523" s="1" t="s">
        <v>21</v>
      </c>
      <c r="F523" s="1" t="s">
        <v>1</v>
      </c>
      <c r="G523" s="1" t="s">
        <v>0</v>
      </c>
      <c r="H523" s="1">
        <v>18969.22</v>
      </c>
      <c r="I523" s="1">
        <v>18</v>
      </c>
      <c r="J523" s="1">
        <v>0</v>
      </c>
      <c r="K523" s="1">
        <v>8</v>
      </c>
      <c r="L523" s="1">
        <v>712462</v>
      </c>
      <c r="M523" s="1">
        <v>1076966</v>
      </c>
      <c r="N523" s="1">
        <v>0</v>
      </c>
      <c r="O523" s="8"/>
      <c r="P523" s="8"/>
      <c r="Q523" s="8">
        <v>471152</v>
      </c>
    </row>
    <row r="524" spans="1:17" x14ac:dyDescent="0.35">
      <c r="A524" s="1">
        <v>479</v>
      </c>
      <c r="B524" s="1" t="s">
        <v>1551</v>
      </c>
      <c r="C524" s="1" t="s">
        <v>4</v>
      </c>
      <c r="D524" s="1" t="s">
        <v>11</v>
      </c>
      <c r="E524" s="1" t="s">
        <v>21</v>
      </c>
      <c r="F524" s="1" t="s">
        <v>6</v>
      </c>
      <c r="G524" s="1" t="s">
        <v>0</v>
      </c>
      <c r="H524" s="1">
        <v>22976.13</v>
      </c>
      <c r="I524" s="1">
        <v>18.3</v>
      </c>
      <c r="J524" s="1">
        <v>0</v>
      </c>
      <c r="K524" s="1">
        <v>13</v>
      </c>
      <c r="L524" s="1">
        <v>187777</v>
      </c>
      <c r="M524" s="1">
        <v>396044</v>
      </c>
      <c r="N524" s="1">
        <v>1</v>
      </c>
      <c r="O524" s="8">
        <v>723</v>
      </c>
      <c r="P524" s="8">
        <v>898092</v>
      </c>
      <c r="Q524" s="8"/>
    </row>
    <row r="525" spans="1:17" x14ac:dyDescent="0.35">
      <c r="A525" s="1">
        <v>484</v>
      </c>
      <c r="B525" s="1" t="s">
        <v>1546</v>
      </c>
      <c r="C525" s="1" t="s">
        <v>4</v>
      </c>
      <c r="D525" s="1" t="s">
        <v>3</v>
      </c>
      <c r="E525" s="1" t="s">
        <v>21</v>
      </c>
      <c r="F525" s="1" t="s">
        <v>1</v>
      </c>
      <c r="G525" s="1" t="s">
        <v>35</v>
      </c>
      <c r="H525" s="1">
        <v>49576.13</v>
      </c>
      <c r="I525" s="1">
        <v>19.399999999999999</v>
      </c>
      <c r="J525" s="1">
        <v>0</v>
      </c>
      <c r="K525" s="1">
        <v>14</v>
      </c>
      <c r="L525" s="1">
        <v>974415</v>
      </c>
      <c r="M525" s="1">
        <v>1399838</v>
      </c>
      <c r="N525" s="1">
        <v>1</v>
      </c>
      <c r="O525" s="8">
        <v>727</v>
      </c>
      <c r="P525" s="8">
        <v>3562348</v>
      </c>
      <c r="Q525" s="8">
        <v>455906</v>
      </c>
    </row>
    <row r="526" spans="1:17" x14ac:dyDescent="0.35">
      <c r="A526" s="1">
        <v>599</v>
      </c>
      <c r="B526" s="1" t="s">
        <v>1431</v>
      </c>
      <c r="C526" s="1" t="s">
        <v>4</v>
      </c>
      <c r="D526" s="1" t="s">
        <v>11</v>
      </c>
      <c r="E526" s="1" t="s">
        <v>21</v>
      </c>
      <c r="F526" s="1" t="s">
        <v>1</v>
      </c>
      <c r="G526" s="1" t="s">
        <v>0</v>
      </c>
      <c r="H526" s="1">
        <v>12521.76</v>
      </c>
      <c r="I526" s="1">
        <v>19.8</v>
      </c>
      <c r="J526" s="1">
        <v>0</v>
      </c>
      <c r="K526" s="1">
        <v>9</v>
      </c>
      <c r="L526" s="1">
        <v>120118</v>
      </c>
      <c r="M526" s="1">
        <v>221122</v>
      </c>
      <c r="N526" s="1">
        <v>1</v>
      </c>
      <c r="O526" s="8">
        <v>747</v>
      </c>
      <c r="P526" s="8">
        <v>637241</v>
      </c>
      <c r="Q526" s="8">
        <v>152416</v>
      </c>
    </row>
    <row r="527" spans="1:17" x14ac:dyDescent="0.35">
      <c r="A527" s="1">
        <v>1379</v>
      </c>
      <c r="B527" s="1" t="s">
        <v>650</v>
      </c>
      <c r="C527" s="1" t="s">
        <v>4</v>
      </c>
      <c r="D527" s="1" t="s">
        <v>11</v>
      </c>
      <c r="E527" s="1" t="s">
        <v>21</v>
      </c>
      <c r="F527" s="1" t="s">
        <v>1</v>
      </c>
      <c r="G527" s="1" t="s">
        <v>0</v>
      </c>
      <c r="H527" s="1">
        <v>14277.17</v>
      </c>
      <c r="I527" s="1">
        <v>19.899999999999999</v>
      </c>
      <c r="J527" s="1">
        <v>0</v>
      </c>
      <c r="K527" s="1">
        <v>18</v>
      </c>
      <c r="L527" s="1">
        <v>456057</v>
      </c>
      <c r="M527" s="1">
        <v>1239568</v>
      </c>
      <c r="N527" s="1">
        <v>0</v>
      </c>
      <c r="O527" s="8">
        <v>742</v>
      </c>
      <c r="P527" s="8">
        <v>896990</v>
      </c>
      <c r="Q527" s="8"/>
    </row>
    <row r="528" spans="1:17" x14ac:dyDescent="0.35">
      <c r="A528" s="1">
        <v>1610</v>
      </c>
      <c r="B528" s="1" t="s">
        <v>418</v>
      </c>
      <c r="C528" s="1" t="s">
        <v>4</v>
      </c>
      <c r="D528" s="1" t="s">
        <v>3</v>
      </c>
      <c r="E528" s="1" t="s">
        <v>21</v>
      </c>
      <c r="F528" s="1" t="s">
        <v>1</v>
      </c>
      <c r="G528" s="1" t="s">
        <v>0</v>
      </c>
      <c r="H528" s="1">
        <v>26150.65</v>
      </c>
      <c r="I528" s="1">
        <v>20</v>
      </c>
      <c r="J528" s="1">
        <v>0</v>
      </c>
      <c r="K528" s="1">
        <v>8</v>
      </c>
      <c r="L528" s="1">
        <v>982566</v>
      </c>
      <c r="M528" s="1">
        <v>1182654</v>
      </c>
      <c r="N528" s="1">
        <v>0</v>
      </c>
      <c r="O528" s="8">
        <v>691</v>
      </c>
      <c r="P528" s="8">
        <v>1262797</v>
      </c>
      <c r="Q528" s="8">
        <v>208582</v>
      </c>
    </row>
    <row r="529" spans="1:17" x14ac:dyDescent="0.35">
      <c r="A529" s="1">
        <v>618</v>
      </c>
      <c r="B529" s="1" t="s">
        <v>1412</v>
      </c>
      <c r="C529" s="1" t="s">
        <v>4</v>
      </c>
      <c r="D529" s="1" t="s">
        <v>11</v>
      </c>
      <c r="E529" s="1" t="s">
        <v>21</v>
      </c>
      <c r="F529" s="1" t="s">
        <v>1</v>
      </c>
      <c r="G529" s="1" t="s">
        <v>9</v>
      </c>
      <c r="H529" s="1">
        <v>20424.810000000001</v>
      </c>
      <c r="I529" s="1">
        <v>20.5</v>
      </c>
      <c r="J529" s="1">
        <v>0</v>
      </c>
      <c r="K529" s="1">
        <v>6</v>
      </c>
      <c r="L529" s="1">
        <v>142766</v>
      </c>
      <c r="M529" s="1">
        <v>188716</v>
      </c>
      <c r="N529" s="1">
        <v>0</v>
      </c>
      <c r="O529" s="8">
        <v>747</v>
      </c>
      <c r="P529" s="8">
        <v>911487</v>
      </c>
      <c r="Q529" s="8">
        <v>148214</v>
      </c>
    </row>
    <row r="530" spans="1:17" x14ac:dyDescent="0.35">
      <c r="A530" s="1">
        <v>530</v>
      </c>
      <c r="B530" s="1" t="s">
        <v>1500</v>
      </c>
      <c r="C530" s="1" t="s">
        <v>4</v>
      </c>
      <c r="D530" s="1" t="s">
        <v>11</v>
      </c>
      <c r="E530" s="1" t="s">
        <v>21</v>
      </c>
      <c r="F530" s="1" t="s">
        <v>6</v>
      </c>
      <c r="G530" s="1" t="s">
        <v>35</v>
      </c>
      <c r="H530" s="1">
        <v>12078.87</v>
      </c>
      <c r="I530" s="1">
        <v>20.9</v>
      </c>
      <c r="J530" s="1">
        <v>0</v>
      </c>
      <c r="K530" s="1">
        <v>7</v>
      </c>
      <c r="L530" s="1">
        <v>46721</v>
      </c>
      <c r="M530" s="1">
        <v>314556</v>
      </c>
      <c r="N530" s="1">
        <v>2</v>
      </c>
      <c r="O530" s="8">
        <v>668</v>
      </c>
      <c r="P530" s="8">
        <v>7669160</v>
      </c>
      <c r="Q530" s="8">
        <v>748154</v>
      </c>
    </row>
    <row r="531" spans="1:17" x14ac:dyDescent="0.35">
      <c r="A531" s="1">
        <v>195</v>
      </c>
      <c r="B531" s="1" t="s">
        <v>1832</v>
      </c>
      <c r="C531" s="1" t="s">
        <v>4</v>
      </c>
      <c r="D531" s="1" t="s">
        <v>11</v>
      </c>
      <c r="E531" s="1" t="s">
        <v>21</v>
      </c>
      <c r="F531" s="1" t="s">
        <v>1</v>
      </c>
      <c r="G531" s="1" t="s">
        <v>0</v>
      </c>
      <c r="H531" s="1">
        <v>5993.55</v>
      </c>
      <c r="I531" s="1">
        <v>21.5</v>
      </c>
      <c r="J531" s="1">
        <v>0</v>
      </c>
      <c r="K531" s="1">
        <v>7</v>
      </c>
      <c r="L531" s="1">
        <v>326496</v>
      </c>
      <c r="M531" s="1">
        <v>562584</v>
      </c>
      <c r="N531" s="1">
        <v>0</v>
      </c>
      <c r="O531" s="8">
        <v>749</v>
      </c>
      <c r="P531" s="8">
        <v>2683693</v>
      </c>
      <c r="Q531" s="8">
        <v>437668</v>
      </c>
    </row>
    <row r="532" spans="1:17" x14ac:dyDescent="0.35">
      <c r="A532" s="1">
        <v>410</v>
      </c>
      <c r="B532" s="1" t="s">
        <v>1619</v>
      </c>
      <c r="C532" s="1" t="s">
        <v>16</v>
      </c>
      <c r="D532" s="1" t="s">
        <v>11</v>
      </c>
      <c r="E532" s="1" t="s">
        <v>21</v>
      </c>
      <c r="F532" s="1" t="s">
        <v>1</v>
      </c>
      <c r="G532" s="1" t="s">
        <v>0</v>
      </c>
      <c r="H532" s="1">
        <v>12417.45</v>
      </c>
      <c r="I532" s="1">
        <v>21.7</v>
      </c>
      <c r="J532" s="1">
        <v>0</v>
      </c>
      <c r="K532" s="1">
        <v>10</v>
      </c>
      <c r="L532" s="1">
        <v>212306</v>
      </c>
      <c r="M532" s="1">
        <v>836154</v>
      </c>
      <c r="N532" s="1">
        <v>0</v>
      </c>
      <c r="O532" s="8">
        <v>744</v>
      </c>
      <c r="P532" s="8">
        <v>584345</v>
      </c>
      <c r="Q532" s="8">
        <v>242264</v>
      </c>
    </row>
    <row r="533" spans="1:17" x14ac:dyDescent="0.35">
      <c r="A533" s="1">
        <v>1348</v>
      </c>
      <c r="B533" s="1" t="s">
        <v>681</v>
      </c>
      <c r="C533" s="1" t="s">
        <v>4</v>
      </c>
      <c r="D533" s="1" t="s">
        <v>11</v>
      </c>
      <c r="E533" s="1" t="s">
        <v>21</v>
      </c>
      <c r="F533" s="1" t="s">
        <v>1</v>
      </c>
      <c r="G533" s="1" t="s">
        <v>0</v>
      </c>
      <c r="H533" s="1">
        <v>8031.11</v>
      </c>
      <c r="I533" s="1">
        <v>22.5</v>
      </c>
      <c r="J533" s="1">
        <v>0</v>
      </c>
      <c r="K533" s="1">
        <v>4</v>
      </c>
      <c r="L533" s="1">
        <v>38893</v>
      </c>
      <c r="M533" s="1">
        <v>281512</v>
      </c>
      <c r="N533" s="1">
        <v>1</v>
      </c>
      <c r="O533" s="8">
        <v>736</v>
      </c>
      <c r="P533" s="8">
        <v>584079</v>
      </c>
      <c r="Q533" s="8">
        <v>112728</v>
      </c>
    </row>
    <row r="534" spans="1:17" x14ac:dyDescent="0.35">
      <c r="A534" s="1">
        <v>247</v>
      </c>
      <c r="B534" s="1" t="s">
        <v>1781</v>
      </c>
      <c r="C534" s="1" t="s">
        <v>4</v>
      </c>
      <c r="D534" s="1" t="s">
        <v>11</v>
      </c>
      <c r="E534" s="1" t="s">
        <v>21</v>
      </c>
      <c r="F534" s="1" t="s">
        <v>1</v>
      </c>
      <c r="G534" s="1" t="s">
        <v>0</v>
      </c>
      <c r="H534" s="1">
        <v>10788.39</v>
      </c>
      <c r="I534" s="1">
        <v>23</v>
      </c>
      <c r="J534" s="1">
        <v>0</v>
      </c>
      <c r="K534" s="1">
        <v>10</v>
      </c>
      <c r="L534" s="1">
        <v>225663</v>
      </c>
      <c r="M534" s="1">
        <v>588522</v>
      </c>
      <c r="N534" s="1">
        <v>0</v>
      </c>
      <c r="O534" s="8">
        <v>737</v>
      </c>
      <c r="P534" s="8">
        <v>779893</v>
      </c>
      <c r="Q534" s="8">
        <v>204248</v>
      </c>
    </row>
    <row r="535" spans="1:17" x14ac:dyDescent="0.35">
      <c r="A535" s="1">
        <v>853</v>
      </c>
      <c r="B535" s="1" t="s">
        <v>1177</v>
      </c>
      <c r="C535" s="1" t="s">
        <v>4</v>
      </c>
      <c r="D535" s="1" t="s">
        <v>11</v>
      </c>
      <c r="E535" s="1" t="s">
        <v>21</v>
      </c>
      <c r="F535" s="1" t="s">
        <v>1</v>
      </c>
      <c r="G535" s="1" t="s">
        <v>0</v>
      </c>
      <c r="H535" s="1">
        <v>10970.22</v>
      </c>
      <c r="I535" s="1">
        <v>23</v>
      </c>
      <c r="J535" s="1">
        <v>0</v>
      </c>
      <c r="K535" s="1">
        <v>17</v>
      </c>
      <c r="L535" s="1">
        <v>194959</v>
      </c>
      <c r="M535" s="1">
        <v>832964</v>
      </c>
      <c r="N535" s="1">
        <v>0</v>
      </c>
      <c r="O535" s="8"/>
      <c r="P535" s="8"/>
      <c r="Q535" s="8">
        <v>145552</v>
      </c>
    </row>
    <row r="536" spans="1:17" x14ac:dyDescent="0.35">
      <c r="A536" s="1">
        <v>885</v>
      </c>
      <c r="B536" s="1" t="s">
        <v>1145</v>
      </c>
      <c r="C536" s="1" t="s">
        <v>4</v>
      </c>
      <c r="D536" s="1" t="s">
        <v>3</v>
      </c>
      <c r="E536" s="1" t="s">
        <v>21</v>
      </c>
      <c r="F536" s="1" t="s">
        <v>6</v>
      </c>
      <c r="G536" s="1" t="s">
        <v>807</v>
      </c>
      <c r="H536" s="1">
        <v>6983.26</v>
      </c>
      <c r="I536" s="1">
        <v>23</v>
      </c>
      <c r="J536" s="1">
        <v>0</v>
      </c>
      <c r="K536" s="1">
        <v>5</v>
      </c>
      <c r="L536" s="1">
        <v>286634</v>
      </c>
      <c r="M536" s="1">
        <v>563486</v>
      </c>
      <c r="N536" s="1">
        <v>0</v>
      </c>
      <c r="O536" s="8">
        <v>695</v>
      </c>
      <c r="P536" s="8">
        <v>665076</v>
      </c>
      <c r="Q536" s="8">
        <v>132022</v>
      </c>
    </row>
    <row r="537" spans="1:17" x14ac:dyDescent="0.35">
      <c r="A537" s="1">
        <v>1393</v>
      </c>
      <c r="B537" s="1" t="s">
        <v>636</v>
      </c>
      <c r="C537" s="1" t="s">
        <v>16</v>
      </c>
      <c r="D537" s="1" t="s">
        <v>3</v>
      </c>
      <c r="E537" s="1" t="s">
        <v>21</v>
      </c>
      <c r="F537" s="1" t="s">
        <v>6</v>
      </c>
      <c r="G537" s="1" t="s">
        <v>0</v>
      </c>
      <c r="H537" s="1">
        <v>16454.57</v>
      </c>
      <c r="I537" s="1">
        <v>23.3</v>
      </c>
      <c r="J537" s="1">
        <v>0</v>
      </c>
      <c r="K537" s="1">
        <v>5</v>
      </c>
      <c r="L537" s="1">
        <v>169195</v>
      </c>
      <c r="M537" s="1">
        <v>201542</v>
      </c>
      <c r="N537" s="1">
        <v>0</v>
      </c>
      <c r="O537" s="8">
        <v>730</v>
      </c>
      <c r="P537" s="8">
        <v>870219</v>
      </c>
      <c r="Q537" s="8">
        <v>268708</v>
      </c>
    </row>
    <row r="538" spans="1:17" x14ac:dyDescent="0.35">
      <c r="A538" s="1">
        <v>1537</v>
      </c>
      <c r="B538" s="1" t="s">
        <v>491</v>
      </c>
      <c r="C538" s="1" t="s">
        <v>16</v>
      </c>
      <c r="D538" s="1" t="s">
        <v>3</v>
      </c>
      <c r="E538" s="1" t="s">
        <v>21</v>
      </c>
      <c r="F538" s="1" t="s">
        <v>1</v>
      </c>
      <c r="G538" s="1" t="s">
        <v>0</v>
      </c>
      <c r="H538" s="1">
        <v>24642.62</v>
      </c>
      <c r="I538" s="1">
        <v>23.4</v>
      </c>
      <c r="J538" s="1">
        <v>0</v>
      </c>
      <c r="K538" s="1">
        <v>13</v>
      </c>
      <c r="L538" s="1">
        <v>141094</v>
      </c>
      <c r="M538" s="1">
        <v>214698</v>
      </c>
      <c r="N538" s="1">
        <v>0</v>
      </c>
      <c r="O538" s="8"/>
      <c r="P538" s="8"/>
      <c r="Q538" s="8">
        <v>546876</v>
      </c>
    </row>
    <row r="539" spans="1:17" x14ac:dyDescent="0.35">
      <c r="A539" s="1">
        <v>36</v>
      </c>
      <c r="B539" s="1" t="s">
        <v>1990</v>
      </c>
      <c r="C539" s="1" t="s">
        <v>4</v>
      </c>
      <c r="D539" s="1" t="s">
        <v>11</v>
      </c>
      <c r="E539" s="1" t="s">
        <v>21</v>
      </c>
      <c r="F539" s="1" t="s">
        <v>1</v>
      </c>
      <c r="G539" s="1" t="s">
        <v>0</v>
      </c>
      <c r="H539" s="1">
        <v>20597.330000000002</v>
      </c>
      <c r="I539" s="1">
        <v>24.5</v>
      </c>
      <c r="J539" s="1">
        <v>0</v>
      </c>
      <c r="K539" s="1">
        <v>13</v>
      </c>
      <c r="L539" s="1">
        <v>684817</v>
      </c>
      <c r="M539" s="1">
        <v>997414</v>
      </c>
      <c r="N539" s="1">
        <v>0</v>
      </c>
      <c r="O539" s="8">
        <v>745</v>
      </c>
      <c r="P539" s="8">
        <v>1261068</v>
      </c>
      <c r="Q539" s="8">
        <v>125796</v>
      </c>
    </row>
    <row r="540" spans="1:17" x14ac:dyDescent="0.35">
      <c r="A540" s="1">
        <v>494</v>
      </c>
      <c r="B540" s="1" t="s">
        <v>1536</v>
      </c>
      <c r="C540" s="1" t="s">
        <v>4</v>
      </c>
      <c r="D540" s="1" t="s">
        <v>11</v>
      </c>
      <c r="E540" s="1" t="s">
        <v>21</v>
      </c>
      <c r="F540" s="1" t="s">
        <v>6</v>
      </c>
      <c r="G540" s="1" t="s">
        <v>60</v>
      </c>
      <c r="H540" s="1">
        <v>14688.71</v>
      </c>
      <c r="I540" s="1">
        <v>26.5</v>
      </c>
      <c r="J540" s="1">
        <v>0</v>
      </c>
      <c r="K540" s="1">
        <v>6</v>
      </c>
      <c r="L540" s="1">
        <v>3173</v>
      </c>
      <c r="M540" s="1">
        <v>244750</v>
      </c>
      <c r="N540" s="1">
        <v>0</v>
      </c>
      <c r="O540" s="8">
        <v>748</v>
      </c>
      <c r="P540" s="8">
        <v>902538</v>
      </c>
      <c r="Q540" s="8"/>
    </row>
    <row r="541" spans="1:17" x14ac:dyDescent="0.35">
      <c r="A541" s="1">
        <v>382</v>
      </c>
      <c r="B541" s="1" t="s">
        <v>1647</v>
      </c>
      <c r="C541" s="1" t="s">
        <v>4</v>
      </c>
      <c r="D541" s="1" t="s">
        <v>11</v>
      </c>
      <c r="E541" s="1" t="s">
        <v>21</v>
      </c>
      <c r="F541" s="1" t="s">
        <v>31</v>
      </c>
      <c r="G541" s="1" t="s">
        <v>0</v>
      </c>
      <c r="H541" s="1">
        <v>18796.89</v>
      </c>
      <c r="I541" s="1">
        <v>27.2</v>
      </c>
      <c r="J541" s="1">
        <v>0</v>
      </c>
      <c r="K541" s="1">
        <v>9</v>
      </c>
      <c r="L541" s="1">
        <v>547504</v>
      </c>
      <c r="M541" s="1">
        <v>816948</v>
      </c>
      <c r="N541" s="1">
        <v>0</v>
      </c>
      <c r="O541" s="8">
        <v>736</v>
      </c>
      <c r="P541" s="8">
        <v>888041</v>
      </c>
      <c r="Q541" s="8">
        <v>460350</v>
      </c>
    </row>
    <row r="542" spans="1:17" x14ac:dyDescent="0.35">
      <c r="A542" s="1">
        <v>603</v>
      </c>
      <c r="B542" s="1" t="s">
        <v>1427</v>
      </c>
      <c r="C542" s="1" t="s">
        <v>16</v>
      </c>
      <c r="D542" s="1" t="s">
        <v>3</v>
      </c>
      <c r="E542" s="1" t="s">
        <v>21</v>
      </c>
      <c r="F542" s="1" t="s">
        <v>6</v>
      </c>
      <c r="G542" s="1" t="s">
        <v>0</v>
      </c>
      <c r="H542" s="1">
        <v>14310.99</v>
      </c>
      <c r="I542" s="1">
        <v>27.5</v>
      </c>
      <c r="J542" s="1">
        <v>0</v>
      </c>
      <c r="K542" s="1">
        <v>16</v>
      </c>
      <c r="L542" s="1">
        <v>478857</v>
      </c>
      <c r="M542" s="1">
        <v>2291212</v>
      </c>
      <c r="N542" s="1">
        <v>0</v>
      </c>
      <c r="O542" s="8">
        <v>743</v>
      </c>
      <c r="P542" s="8">
        <v>1253525</v>
      </c>
      <c r="Q542" s="8">
        <v>535920</v>
      </c>
    </row>
    <row r="543" spans="1:17" x14ac:dyDescent="0.35">
      <c r="A543" s="1">
        <v>544</v>
      </c>
      <c r="B543" s="1" t="s">
        <v>1486</v>
      </c>
      <c r="C543" s="1" t="s">
        <v>4</v>
      </c>
      <c r="D543" s="1" t="s">
        <v>11</v>
      </c>
      <c r="E543" s="1" t="s">
        <v>21</v>
      </c>
      <c r="F543" s="1" t="s">
        <v>1</v>
      </c>
      <c r="G543" s="1" t="s">
        <v>9</v>
      </c>
      <c r="H543" s="1">
        <v>21429.53</v>
      </c>
      <c r="I543" s="1">
        <v>27.7</v>
      </c>
      <c r="J543" s="1">
        <v>0</v>
      </c>
      <c r="K543" s="1">
        <v>8</v>
      </c>
      <c r="L543" s="1">
        <v>40945</v>
      </c>
      <c r="M543" s="1">
        <v>49390</v>
      </c>
      <c r="N543" s="1">
        <v>1</v>
      </c>
      <c r="O543" s="8">
        <v>716</v>
      </c>
      <c r="P543" s="8">
        <v>2197901</v>
      </c>
      <c r="Q543" s="8"/>
    </row>
    <row r="544" spans="1:17" x14ac:dyDescent="0.35">
      <c r="A544" s="1">
        <v>1625</v>
      </c>
      <c r="B544" s="1" t="s">
        <v>403</v>
      </c>
      <c r="C544" s="1" t="s">
        <v>4</v>
      </c>
      <c r="D544" s="1" t="s">
        <v>3</v>
      </c>
      <c r="E544" s="1" t="s">
        <v>21</v>
      </c>
      <c r="F544" s="1" t="s">
        <v>6</v>
      </c>
      <c r="G544" s="1" t="s">
        <v>0</v>
      </c>
      <c r="H544" s="1">
        <v>6993.52</v>
      </c>
      <c r="I544" s="1">
        <v>30.5</v>
      </c>
      <c r="J544" s="1">
        <v>0</v>
      </c>
      <c r="K544" s="1">
        <v>10</v>
      </c>
      <c r="L544" s="1">
        <v>261934</v>
      </c>
      <c r="M544" s="1">
        <v>421256</v>
      </c>
      <c r="N544" s="1">
        <v>2</v>
      </c>
      <c r="O544" s="8">
        <v>680</v>
      </c>
      <c r="P544" s="8">
        <v>870561</v>
      </c>
      <c r="Q544" s="8"/>
    </row>
    <row r="545" spans="1:17" x14ac:dyDescent="0.35">
      <c r="A545" s="1">
        <v>1993</v>
      </c>
      <c r="B545" s="1" t="s">
        <v>22</v>
      </c>
      <c r="C545" s="1" t="s">
        <v>4</v>
      </c>
      <c r="D545" s="1" t="s">
        <v>11</v>
      </c>
      <c r="E545" s="1" t="s">
        <v>21</v>
      </c>
      <c r="F545" s="1" t="s">
        <v>1</v>
      </c>
      <c r="G545" s="1" t="s">
        <v>9</v>
      </c>
      <c r="H545" s="1">
        <v>2744.74</v>
      </c>
      <c r="I545" s="1">
        <v>30.8</v>
      </c>
      <c r="J545" s="1">
        <v>0</v>
      </c>
      <c r="K545" s="1">
        <v>10</v>
      </c>
      <c r="L545" s="1">
        <v>784871</v>
      </c>
      <c r="M545" s="1">
        <v>11957990</v>
      </c>
      <c r="N545" s="1">
        <v>0</v>
      </c>
      <c r="O545" s="8">
        <v>749</v>
      </c>
      <c r="P545" s="8">
        <v>1490360</v>
      </c>
      <c r="Q545" s="8">
        <v>431420</v>
      </c>
    </row>
    <row r="546" spans="1:17" x14ac:dyDescent="0.35">
      <c r="A546" s="1">
        <v>1449</v>
      </c>
      <c r="B546" s="1" t="s">
        <v>579</v>
      </c>
      <c r="C546" s="1" t="s">
        <v>4</v>
      </c>
      <c r="D546" s="1" t="s">
        <v>11</v>
      </c>
      <c r="E546" s="1" t="s">
        <v>21</v>
      </c>
      <c r="F546" s="1" t="s">
        <v>31</v>
      </c>
      <c r="G546" s="1" t="s">
        <v>0</v>
      </c>
      <c r="H546" s="1">
        <v>14511.82</v>
      </c>
      <c r="I546" s="1">
        <v>31</v>
      </c>
      <c r="J546" s="1">
        <v>0</v>
      </c>
      <c r="K546" s="1">
        <v>10</v>
      </c>
      <c r="L546" s="1">
        <v>262789</v>
      </c>
      <c r="M546" s="1">
        <v>652982</v>
      </c>
      <c r="N546" s="1">
        <v>0</v>
      </c>
      <c r="O546" s="8"/>
      <c r="P546" s="8"/>
      <c r="Q546" s="8">
        <v>150788</v>
      </c>
    </row>
    <row r="547" spans="1:17" x14ac:dyDescent="0.35">
      <c r="A547" s="1">
        <v>722</v>
      </c>
      <c r="B547" s="1" t="s">
        <v>1309</v>
      </c>
      <c r="C547" s="1" t="s">
        <v>4</v>
      </c>
      <c r="D547" s="1" t="s">
        <v>11</v>
      </c>
      <c r="E547" s="1" t="s">
        <v>21</v>
      </c>
      <c r="F547" s="1" t="s">
        <v>1</v>
      </c>
      <c r="G547" s="1" t="s">
        <v>0</v>
      </c>
      <c r="H547" s="1">
        <v>15483.1</v>
      </c>
      <c r="I547" s="1">
        <v>32.299999999999997</v>
      </c>
      <c r="J547" s="1">
        <v>0</v>
      </c>
      <c r="K547" s="1">
        <v>12</v>
      </c>
      <c r="L547" s="1">
        <v>137332</v>
      </c>
      <c r="M547" s="1">
        <v>255222</v>
      </c>
      <c r="N547" s="1">
        <v>2</v>
      </c>
      <c r="O547" s="8">
        <v>715</v>
      </c>
      <c r="P547" s="8">
        <v>1175929</v>
      </c>
      <c r="Q547" s="8">
        <v>216128</v>
      </c>
    </row>
    <row r="548" spans="1:17" x14ac:dyDescent="0.35">
      <c r="A548" s="1">
        <v>1247</v>
      </c>
      <c r="B548" s="1" t="s">
        <v>782</v>
      </c>
      <c r="C548" s="1" t="s">
        <v>4</v>
      </c>
      <c r="D548" s="1" t="s">
        <v>3</v>
      </c>
      <c r="E548" s="1" t="s">
        <v>21</v>
      </c>
      <c r="F548" s="1" t="s">
        <v>1</v>
      </c>
      <c r="G548" s="1" t="s">
        <v>0</v>
      </c>
      <c r="H548" s="1">
        <v>23014.32</v>
      </c>
      <c r="I548" s="1">
        <v>32.299999999999997</v>
      </c>
      <c r="J548" s="1">
        <v>0</v>
      </c>
      <c r="K548" s="1">
        <v>11</v>
      </c>
      <c r="L548" s="1">
        <v>172691</v>
      </c>
      <c r="M548" s="1">
        <v>333256</v>
      </c>
      <c r="N548" s="1">
        <v>0</v>
      </c>
      <c r="O548" s="8">
        <v>684</v>
      </c>
      <c r="P548" s="8">
        <v>1150716</v>
      </c>
      <c r="Q548" s="8">
        <v>555170</v>
      </c>
    </row>
    <row r="549" spans="1:17" x14ac:dyDescent="0.35">
      <c r="A549" s="1">
        <v>1502</v>
      </c>
      <c r="B549" s="1" t="s">
        <v>526</v>
      </c>
      <c r="C549" s="1" t="s">
        <v>16</v>
      </c>
      <c r="D549" s="1" t="s">
        <v>11</v>
      </c>
      <c r="E549" s="1" t="s">
        <v>38</v>
      </c>
      <c r="F549" s="1" t="s">
        <v>6</v>
      </c>
      <c r="G549" s="1" t="s">
        <v>0</v>
      </c>
      <c r="H549" s="1">
        <v>14099.33</v>
      </c>
      <c r="I549" s="1">
        <v>10.5</v>
      </c>
      <c r="J549" s="1">
        <v>80</v>
      </c>
      <c r="K549" s="1">
        <v>7</v>
      </c>
      <c r="L549" s="1">
        <v>104329</v>
      </c>
      <c r="M549" s="1">
        <v>408078</v>
      </c>
      <c r="N549" s="1">
        <v>0</v>
      </c>
      <c r="O549" s="8">
        <v>741</v>
      </c>
      <c r="P549" s="8">
        <v>758708</v>
      </c>
      <c r="Q549" s="8">
        <v>184492</v>
      </c>
    </row>
    <row r="550" spans="1:17" x14ac:dyDescent="0.35">
      <c r="A550" s="1">
        <v>617</v>
      </c>
      <c r="B550" s="1" t="s">
        <v>1413</v>
      </c>
      <c r="C550" s="1" t="s">
        <v>4</v>
      </c>
      <c r="D550" s="1" t="s">
        <v>11</v>
      </c>
      <c r="E550" s="1" t="s">
        <v>38</v>
      </c>
      <c r="F550" s="1" t="s">
        <v>1</v>
      </c>
      <c r="G550" s="1" t="s">
        <v>0</v>
      </c>
      <c r="H550" s="1">
        <v>16762.37</v>
      </c>
      <c r="I550" s="1">
        <v>15.8</v>
      </c>
      <c r="J550" s="1">
        <v>79</v>
      </c>
      <c r="K550" s="1">
        <v>15</v>
      </c>
      <c r="L550" s="1">
        <v>203946</v>
      </c>
      <c r="M550" s="1">
        <v>480964</v>
      </c>
      <c r="N550" s="1">
        <v>0</v>
      </c>
      <c r="O550" s="8">
        <v>726</v>
      </c>
      <c r="P550" s="8">
        <v>622744</v>
      </c>
      <c r="Q550" s="8"/>
    </row>
    <row r="551" spans="1:17" x14ac:dyDescent="0.35">
      <c r="A551" s="1">
        <v>1241</v>
      </c>
      <c r="B551" s="1" t="s">
        <v>788</v>
      </c>
      <c r="C551" s="1" t="s">
        <v>4</v>
      </c>
      <c r="D551" s="1" t="s">
        <v>11</v>
      </c>
      <c r="E551" s="1" t="s">
        <v>38</v>
      </c>
      <c r="F551" s="1" t="s">
        <v>1</v>
      </c>
      <c r="G551" s="1" t="s">
        <v>35</v>
      </c>
      <c r="H551" s="1">
        <v>11149.2</v>
      </c>
      <c r="I551" s="1">
        <v>36</v>
      </c>
      <c r="J551" s="1">
        <v>74</v>
      </c>
      <c r="K551" s="1">
        <v>18</v>
      </c>
      <c r="L551" s="1">
        <v>257526</v>
      </c>
      <c r="M551" s="1">
        <v>1192730</v>
      </c>
      <c r="N551" s="1">
        <v>0</v>
      </c>
      <c r="O551" s="8">
        <v>747</v>
      </c>
      <c r="P551" s="8">
        <v>2157906</v>
      </c>
      <c r="Q551" s="8"/>
    </row>
    <row r="552" spans="1:17" x14ac:dyDescent="0.35">
      <c r="A552" s="1">
        <v>1296</v>
      </c>
      <c r="B552" s="1" t="s">
        <v>733</v>
      </c>
      <c r="C552" s="1" t="s">
        <v>16</v>
      </c>
      <c r="D552" s="1" t="s">
        <v>11</v>
      </c>
      <c r="E552" s="1" t="s">
        <v>38</v>
      </c>
      <c r="F552" s="1" t="s">
        <v>1</v>
      </c>
      <c r="G552" s="1" t="s">
        <v>0</v>
      </c>
      <c r="H552" s="1">
        <v>2015.9</v>
      </c>
      <c r="I552" s="1">
        <v>14.2</v>
      </c>
      <c r="J552" s="1">
        <v>72</v>
      </c>
      <c r="K552" s="1">
        <v>8</v>
      </c>
      <c r="L552" s="1">
        <v>106666</v>
      </c>
      <c r="M552" s="1">
        <v>307208</v>
      </c>
      <c r="N552" s="1">
        <v>0</v>
      </c>
      <c r="O552" s="8">
        <v>738</v>
      </c>
      <c r="P552" s="8">
        <v>933945</v>
      </c>
      <c r="Q552" s="8">
        <v>207636</v>
      </c>
    </row>
    <row r="553" spans="1:17" x14ac:dyDescent="0.35">
      <c r="A553" s="1">
        <v>1046</v>
      </c>
      <c r="B553" s="1" t="s">
        <v>985</v>
      </c>
      <c r="C553" s="1" t="s">
        <v>16</v>
      </c>
      <c r="D553" s="1" t="s">
        <v>11</v>
      </c>
      <c r="E553" s="1" t="s">
        <v>38</v>
      </c>
      <c r="F553" s="1" t="s">
        <v>6</v>
      </c>
      <c r="G553" s="1" t="s">
        <v>0</v>
      </c>
      <c r="H553" s="1">
        <v>5872.9</v>
      </c>
      <c r="I553" s="1">
        <v>19</v>
      </c>
      <c r="J553" s="1">
        <v>72</v>
      </c>
      <c r="K553" s="1">
        <v>10</v>
      </c>
      <c r="L553" s="1">
        <v>340860</v>
      </c>
      <c r="M553" s="1">
        <v>568678</v>
      </c>
      <c r="N553" s="1">
        <v>0</v>
      </c>
      <c r="O553" s="8"/>
      <c r="P553" s="8"/>
      <c r="Q553" s="8">
        <v>348722</v>
      </c>
    </row>
    <row r="554" spans="1:17" x14ac:dyDescent="0.35">
      <c r="A554" s="1">
        <v>1754</v>
      </c>
      <c r="B554" s="1" t="s">
        <v>274</v>
      </c>
      <c r="C554" s="1" t="s">
        <v>4</v>
      </c>
      <c r="D554" s="1" t="s">
        <v>11</v>
      </c>
      <c r="E554" s="1" t="s">
        <v>38</v>
      </c>
      <c r="F554" s="1" t="s">
        <v>6</v>
      </c>
      <c r="G554" s="1" t="s">
        <v>0</v>
      </c>
      <c r="H554" s="1">
        <v>9702.5400000000009</v>
      </c>
      <c r="I554" s="1">
        <v>22</v>
      </c>
      <c r="J554" s="1">
        <v>72</v>
      </c>
      <c r="K554" s="1">
        <v>8</v>
      </c>
      <c r="L554" s="1">
        <v>103740</v>
      </c>
      <c r="M554" s="1">
        <v>165000</v>
      </c>
      <c r="N554" s="1">
        <v>0</v>
      </c>
      <c r="O554" s="8"/>
      <c r="P554" s="8"/>
      <c r="Q554" s="8">
        <v>222860</v>
      </c>
    </row>
    <row r="555" spans="1:17" x14ac:dyDescent="0.35">
      <c r="A555" s="1">
        <v>1889</v>
      </c>
      <c r="B555" s="1" t="s">
        <v>138</v>
      </c>
      <c r="C555" s="1" t="s">
        <v>4</v>
      </c>
      <c r="D555" s="1" t="s">
        <v>3</v>
      </c>
      <c r="E555" s="1" t="s">
        <v>38</v>
      </c>
      <c r="F555" s="1" t="s">
        <v>1</v>
      </c>
      <c r="G555" s="1" t="s">
        <v>0</v>
      </c>
      <c r="H555" s="1">
        <v>40839.74</v>
      </c>
      <c r="I555" s="1">
        <v>21.8</v>
      </c>
      <c r="J555" s="1">
        <v>68</v>
      </c>
      <c r="K555" s="1">
        <v>14</v>
      </c>
      <c r="L555" s="1">
        <v>208240</v>
      </c>
      <c r="M555" s="1">
        <v>339130</v>
      </c>
      <c r="N555" s="1">
        <v>1</v>
      </c>
      <c r="O555" s="8">
        <v>721</v>
      </c>
      <c r="P555" s="8">
        <v>2187850</v>
      </c>
      <c r="Q555" s="8">
        <v>352462</v>
      </c>
    </row>
    <row r="556" spans="1:17" x14ac:dyDescent="0.35">
      <c r="A556" s="1">
        <v>1758</v>
      </c>
      <c r="B556" s="1" t="s">
        <v>270</v>
      </c>
      <c r="C556" s="1" t="s">
        <v>16</v>
      </c>
      <c r="D556" s="1" t="s">
        <v>11</v>
      </c>
      <c r="E556" s="1" t="s">
        <v>38</v>
      </c>
      <c r="F556" s="1" t="s">
        <v>6</v>
      </c>
      <c r="G556" s="1" t="s">
        <v>0</v>
      </c>
      <c r="H556" s="1">
        <v>19049.02</v>
      </c>
      <c r="I556" s="1">
        <v>22.5</v>
      </c>
      <c r="J556" s="1">
        <v>68</v>
      </c>
      <c r="K556" s="1">
        <v>18</v>
      </c>
      <c r="L556" s="1">
        <v>333830</v>
      </c>
      <c r="M556" s="1">
        <v>686576</v>
      </c>
      <c r="N556" s="1">
        <v>1</v>
      </c>
      <c r="O556" s="8">
        <v>747</v>
      </c>
      <c r="P556" s="8">
        <v>1411035</v>
      </c>
      <c r="Q556" s="8">
        <v>313698</v>
      </c>
    </row>
    <row r="557" spans="1:17" x14ac:dyDescent="0.35">
      <c r="A557" s="1">
        <v>71</v>
      </c>
      <c r="B557" s="1" t="s">
        <v>1955</v>
      </c>
      <c r="C557" s="1" t="s">
        <v>4</v>
      </c>
      <c r="D557" s="1" t="s">
        <v>11</v>
      </c>
      <c r="E557" s="1" t="s">
        <v>38</v>
      </c>
      <c r="F557" s="1" t="s">
        <v>6</v>
      </c>
      <c r="G557" s="1" t="s">
        <v>0</v>
      </c>
      <c r="H557" s="1">
        <v>8923.35</v>
      </c>
      <c r="I557" s="1">
        <v>18</v>
      </c>
      <c r="J557" s="1">
        <v>65</v>
      </c>
      <c r="K557" s="1">
        <v>9</v>
      </c>
      <c r="L557" s="1">
        <v>93081</v>
      </c>
      <c r="M557" s="1">
        <v>397694</v>
      </c>
      <c r="N557" s="1">
        <v>1</v>
      </c>
      <c r="O557" s="8">
        <v>694</v>
      </c>
      <c r="P557" s="8">
        <v>947625</v>
      </c>
      <c r="Q557" s="8">
        <v>211222</v>
      </c>
    </row>
    <row r="558" spans="1:17" x14ac:dyDescent="0.35">
      <c r="A558" s="1">
        <v>703</v>
      </c>
      <c r="B558" s="1" t="s">
        <v>1328</v>
      </c>
      <c r="C558" s="1" t="s">
        <v>4</v>
      </c>
      <c r="D558" s="1" t="s">
        <v>11</v>
      </c>
      <c r="E558" s="1" t="s">
        <v>38</v>
      </c>
      <c r="F558" s="1" t="s">
        <v>1</v>
      </c>
      <c r="G558" s="1" t="s">
        <v>0</v>
      </c>
      <c r="H558" s="1">
        <v>33694.03</v>
      </c>
      <c r="I558" s="1">
        <v>18.899999999999999</v>
      </c>
      <c r="J558" s="1">
        <v>61</v>
      </c>
      <c r="K558" s="1">
        <v>9</v>
      </c>
      <c r="L558" s="1">
        <v>107141</v>
      </c>
      <c r="M558" s="1">
        <v>275704</v>
      </c>
      <c r="N558" s="1">
        <v>3</v>
      </c>
      <c r="O558" s="8">
        <v>700</v>
      </c>
      <c r="P558" s="8">
        <v>1663906</v>
      </c>
      <c r="Q558" s="8"/>
    </row>
    <row r="559" spans="1:17" x14ac:dyDescent="0.35">
      <c r="A559" s="1">
        <v>1209</v>
      </c>
      <c r="B559" s="1" t="s">
        <v>822</v>
      </c>
      <c r="C559" s="1" t="s">
        <v>4</v>
      </c>
      <c r="D559" s="1" t="s">
        <v>11</v>
      </c>
      <c r="E559" s="1" t="s">
        <v>38</v>
      </c>
      <c r="F559" s="1" t="s">
        <v>1</v>
      </c>
      <c r="G559" s="1" t="s">
        <v>0</v>
      </c>
      <c r="H559" s="1">
        <v>23390.33</v>
      </c>
      <c r="I559" s="1">
        <v>24</v>
      </c>
      <c r="J559" s="1">
        <v>59</v>
      </c>
      <c r="K559" s="1">
        <v>10</v>
      </c>
      <c r="L559" s="1">
        <v>677521</v>
      </c>
      <c r="M559" s="1">
        <v>809600</v>
      </c>
      <c r="N559" s="1">
        <v>0</v>
      </c>
      <c r="O559" s="8"/>
      <c r="P559" s="8"/>
      <c r="Q559" s="8">
        <v>175010</v>
      </c>
    </row>
    <row r="560" spans="1:17" x14ac:dyDescent="0.35">
      <c r="A560" s="1">
        <v>1851</v>
      </c>
      <c r="B560" s="1" t="s">
        <v>176</v>
      </c>
      <c r="C560" s="1" t="s">
        <v>4</v>
      </c>
      <c r="D560" s="1" t="s">
        <v>11</v>
      </c>
      <c r="E560" s="1" t="s">
        <v>38</v>
      </c>
      <c r="F560" s="1" t="s">
        <v>1</v>
      </c>
      <c r="G560" s="1" t="s">
        <v>0</v>
      </c>
      <c r="H560" s="1">
        <v>16714.490000000002</v>
      </c>
      <c r="I560" s="1">
        <v>27</v>
      </c>
      <c r="J560" s="1">
        <v>59</v>
      </c>
      <c r="K560" s="1">
        <v>12</v>
      </c>
      <c r="L560" s="1">
        <v>419482</v>
      </c>
      <c r="M560" s="1">
        <v>1029050</v>
      </c>
      <c r="N560" s="1">
        <v>0</v>
      </c>
      <c r="O560" s="8">
        <v>738</v>
      </c>
      <c r="P560" s="8">
        <v>1223030</v>
      </c>
      <c r="Q560" s="8"/>
    </row>
    <row r="561" spans="1:17" x14ac:dyDescent="0.35">
      <c r="A561" s="1">
        <v>152</v>
      </c>
      <c r="B561" s="1" t="s">
        <v>1874</v>
      </c>
      <c r="C561" s="1" t="s">
        <v>4</v>
      </c>
      <c r="D561" s="1" t="s">
        <v>11</v>
      </c>
      <c r="E561" s="1" t="s">
        <v>38</v>
      </c>
      <c r="F561" s="1" t="s">
        <v>31</v>
      </c>
      <c r="G561" s="1" t="s">
        <v>0</v>
      </c>
      <c r="H561" s="1">
        <v>6988.96</v>
      </c>
      <c r="I561" s="1">
        <v>50.1</v>
      </c>
      <c r="J561" s="1">
        <v>56</v>
      </c>
      <c r="K561" s="1">
        <v>16</v>
      </c>
      <c r="L561" s="1">
        <v>96330</v>
      </c>
      <c r="M561" s="1">
        <v>714978</v>
      </c>
      <c r="N561" s="1">
        <v>0</v>
      </c>
      <c r="O561" s="8">
        <v>736</v>
      </c>
      <c r="P561" s="8">
        <v>625879</v>
      </c>
      <c r="Q561" s="8">
        <v>87846</v>
      </c>
    </row>
    <row r="562" spans="1:17" x14ac:dyDescent="0.35">
      <c r="A562" s="1">
        <v>1079</v>
      </c>
      <c r="B562" s="1" t="s">
        <v>952</v>
      </c>
      <c r="C562" s="1" t="s">
        <v>4</v>
      </c>
      <c r="D562" s="1" t="s">
        <v>11</v>
      </c>
      <c r="E562" s="1" t="s">
        <v>38</v>
      </c>
      <c r="F562" s="1" t="s">
        <v>1</v>
      </c>
      <c r="G562" s="1" t="s">
        <v>0</v>
      </c>
      <c r="H562" s="1">
        <v>8173.04</v>
      </c>
      <c r="I562" s="1">
        <v>22.6</v>
      </c>
      <c r="J562" s="1">
        <v>53</v>
      </c>
      <c r="K562" s="1">
        <v>7</v>
      </c>
      <c r="L562" s="1">
        <v>293816</v>
      </c>
      <c r="M562" s="1">
        <v>483956</v>
      </c>
      <c r="N562" s="1">
        <v>0</v>
      </c>
      <c r="O562" s="8"/>
      <c r="P562" s="8"/>
      <c r="Q562" s="8">
        <v>330792</v>
      </c>
    </row>
    <row r="563" spans="1:17" x14ac:dyDescent="0.35">
      <c r="A563" s="1">
        <v>1840</v>
      </c>
      <c r="B563" s="1" t="s">
        <v>187</v>
      </c>
      <c r="C563" s="1" t="s">
        <v>4</v>
      </c>
      <c r="D563" s="1" t="s">
        <v>11</v>
      </c>
      <c r="E563" s="1" t="s">
        <v>38</v>
      </c>
      <c r="F563" s="1" t="s">
        <v>6</v>
      </c>
      <c r="G563" s="1" t="s">
        <v>0</v>
      </c>
      <c r="H563" s="1">
        <v>8477.23</v>
      </c>
      <c r="I563" s="1">
        <v>16.399999999999999</v>
      </c>
      <c r="J563" s="1">
        <v>52</v>
      </c>
      <c r="K563" s="1">
        <v>5</v>
      </c>
      <c r="L563" s="1">
        <v>453473</v>
      </c>
      <c r="M563" s="1">
        <v>1039742</v>
      </c>
      <c r="N563" s="1">
        <v>0</v>
      </c>
      <c r="O563" s="8">
        <v>731</v>
      </c>
      <c r="P563" s="8">
        <v>558942</v>
      </c>
      <c r="Q563" s="8">
        <v>304722</v>
      </c>
    </row>
    <row r="564" spans="1:17" x14ac:dyDescent="0.35">
      <c r="A564" s="1">
        <v>609</v>
      </c>
      <c r="B564" s="1" t="s">
        <v>1421</v>
      </c>
      <c r="C564" s="1" t="s">
        <v>4</v>
      </c>
      <c r="D564" s="1" t="s">
        <v>11</v>
      </c>
      <c r="E564" s="1" t="s">
        <v>38</v>
      </c>
      <c r="F564" s="1" t="s">
        <v>1</v>
      </c>
      <c r="G564" s="1" t="s">
        <v>35</v>
      </c>
      <c r="H564" s="1">
        <v>52667.62</v>
      </c>
      <c r="I564" s="1">
        <v>13.5</v>
      </c>
      <c r="J564" s="1">
        <v>50</v>
      </c>
      <c r="K564" s="1">
        <v>17</v>
      </c>
      <c r="L564" s="1">
        <v>363318</v>
      </c>
      <c r="M564" s="1">
        <v>585926</v>
      </c>
      <c r="N564" s="1">
        <v>0</v>
      </c>
      <c r="O564" s="8">
        <v>687</v>
      </c>
      <c r="P564" s="8">
        <v>2548432</v>
      </c>
      <c r="Q564" s="8">
        <v>122870</v>
      </c>
    </row>
    <row r="565" spans="1:17" x14ac:dyDescent="0.35">
      <c r="A565" s="1">
        <v>662</v>
      </c>
      <c r="B565" s="1" t="s">
        <v>1369</v>
      </c>
      <c r="C565" s="1" t="s">
        <v>4</v>
      </c>
      <c r="D565" s="1" t="s">
        <v>11</v>
      </c>
      <c r="E565" s="1" t="s">
        <v>38</v>
      </c>
      <c r="F565" s="1" t="s">
        <v>6</v>
      </c>
      <c r="G565" s="1" t="s">
        <v>35</v>
      </c>
      <c r="H565" s="1">
        <v>1704.87</v>
      </c>
      <c r="I565" s="1">
        <v>14.9</v>
      </c>
      <c r="J565" s="1">
        <v>50</v>
      </c>
      <c r="K565" s="1">
        <v>3</v>
      </c>
      <c r="L565" s="1">
        <v>33250</v>
      </c>
      <c r="M565" s="1">
        <v>120340</v>
      </c>
      <c r="N565" s="1">
        <v>0</v>
      </c>
      <c r="O565" s="8"/>
      <c r="P565" s="8"/>
      <c r="Q565" s="8">
        <v>65714</v>
      </c>
    </row>
    <row r="566" spans="1:17" x14ac:dyDescent="0.35">
      <c r="A566" s="1">
        <v>625</v>
      </c>
      <c r="B566" s="1" t="s">
        <v>1405</v>
      </c>
      <c r="C566" s="1" t="s">
        <v>4</v>
      </c>
      <c r="D566" s="1" t="s">
        <v>11</v>
      </c>
      <c r="E566" s="1" t="s">
        <v>38</v>
      </c>
      <c r="F566" s="1" t="s">
        <v>1</v>
      </c>
      <c r="G566" s="1" t="s">
        <v>0</v>
      </c>
      <c r="H566" s="1">
        <v>25413.07</v>
      </c>
      <c r="I566" s="1">
        <v>15.9</v>
      </c>
      <c r="J566" s="1">
        <v>50</v>
      </c>
      <c r="K566" s="1">
        <v>16</v>
      </c>
      <c r="L566" s="1">
        <v>494836</v>
      </c>
      <c r="M566" s="1">
        <v>966218</v>
      </c>
      <c r="N566" s="1">
        <v>0</v>
      </c>
      <c r="O566" s="8">
        <v>736</v>
      </c>
      <c r="P566" s="8">
        <v>1622106</v>
      </c>
      <c r="Q566" s="8">
        <v>397738</v>
      </c>
    </row>
    <row r="567" spans="1:17" x14ac:dyDescent="0.35">
      <c r="A567" s="1">
        <v>230</v>
      </c>
      <c r="B567" s="1" t="s">
        <v>1798</v>
      </c>
      <c r="C567" s="1" t="s">
        <v>4</v>
      </c>
      <c r="D567" s="1" t="s">
        <v>11</v>
      </c>
      <c r="E567" s="1" t="s">
        <v>38</v>
      </c>
      <c r="F567" s="1" t="s">
        <v>6</v>
      </c>
      <c r="G567" s="1" t="s">
        <v>35</v>
      </c>
      <c r="H567" s="1">
        <v>6530.49</v>
      </c>
      <c r="I567" s="1">
        <v>11.1</v>
      </c>
      <c r="J567" s="1">
        <v>49</v>
      </c>
      <c r="K567" s="1">
        <v>4</v>
      </c>
      <c r="L567" s="1">
        <v>18715</v>
      </c>
      <c r="M567" s="1">
        <v>37620</v>
      </c>
      <c r="N567" s="1">
        <v>0</v>
      </c>
      <c r="O567" s="8">
        <v>724</v>
      </c>
      <c r="P567" s="8">
        <v>687420</v>
      </c>
      <c r="Q567" s="8"/>
    </row>
    <row r="568" spans="1:17" x14ac:dyDescent="0.35">
      <c r="A568" s="1">
        <v>1351</v>
      </c>
      <c r="B568" s="1" t="s">
        <v>678</v>
      </c>
      <c r="C568" s="1" t="s">
        <v>4</v>
      </c>
      <c r="D568" s="1" t="s">
        <v>3</v>
      </c>
      <c r="E568" s="1" t="s">
        <v>38</v>
      </c>
      <c r="F568" s="1" t="s">
        <v>6</v>
      </c>
      <c r="G568" s="1" t="s">
        <v>0</v>
      </c>
      <c r="H568" s="1">
        <v>36331.800000000003</v>
      </c>
      <c r="I568" s="1">
        <v>17</v>
      </c>
      <c r="J568" s="1">
        <v>49</v>
      </c>
      <c r="K568" s="1">
        <v>20</v>
      </c>
      <c r="L568" s="1">
        <v>445341</v>
      </c>
      <c r="M568" s="1">
        <v>935858</v>
      </c>
      <c r="N568" s="1">
        <v>0</v>
      </c>
      <c r="O568" s="8">
        <v>676</v>
      </c>
      <c r="P568" s="8">
        <v>1123660</v>
      </c>
      <c r="Q568" s="8">
        <v>545842</v>
      </c>
    </row>
    <row r="569" spans="1:17" x14ac:dyDescent="0.35">
      <c r="A569" s="1">
        <v>1317</v>
      </c>
      <c r="B569" s="1" t="s">
        <v>712</v>
      </c>
      <c r="C569" s="1" t="s">
        <v>4</v>
      </c>
      <c r="D569" s="1" t="s">
        <v>11</v>
      </c>
      <c r="E569" s="1" t="s">
        <v>38</v>
      </c>
      <c r="F569" s="1" t="s">
        <v>6</v>
      </c>
      <c r="G569" s="1" t="s">
        <v>0</v>
      </c>
      <c r="H569" s="1">
        <v>5920.21</v>
      </c>
      <c r="I569" s="1">
        <v>9.4</v>
      </c>
      <c r="J569" s="1">
        <v>47</v>
      </c>
      <c r="K569" s="1">
        <v>3</v>
      </c>
      <c r="L569" s="1">
        <v>37753</v>
      </c>
      <c r="M569" s="1">
        <v>45034</v>
      </c>
      <c r="N569" s="1">
        <v>0</v>
      </c>
      <c r="O569" s="8">
        <v>715</v>
      </c>
      <c r="P569" s="8">
        <v>563844</v>
      </c>
      <c r="Q569" s="8">
        <v>108064</v>
      </c>
    </row>
    <row r="570" spans="1:17" x14ac:dyDescent="0.35">
      <c r="A570" s="1">
        <v>1167</v>
      </c>
      <c r="B570" s="1" t="s">
        <v>864</v>
      </c>
      <c r="C570" s="1" t="s">
        <v>16</v>
      </c>
      <c r="D570" s="1" t="s">
        <v>11</v>
      </c>
      <c r="E570" s="1" t="s">
        <v>38</v>
      </c>
      <c r="F570" s="1" t="s">
        <v>6</v>
      </c>
      <c r="G570" s="1" t="s">
        <v>0</v>
      </c>
      <c r="H570" s="1">
        <v>8903.9699999999993</v>
      </c>
      <c r="I570" s="1">
        <v>16.100000000000001</v>
      </c>
      <c r="J570" s="1">
        <v>46</v>
      </c>
      <c r="K570" s="1">
        <v>7</v>
      </c>
      <c r="L570" s="1">
        <v>57038</v>
      </c>
      <c r="M570" s="1">
        <v>293546</v>
      </c>
      <c r="N570" s="1">
        <v>0</v>
      </c>
      <c r="O570" s="8">
        <v>736</v>
      </c>
      <c r="P570" s="8">
        <v>945535</v>
      </c>
      <c r="Q570" s="8">
        <v>184690</v>
      </c>
    </row>
    <row r="571" spans="1:17" x14ac:dyDescent="0.35">
      <c r="A571" s="1">
        <v>190</v>
      </c>
      <c r="B571" s="1" t="s">
        <v>1837</v>
      </c>
      <c r="C571" s="1" t="s">
        <v>4</v>
      </c>
      <c r="D571" s="1" t="s">
        <v>11</v>
      </c>
      <c r="E571" s="1" t="s">
        <v>38</v>
      </c>
      <c r="F571" s="1" t="s">
        <v>6</v>
      </c>
      <c r="G571" s="1" t="s">
        <v>0</v>
      </c>
      <c r="H571" s="1">
        <v>21087.72</v>
      </c>
      <c r="I571" s="1">
        <v>16.5</v>
      </c>
      <c r="J571" s="1">
        <v>45</v>
      </c>
      <c r="K571" s="1">
        <v>8</v>
      </c>
      <c r="L571" s="1">
        <v>178220</v>
      </c>
      <c r="M571" s="1">
        <v>274780</v>
      </c>
      <c r="N571" s="1">
        <v>0</v>
      </c>
      <c r="O571" s="8">
        <v>738</v>
      </c>
      <c r="P571" s="8">
        <v>1488536</v>
      </c>
      <c r="Q571" s="8">
        <v>261800</v>
      </c>
    </row>
    <row r="572" spans="1:17" x14ac:dyDescent="0.35">
      <c r="A572" s="1">
        <v>816</v>
      </c>
      <c r="B572" s="1" t="s">
        <v>1215</v>
      </c>
      <c r="C572" s="1" t="s">
        <v>16</v>
      </c>
      <c r="D572" s="1" t="s">
        <v>11</v>
      </c>
      <c r="E572" s="1" t="s">
        <v>38</v>
      </c>
      <c r="F572" s="1" t="s">
        <v>31</v>
      </c>
      <c r="G572" s="1" t="s">
        <v>0</v>
      </c>
      <c r="H572" s="1">
        <v>8306.23</v>
      </c>
      <c r="I572" s="1">
        <v>7.9</v>
      </c>
      <c r="J572" s="1">
        <v>43</v>
      </c>
      <c r="K572" s="1">
        <v>15</v>
      </c>
      <c r="L572" s="1">
        <v>125153</v>
      </c>
      <c r="M572" s="1">
        <v>296956</v>
      </c>
      <c r="N572" s="1">
        <v>0</v>
      </c>
      <c r="O572" s="8">
        <v>742</v>
      </c>
      <c r="P572" s="8">
        <v>459325</v>
      </c>
      <c r="Q572" s="8">
        <v>110814</v>
      </c>
    </row>
    <row r="573" spans="1:17" x14ac:dyDescent="0.35">
      <c r="A573" s="1">
        <v>1562</v>
      </c>
      <c r="B573" s="1" t="s">
        <v>466</v>
      </c>
      <c r="C573" s="1" t="s">
        <v>4</v>
      </c>
      <c r="D573" s="1" t="s">
        <v>11</v>
      </c>
      <c r="E573" s="1" t="s">
        <v>38</v>
      </c>
      <c r="F573" s="1" t="s">
        <v>1</v>
      </c>
      <c r="G573" s="1" t="s">
        <v>0</v>
      </c>
      <c r="H573" s="1">
        <v>29026.87</v>
      </c>
      <c r="I573" s="1">
        <v>19.7</v>
      </c>
      <c r="J573" s="1">
        <v>43</v>
      </c>
      <c r="K573" s="1">
        <v>10</v>
      </c>
      <c r="L573" s="1">
        <v>130853</v>
      </c>
      <c r="M573" s="1">
        <v>470514</v>
      </c>
      <c r="N573" s="1">
        <v>0</v>
      </c>
      <c r="O573" s="8">
        <v>739</v>
      </c>
      <c r="P573" s="8">
        <v>3737395</v>
      </c>
      <c r="Q573" s="8">
        <v>768856</v>
      </c>
    </row>
    <row r="574" spans="1:17" x14ac:dyDescent="0.35">
      <c r="A574" s="1">
        <v>741</v>
      </c>
      <c r="B574" s="1" t="s">
        <v>1290</v>
      </c>
      <c r="C574" s="1" t="s">
        <v>4</v>
      </c>
      <c r="D574" s="1" t="s">
        <v>11</v>
      </c>
      <c r="E574" s="1" t="s">
        <v>38</v>
      </c>
      <c r="F574" s="1" t="s">
        <v>6</v>
      </c>
      <c r="G574" s="1" t="s">
        <v>0</v>
      </c>
      <c r="H574" s="1">
        <v>5552.18</v>
      </c>
      <c r="I574" s="1">
        <v>32.1</v>
      </c>
      <c r="J574" s="1">
        <v>43</v>
      </c>
      <c r="K574" s="1">
        <v>9</v>
      </c>
      <c r="L574" s="1">
        <v>189449</v>
      </c>
      <c r="M574" s="1">
        <v>753786</v>
      </c>
      <c r="N574" s="1">
        <v>0</v>
      </c>
      <c r="O574" s="8"/>
      <c r="P574" s="8"/>
      <c r="Q574" s="8">
        <v>225808</v>
      </c>
    </row>
    <row r="575" spans="1:17" x14ac:dyDescent="0.35">
      <c r="A575" s="1">
        <v>770</v>
      </c>
      <c r="B575" s="1" t="s">
        <v>1261</v>
      </c>
      <c r="C575" s="1" t="s">
        <v>16</v>
      </c>
      <c r="D575" s="1" t="s">
        <v>11</v>
      </c>
      <c r="E575" s="1" t="s">
        <v>38</v>
      </c>
      <c r="F575" s="1" t="s">
        <v>6</v>
      </c>
      <c r="G575" s="1" t="s">
        <v>35</v>
      </c>
      <c r="H575" s="1">
        <v>1006.24</v>
      </c>
      <c r="I575" s="1">
        <v>9.4</v>
      </c>
      <c r="J575" s="1">
        <v>42</v>
      </c>
      <c r="K575" s="1">
        <v>13</v>
      </c>
      <c r="L575" s="1">
        <v>28139</v>
      </c>
      <c r="M575" s="1">
        <v>221650</v>
      </c>
      <c r="N575" s="1">
        <v>0</v>
      </c>
      <c r="O575" s="8">
        <v>738</v>
      </c>
      <c r="P575" s="8">
        <v>702088</v>
      </c>
      <c r="Q575" s="8">
        <v>105468</v>
      </c>
    </row>
    <row r="576" spans="1:17" x14ac:dyDescent="0.35">
      <c r="A576" s="1">
        <v>1190</v>
      </c>
      <c r="B576" s="1" t="s">
        <v>841</v>
      </c>
      <c r="C576" s="1" t="s">
        <v>16</v>
      </c>
      <c r="D576" s="1" t="s">
        <v>11</v>
      </c>
      <c r="E576" s="1" t="s">
        <v>38</v>
      </c>
      <c r="F576" s="1" t="s">
        <v>6</v>
      </c>
      <c r="G576" s="1" t="s">
        <v>0</v>
      </c>
      <c r="H576" s="1">
        <v>6797.82</v>
      </c>
      <c r="I576" s="1">
        <v>16</v>
      </c>
      <c r="J576" s="1">
        <v>41</v>
      </c>
      <c r="K576" s="1">
        <v>7</v>
      </c>
      <c r="L576" s="1">
        <v>87381</v>
      </c>
      <c r="M576" s="1">
        <v>346500</v>
      </c>
      <c r="N576" s="1">
        <v>0</v>
      </c>
      <c r="O576" s="8">
        <v>741</v>
      </c>
      <c r="P576" s="8">
        <v>1792802</v>
      </c>
      <c r="Q576" s="8">
        <v>324368</v>
      </c>
    </row>
    <row r="577" spans="1:17" x14ac:dyDescent="0.35">
      <c r="A577" s="1">
        <v>222</v>
      </c>
      <c r="B577" s="1" t="s">
        <v>1806</v>
      </c>
      <c r="C577" s="1" t="s">
        <v>16</v>
      </c>
      <c r="D577" s="1" t="s">
        <v>11</v>
      </c>
      <c r="E577" s="1" t="s">
        <v>38</v>
      </c>
      <c r="F577" s="1" t="s">
        <v>1</v>
      </c>
      <c r="G577" s="1" t="s">
        <v>0</v>
      </c>
      <c r="H577" s="1">
        <v>10845.96</v>
      </c>
      <c r="I577" s="1">
        <v>17.100000000000001</v>
      </c>
      <c r="J577" s="1">
        <v>41</v>
      </c>
      <c r="K577" s="1">
        <v>13</v>
      </c>
      <c r="L577" s="1">
        <v>82593</v>
      </c>
      <c r="M577" s="1">
        <v>302654</v>
      </c>
      <c r="N577" s="1">
        <v>0</v>
      </c>
      <c r="O577" s="8">
        <v>708</v>
      </c>
      <c r="P577" s="8">
        <v>1334902</v>
      </c>
      <c r="Q577" s="8">
        <v>152966</v>
      </c>
    </row>
    <row r="578" spans="1:17" x14ac:dyDescent="0.35">
      <c r="A578" s="1">
        <v>360</v>
      </c>
      <c r="B578" s="1" t="s">
        <v>1669</v>
      </c>
      <c r="C578" s="1" t="s">
        <v>4</v>
      </c>
      <c r="D578" s="1" t="s">
        <v>11</v>
      </c>
      <c r="E578" s="1" t="s">
        <v>38</v>
      </c>
      <c r="F578" s="1" t="s">
        <v>6</v>
      </c>
      <c r="G578" s="1" t="s">
        <v>0</v>
      </c>
      <c r="H578" s="1">
        <v>24031.01</v>
      </c>
      <c r="I578" s="1">
        <v>11.3</v>
      </c>
      <c r="J578" s="1">
        <v>40</v>
      </c>
      <c r="K578" s="1">
        <v>12</v>
      </c>
      <c r="L578" s="1">
        <v>405327</v>
      </c>
      <c r="M578" s="1">
        <v>811998</v>
      </c>
      <c r="N578" s="1">
        <v>0</v>
      </c>
      <c r="O578" s="8">
        <v>691</v>
      </c>
      <c r="P578" s="8">
        <v>2270652</v>
      </c>
      <c r="Q578" s="8">
        <v>657294</v>
      </c>
    </row>
    <row r="579" spans="1:17" x14ac:dyDescent="0.35">
      <c r="A579" s="1">
        <v>823</v>
      </c>
      <c r="B579" s="1" t="s">
        <v>1207</v>
      </c>
      <c r="C579" s="1" t="s">
        <v>4</v>
      </c>
      <c r="D579" s="1" t="s">
        <v>11</v>
      </c>
      <c r="E579" s="1" t="s">
        <v>38</v>
      </c>
      <c r="F579" s="1" t="s">
        <v>6</v>
      </c>
      <c r="G579" s="1" t="s">
        <v>0</v>
      </c>
      <c r="H579" s="1">
        <v>7345.4</v>
      </c>
      <c r="I579" s="1">
        <v>10.6</v>
      </c>
      <c r="J579" s="1">
        <v>38</v>
      </c>
      <c r="K579" s="1">
        <v>5</v>
      </c>
      <c r="L579" s="1">
        <v>30115</v>
      </c>
      <c r="M579" s="1">
        <v>65032</v>
      </c>
      <c r="N579" s="1">
        <v>0</v>
      </c>
      <c r="O579" s="8">
        <v>735</v>
      </c>
      <c r="P579" s="8">
        <v>579899</v>
      </c>
      <c r="Q579" s="8">
        <v>134684</v>
      </c>
    </row>
    <row r="580" spans="1:17" x14ac:dyDescent="0.35">
      <c r="A580" s="1">
        <v>487</v>
      </c>
      <c r="B580" s="1" t="s">
        <v>1543</v>
      </c>
      <c r="C580" s="1" t="s">
        <v>4</v>
      </c>
      <c r="D580" s="1" t="s">
        <v>11</v>
      </c>
      <c r="E580" s="1" t="s">
        <v>38</v>
      </c>
      <c r="F580" s="1" t="s">
        <v>6</v>
      </c>
      <c r="G580" s="1" t="s">
        <v>0</v>
      </c>
      <c r="H580" s="1">
        <v>32850.239999999998</v>
      </c>
      <c r="I580" s="1">
        <v>14.5</v>
      </c>
      <c r="J580" s="1">
        <v>38</v>
      </c>
      <c r="K580" s="1">
        <v>12</v>
      </c>
      <c r="L580" s="1">
        <v>444315</v>
      </c>
      <c r="M580" s="1">
        <v>1309066</v>
      </c>
      <c r="N580" s="1">
        <v>0</v>
      </c>
      <c r="O580" s="8">
        <v>743</v>
      </c>
      <c r="P580" s="8">
        <v>2278632</v>
      </c>
      <c r="Q580" s="8"/>
    </row>
    <row r="581" spans="1:17" x14ac:dyDescent="0.35">
      <c r="A581" s="1">
        <v>889</v>
      </c>
      <c r="B581" s="1" t="s">
        <v>1141</v>
      </c>
      <c r="C581" s="1" t="s">
        <v>4</v>
      </c>
      <c r="D581" s="1" t="s">
        <v>3</v>
      </c>
      <c r="E581" s="1" t="s">
        <v>38</v>
      </c>
      <c r="F581" s="1" t="s">
        <v>1</v>
      </c>
      <c r="G581" s="1" t="s">
        <v>0</v>
      </c>
      <c r="H581" s="1">
        <v>14016.68</v>
      </c>
      <c r="I581" s="1">
        <v>19</v>
      </c>
      <c r="J581" s="1">
        <v>38</v>
      </c>
      <c r="K581" s="1">
        <v>19</v>
      </c>
      <c r="L581" s="1">
        <v>58520</v>
      </c>
      <c r="M581" s="1">
        <v>376442</v>
      </c>
      <c r="N581" s="1">
        <v>1</v>
      </c>
      <c r="O581" s="8">
        <v>703</v>
      </c>
      <c r="P581" s="8">
        <v>950285</v>
      </c>
      <c r="Q581" s="8">
        <v>303688</v>
      </c>
    </row>
    <row r="582" spans="1:17" x14ac:dyDescent="0.35">
      <c r="A582" s="1">
        <v>1383</v>
      </c>
      <c r="B582" s="1" t="s">
        <v>646</v>
      </c>
      <c r="C582" s="1" t="s">
        <v>4</v>
      </c>
      <c r="D582" s="1" t="s">
        <v>11</v>
      </c>
      <c r="E582" s="1" t="s">
        <v>38</v>
      </c>
      <c r="F582" s="1" t="s">
        <v>6</v>
      </c>
      <c r="G582" s="1" t="s">
        <v>0</v>
      </c>
      <c r="H582" s="1">
        <v>10948.94</v>
      </c>
      <c r="I582" s="1">
        <v>9.6</v>
      </c>
      <c r="J582" s="1">
        <v>37</v>
      </c>
      <c r="K582" s="1">
        <v>12</v>
      </c>
      <c r="L582" s="1">
        <v>379392</v>
      </c>
      <c r="M582" s="1">
        <v>536382</v>
      </c>
      <c r="N582" s="1">
        <v>0</v>
      </c>
      <c r="O582" s="8">
        <v>731</v>
      </c>
      <c r="P582" s="8">
        <v>1688796</v>
      </c>
      <c r="Q582" s="8"/>
    </row>
    <row r="583" spans="1:17" x14ac:dyDescent="0.35">
      <c r="A583" s="1">
        <v>1957</v>
      </c>
      <c r="B583" s="1" t="s">
        <v>69</v>
      </c>
      <c r="C583" s="1" t="s">
        <v>4</v>
      </c>
      <c r="D583" s="1" t="s">
        <v>3</v>
      </c>
      <c r="E583" s="1" t="s">
        <v>38</v>
      </c>
      <c r="F583" s="1" t="s">
        <v>6</v>
      </c>
      <c r="G583" s="1" t="s">
        <v>68</v>
      </c>
      <c r="H583" s="1">
        <v>1777.45</v>
      </c>
      <c r="I583" s="1">
        <v>20.5</v>
      </c>
      <c r="J583" s="1">
        <v>37</v>
      </c>
      <c r="K583" s="1">
        <v>6</v>
      </c>
      <c r="L583" s="1">
        <v>67032</v>
      </c>
      <c r="M583" s="1">
        <v>103774</v>
      </c>
      <c r="N583" s="1">
        <v>0</v>
      </c>
      <c r="O583" s="8">
        <v>696</v>
      </c>
      <c r="P583" s="8">
        <v>992047</v>
      </c>
      <c r="Q583" s="8">
        <v>88352</v>
      </c>
    </row>
    <row r="584" spans="1:17" x14ac:dyDescent="0.35">
      <c r="A584" s="1">
        <v>1048</v>
      </c>
      <c r="B584" s="1" t="s">
        <v>983</v>
      </c>
      <c r="C584" s="1" t="s">
        <v>16</v>
      </c>
      <c r="D584" s="1" t="s">
        <v>11</v>
      </c>
      <c r="E584" s="1" t="s">
        <v>38</v>
      </c>
      <c r="F584" s="1" t="s">
        <v>31</v>
      </c>
      <c r="G584" s="1" t="s">
        <v>0</v>
      </c>
      <c r="H584" s="1">
        <v>39159.949999999997</v>
      </c>
      <c r="I584" s="1">
        <v>29.5</v>
      </c>
      <c r="J584" s="1">
        <v>37</v>
      </c>
      <c r="K584" s="1">
        <v>13</v>
      </c>
      <c r="L584" s="1">
        <v>746624</v>
      </c>
      <c r="M584" s="1">
        <v>979066</v>
      </c>
      <c r="N584" s="1">
        <v>0</v>
      </c>
      <c r="O584" s="8"/>
      <c r="P584" s="8"/>
      <c r="Q584" s="8">
        <v>752840</v>
      </c>
    </row>
    <row r="585" spans="1:17" x14ac:dyDescent="0.35">
      <c r="A585" s="1">
        <v>480</v>
      </c>
      <c r="B585" s="1" t="s">
        <v>1550</v>
      </c>
      <c r="C585" s="1" t="s">
        <v>4</v>
      </c>
      <c r="D585" s="1" t="s">
        <v>11</v>
      </c>
      <c r="E585" s="1" t="s">
        <v>38</v>
      </c>
      <c r="F585" s="1" t="s">
        <v>6</v>
      </c>
      <c r="G585" s="1" t="s">
        <v>0</v>
      </c>
      <c r="H585" s="1">
        <v>17019.63</v>
      </c>
      <c r="I585" s="1">
        <v>10</v>
      </c>
      <c r="J585" s="1">
        <v>34</v>
      </c>
      <c r="K585" s="1">
        <v>17</v>
      </c>
      <c r="L585" s="1">
        <v>121448</v>
      </c>
      <c r="M585" s="1">
        <v>404096</v>
      </c>
      <c r="N585" s="1">
        <v>0</v>
      </c>
      <c r="O585" s="8">
        <v>742</v>
      </c>
      <c r="P585" s="8">
        <v>954370</v>
      </c>
      <c r="Q585" s="8">
        <v>324346</v>
      </c>
    </row>
    <row r="586" spans="1:17" x14ac:dyDescent="0.35">
      <c r="A586" s="1">
        <v>514</v>
      </c>
      <c r="B586" s="1" t="s">
        <v>1516</v>
      </c>
      <c r="C586" s="1" t="s">
        <v>16</v>
      </c>
      <c r="D586" s="1" t="s">
        <v>11</v>
      </c>
      <c r="E586" s="1" t="s">
        <v>38</v>
      </c>
      <c r="F586" s="1" t="s">
        <v>1</v>
      </c>
      <c r="G586" s="1" t="s">
        <v>0</v>
      </c>
      <c r="H586" s="1">
        <v>97671.02</v>
      </c>
      <c r="I586" s="1">
        <v>19.7</v>
      </c>
      <c r="J586" s="1">
        <v>33</v>
      </c>
      <c r="K586" s="1">
        <v>22</v>
      </c>
      <c r="L586" s="1">
        <v>676951</v>
      </c>
      <c r="M586" s="1">
        <v>917840</v>
      </c>
      <c r="N586" s="1">
        <v>0</v>
      </c>
      <c r="O586" s="8"/>
      <c r="P586" s="8"/>
      <c r="Q586" s="8">
        <v>423676</v>
      </c>
    </row>
    <row r="587" spans="1:17" x14ac:dyDescent="0.35">
      <c r="A587" s="1">
        <v>1577</v>
      </c>
      <c r="B587" s="1" t="s">
        <v>451</v>
      </c>
      <c r="C587" s="1" t="s">
        <v>4</v>
      </c>
      <c r="D587" s="1" t="s">
        <v>11</v>
      </c>
      <c r="E587" s="1" t="s">
        <v>38</v>
      </c>
      <c r="F587" s="1" t="s">
        <v>1</v>
      </c>
      <c r="G587" s="1" t="s">
        <v>0</v>
      </c>
      <c r="H587" s="1">
        <v>12798.59</v>
      </c>
      <c r="I587" s="1">
        <v>12.4</v>
      </c>
      <c r="J587" s="1">
        <v>31</v>
      </c>
      <c r="K587" s="1">
        <v>12</v>
      </c>
      <c r="L587" s="1">
        <v>93138</v>
      </c>
      <c r="M587" s="1">
        <v>194326</v>
      </c>
      <c r="N587" s="1">
        <v>0</v>
      </c>
      <c r="O587" s="8">
        <v>716</v>
      </c>
      <c r="P587" s="8">
        <v>867711</v>
      </c>
      <c r="Q587" s="8">
        <v>218416</v>
      </c>
    </row>
    <row r="588" spans="1:17" x14ac:dyDescent="0.35">
      <c r="A588" s="1">
        <v>728</v>
      </c>
      <c r="B588" s="3" t="s">
        <v>1303</v>
      </c>
      <c r="C588" s="1" t="s">
        <v>4</v>
      </c>
      <c r="D588" s="1" t="s">
        <v>11</v>
      </c>
      <c r="E588" s="1" t="s">
        <v>38</v>
      </c>
      <c r="F588" s="1" t="s">
        <v>6</v>
      </c>
      <c r="G588" s="1" t="s">
        <v>0</v>
      </c>
      <c r="H588" s="1">
        <v>21790.34</v>
      </c>
      <c r="I588" s="1">
        <v>23.9</v>
      </c>
      <c r="J588" s="1">
        <v>31</v>
      </c>
      <c r="K588" s="1">
        <v>14</v>
      </c>
      <c r="L588" s="1">
        <v>161063</v>
      </c>
      <c r="M588" s="1">
        <v>409882</v>
      </c>
      <c r="N588" s="1">
        <v>0</v>
      </c>
      <c r="O588" s="8">
        <v>723</v>
      </c>
      <c r="P588" s="8">
        <v>1281778</v>
      </c>
      <c r="Q588" s="8">
        <v>188298</v>
      </c>
    </row>
    <row r="589" spans="1:17" x14ac:dyDescent="0.35">
      <c r="A589" s="1">
        <v>1248</v>
      </c>
      <c r="B589" s="1" t="s">
        <v>781</v>
      </c>
      <c r="C589" s="1" t="s">
        <v>4</v>
      </c>
      <c r="D589" s="1" t="s">
        <v>11</v>
      </c>
      <c r="E589" s="1" t="s">
        <v>38</v>
      </c>
      <c r="F589" s="1" t="s">
        <v>6</v>
      </c>
      <c r="G589" s="1" t="s">
        <v>0</v>
      </c>
      <c r="H589" s="1">
        <v>6885.79</v>
      </c>
      <c r="I589" s="1">
        <v>28.8</v>
      </c>
      <c r="J589" s="1">
        <v>29</v>
      </c>
      <c r="K589" s="1">
        <v>7</v>
      </c>
      <c r="L589" s="1">
        <v>27360</v>
      </c>
      <c r="M589" s="1">
        <v>94006</v>
      </c>
      <c r="N589" s="1">
        <v>0</v>
      </c>
      <c r="O589" s="8">
        <v>744</v>
      </c>
      <c r="P589" s="8">
        <v>386118</v>
      </c>
      <c r="Q589" s="8">
        <v>51414</v>
      </c>
    </row>
    <row r="590" spans="1:17" x14ac:dyDescent="0.35">
      <c r="A590" s="1">
        <v>990</v>
      </c>
      <c r="B590" s="1" t="s">
        <v>1040</v>
      </c>
      <c r="C590" s="1" t="s">
        <v>4</v>
      </c>
      <c r="D590" s="1" t="s">
        <v>11</v>
      </c>
      <c r="E590" s="1" t="s">
        <v>38</v>
      </c>
      <c r="F590" s="1" t="s">
        <v>6</v>
      </c>
      <c r="G590" s="1" t="s">
        <v>0</v>
      </c>
      <c r="H590" s="1">
        <v>7625.46</v>
      </c>
      <c r="I590" s="1">
        <v>12.1</v>
      </c>
      <c r="J590" s="1">
        <v>28</v>
      </c>
      <c r="K590" s="1">
        <v>3</v>
      </c>
      <c r="L590" s="1">
        <v>49495</v>
      </c>
      <c r="M590" s="1">
        <v>119372</v>
      </c>
      <c r="N590" s="1">
        <v>0</v>
      </c>
      <c r="O590" s="8">
        <v>723</v>
      </c>
      <c r="P590" s="8">
        <v>936605</v>
      </c>
      <c r="Q590" s="8">
        <v>151822</v>
      </c>
    </row>
    <row r="591" spans="1:17" x14ac:dyDescent="0.35">
      <c r="A591" s="1">
        <v>399</v>
      </c>
      <c r="B591" s="1" t="s">
        <v>1630</v>
      </c>
      <c r="C591" s="1" t="s">
        <v>4</v>
      </c>
      <c r="D591" s="1" t="s">
        <v>11</v>
      </c>
      <c r="E591" s="1" t="s">
        <v>38</v>
      </c>
      <c r="F591" s="1" t="s">
        <v>1</v>
      </c>
      <c r="G591" s="1" t="s">
        <v>9</v>
      </c>
      <c r="H591" s="1">
        <v>10894.41</v>
      </c>
      <c r="I591" s="1">
        <v>10.6</v>
      </c>
      <c r="J591" s="1">
        <v>27</v>
      </c>
      <c r="K591" s="1">
        <v>11</v>
      </c>
      <c r="L591" s="1">
        <v>77539</v>
      </c>
      <c r="M591" s="1">
        <v>302302</v>
      </c>
      <c r="N591" s="1">
        <v>0</v>
      </c>
      <c r="O591" s="8">
        <v>731</v>
      </c>
      <c r="P591" s="8">
        <v>751336</v>
      </c>
      <c r="Q591" s="8">
        <v>39138</v>
      </c>
    </row>
    <row r="592" spans="1:17" x14ac:dyDescent="0.35">
      <c r="A592" s="1">
        <v>43</v>
      </c>
      <c r="B592" s="1" t="s">
        <v>1983</v>
      </c>
      <c r="C592" s="1" t="s">
        <v>4</v>
      </c>
      <c r="D592" s="1" t="s">
        <v>3</v>
      </c>
      <c r="E592" s="1" t="s">
        <v>38</v>
      </c>
      <c r="F592" s="1" t="s">
        <v>1</v>
      </c>
      <c r="G592" s="1" t="s">
        <v>0</v>
      </c>
      <c r="H592" s="1">
        <v>15419.45</v>
      </c>
      <c r="I592" s="1">
        <v>16.7</v>
      </c>
      <c r="J592" s="1">
        <v>24</v>
      </c>
      <c r="K592" s="1">
        <v>13</v>
      </c>
      <c r="L592" s="1">
        <v>268090</v>
      </c>
      <c r="M592" s="1">
        <v>529738</v>
      </c>
      <c r="N592" s="1">
        <v>0</v>
      </c>
      <c r="O592" s="8"/>
      <c r="P592" s="8"/>
      <c r="Q592" s="8">
        <v>327008</v>
      </c>
    </row>
    <row r="593" spans="1:17" x14ac:dyDescent="0.35">
      <c r="A593" s="1">
        <v>1185</v>
      </c>
      <c r="B593" s="1" t="s">
        <v>846</v>
      </c>
      <c r="C593" s="1" t="s">
        <v>4</v>
      </c>
      <c r="D593" s="1" t="s">
        <v>11</v>
      </c>
      <c r="E593" s="1" t="s">
        <v>38</v>
      </c>
      <c r="F593" s="1" t="s">
        <v>1</v>
      </c>
      <c r="G593" s="1" t="s">
        <v>0</v>
      </c>
      <c r="H593" s="1">
        <v>14248.67</v>
      </c>
      <c r="I593" s="1">
        <v>29.9</v>
      </c>
      <c r="J593" s="1">
        <v>24</v>
      </c>
      <c r="K593" s="1">
        <v>9</v>
      </c>
      <c r="L593" s="1">
        <v>510720</v>
      </c>
      <c r="M593" s="1">
        <v>1411344</v>
      </c>
      <c r="N593" s="1">
        <v>0</v>
      </c>
      <c r="O593" s="8">
        <v>747</v>
      </c>
      <c r="P593" s="8">
        <v>1794170</v>
      </c>
      <c r="Q593" s="8">
        <v>612304</v>
      </c>
    </row>
    <row r="594" spans="1:17" x14ac:dyDescent="0.35">
      <c r="A594" s="1">
        <v>677</v>
      </c>
      <c r="B594" s="1" t="s">
        <v>1354</v>
      </c>
      <c r="C594" s="1" t="s">
        <v>4</v>
      </c>
      <c r="D594" s="1" t="s">
        <v>11</v>
      </c>
      <c r="E594" s="1" t="s">
        <v>38</v>
      </c>
      <c r="F594" s="1" t="s">
        <v>1</v>
      </c>
      <c r="G594" s="1" t="s">
        <v>0</v>
      </c>
      <c r="H594" s="1">
        <v>9692.85</v>
      </c>
      <c r="I594" s="1">
        <v>17.899999999999999</v>
      </c>
      <c r="J594" s="1">
        <v>22</v>
      </c>
      <c r="K594" s="1">
        <v>20</v>
      </c>
      <c r="L594" s="1">
        <v>65436</v>
      </c>
      <c r="M594" s="1">
        <v>190872</v>
      </c>
      <c r="N594" s="1">
        <v>0</v>
      </c>
      <c r="O594" s="8">
        <v>742</v>
      </c>
      <c r="P594" s="8">
        <v>842859</v>
      </c>
      <c r="Q594" s="8">
        <v>54230</v>
      </c>
    </row>
    <row r="595" spans="1:17" x14ac:dyDescent="0.35">
      <c r="A595" s="1">
        <v>1155</v>
      </c>
      <c r="B595" s="1" t="s">
        <v>876</v>
      </c>
      <c r="C595" s="1" t="s">
        <v>4</v>
      </c>
      <c r="D595" s="1" t="s">
        <v>11</v>
      </c>
      <c r="E595" s="1" t="s">
        <v>38</v>
      </c>
      <c r="F595" s="1" t="s">
        <v>1</v>
      </c>
      <c r="G595" s="1" t="s">
        <v>15</v>
      </c>
      <c r="H595" s="1">
        <v>1120.24</v>
      </c>
      <c r="I595" s="1">
        <v>16</v>
      </c>
      <c r="J595" s="1">
        <v>18</v>
      </c>
      <c r="K595" s="1">
        <v>4</v>
      </c>
      <c r="L595" s="1">
        <v>0</v>
      </c>
      <c r="M595" s="1">
        <v>0</v>
      </c>
      <c r="N595" s="1">
        <v>0</v>
      </c>
      <c r="O595" s="8"/>
      <c r="P595" s="8"/>
      <c r="Q595" s="8">
        <v>220726</v>
      </c>
    </row>
    <row r="596" spans="1:17" x14ac:dyDescent="0.35">
      <c r="A596" s="1">
        <v>1356</v>
      </c>
      <c r="B596" s="1" t="s">
        <v>673</v>
      </c>
      <c r="C596" s="1" t="s">
        <v>4</v>
      </c>
      <c r="D596" s="1" t="s">
        <v>11</v>
      </c>
      <c r="E596" s="1" t="s">
        <v>38</v>
      </c>
      <c r="F596" s="1" t="s">
        <v>1</v>
      </c>
      <c r="G596" s="1" t="s">
        <v>0</v>
      </c>
      <c r="H596" s="1">
        <v>19174.419999999998</v>
      </c>
      <c r="I596" s="1">
        <v>31.7</v>
      </c>
      <c r="J596" s="1">
        <v>18</v>
      </c>
      <c r="K596" s="1">
        <v>8</v>
      </c>
      <c r="L596" s="1">
        <v>468806</v>
      </c>
      <c r="M596" s="1">
        <v>714252</v>
      </c>
      <c r="N596" s="1">
        <v>0</v>
      </c>
      <c r="O596" s="8">
        <v>746</v>
      </c>
      <c r="P596" s="8">
        <v>1892210</v>
      </c>
      <c r="Q596" s="8">
        <v>153362</v>
      </c>
    </row>
    <row r="597" spans="1:17" x14ac:dyDescent="0.35">
      <c r="A597" s="1">
        <v>243</v>
      </c>
      <c r="B597" s="1" t="s">
        <v>1785</v>
      </c>
      <c r="C597" s="1" t="s">
        <v>4</v>
      </c>
      <c r="D597" s="1" t="s">
        <v>11</v>
      </c>
      <c r="E597" s="1" t="s">
        <v>38</v>
      </c>
      <c r="F597" s="1" t="s">
        <v>1</v>
      </c>
      <c r="G597" s="1" t="s">
        <v>35</v>
      </c>
      <c r="H597" s="1">
        <v>9891.4</v>
      </c>
      <c r="I597" s="1">
        <v>8.6999999999999993</v>
      </c>
      <c r="J597" s="1">
        <v>16</v>
      </c>
      <c r="K597" s="1">
        <v>9</v>
      </c>
      <c r="L597" s="1">
        <v>76133</v>
      </c>
      <c r="M597" s="1">
        <v>134178</v>
      </c>
      <c r="N597" s="1">
        <v>0</v>
      </c>
      <c r="O597" s="8">
        <v>695</v>
      </c>
      <c r="P597" s="8">
        <v>463657</v>
      </c>
      <c r="Q597" s="8">
        <v>128634</v>
      </c>
    </row>
    <row r="598" spans="1:17" x14ac:dyDescent="0.35">
      <c r="A598" s="1">
        <v>1374</v>
      </c>
      <c r="B598" s="1" t="s">
        <v>655</v>
      </c>
      <c r="C598" s="1" t="s">
        <v>16</v>
      </c>
      <c r="D598" s="1" t="s">
        <v>11</v>
      </c>
      <c r="E598" s="1" t="s">
        <v>38</v>
      </c>
      <c r="F598" s="1" t="s">
        <v>6</v>
      </c>
      <c r="G598" s="1" t="s">
        <v>35</v>
      </c>
      <c r="H598" s="1">
        <v>3936.8</v>
      </c>
      <c r="I598" s="1">
        <v>9.1</v>
      </c>
      <c r="J598" s="1">
        <v>16</v>
      </c>
      <c r="K598" s="1">
        <v>5</v>
      </c>
      <c r="L598" s="1">
        <v>43833</v>
      </c>
      <c r="M598" s="1">
        <v>111782</v>
      </c>
      <c r="N598" s="1">
        <v>0</v>
      </c>
      <c r="O598" s="8">
        <v>681</v>
      </c>
      <c r="P598" s="8">
        <v>807576</v>
      </c>
      <c r="Q598" s="8">
        <v>107492</v>
      </c>
    </row>
    <row r="599" spans="1:17" x14ac:dyDescent="0.35">
      <c r="A599" s="1">
        <v>1306</v>
      </c>
      <c r="B599" s="1" t="s">
        <v>723</v>
      </c>
      <c r="C599" s="1" t="s">
        <v>4</v>
      </c>
      <c r="D599" s="1" t="s">
        <v>11</v>
      </c>
      <c r="E599" s="1" t="s">
        <v>38</v>
      </c>
      <c r="F599" s="1" t="s">
        <v>6</v>
      </c>
      <c r="G599" s="1" t="s">
        <v>0</v>
      </c>
      <c r="H599" s="1">
        <v>9391.89</v>
      </c>
      <c r="I599" s="1">
        <v>13</v>
      </c>
      <c r="J599" s="1">
        <v>16</v>
      </c>
      <c r="K599" s="1">
        <v>12</v>
      </c>
      <c r="L599" s="1">
        <v>26809</v>
      </c>
      <c r="M599" s="1">
        <v>229900</v>
      </c>
      <c r="N599" s="1">
        <v>0</v>
      </c>
      <c r="O599" s="8">
        <v>715</v>
      </c>
      <c r="P599" s="8">
        <v>704387</v>
      </c>
      <c r="Q599" s="8">
        <v>429264</v>
      </c>
    </row>
    <row r="600" spans="1:17" x14ac:dyDescent="0.35">
      <c r="A600" s="1">
        <v>45</v>
      </c>
      <c r="B600" s="1" t="s">
        <v>1981</v>
      </c>
      <c r="C600" s="1" t="s">
        <v>4</v>
      </c>
      <c r="D600" s="1" t="s">
        <v>3</v>
      </c>
      <c r="E600" s="1" t="s">
        <v>38</v>
      </c>
      <c r="F600" s="1" t="s">
        <v>1</v>
      </c>
      <c r="G600" s="1" t="s">
        <v>0</v>
      </c>
      <c r="H600" s="1">
        <v>44601.74</v>
      </c>
      <c r="I600" s="1">
        <v>14.5</v>
      </c>
      <c r="J600" s="1">
        <v>15</v>
      </c>
      <c r="K600" s="1">
        <v>11</v>
      </c>
      <c r="L600" s="1">
        <v>213921</v>
      </c>
      <c r="M600" s="1">
        <v>509652</v>
      </c>
      <c r="N600" s="1">
        <v>0</v>
      </c>
      <c r="O600" s="8">
        <v>680</v>
      </c>
      <c r="P600" s="8">
        <v>2211657</v>
      </c>
      <c r="Q600" s="8">
        <v>311762</v>
      </c>
    </row>
    <row r="601" spans="1:17" x14ac:dyDescent="0.35">
      <c r="A601" s="1">
        <v>786</v>
      </c>
      <c r="B601" s="1" t="s">
        <v>1245</v>
      </c>
      <c r="C601" s="1" t="s">
        <v>16</v>
      </c>
      <c r="D601" s="1" t="s">
        <v>3</v>
      </c>
      <c r="E601" s="1" t="s">
        <v>38</v>
      </c>
      <c r="F601" s="1" t="s">
        <v>6</v>
      </c>
      <c r="G601" s="1" t="s">
        <v>0</v>
      </c>
      <c r="H601" s="1">
        <v>16050.63</v>
      </c>
      <c r="I601" s="1">
        <v>11</v>
      </c>
      <c r="J601" s="1">
        <v>13</v>
      </c>
      <c r="K601" s="1">
        <v>10</v>
      </c>
      <c r="L601" s="1">
        <v>113373</v>
      </c>
      <c r="M601" s="1">
        <v>314072</v>
      </c>
      <c r="N601" s="1">
        <v>0</v>
      </c>
      <c r="O601" s="8">
        <v>688</v>
      </c>
      <c r="P601" s="8">
        <v>934990</v>
      </c>
      <c r="Q601" s="8">
        <v>216524</v>
      </c>
    </row>
    <row r="602" spans="1:17" x14ac:dyDescent="0.35">
      <c r="A602" s="1">
        <v>1894</v>
      </c>
      <c r="B602" s="1" t="s">
        <v>133</v>
      </c>
      <c r="C602" s="1" t="s">
        <v>4</v>
      </c>
      <c r="D602" s="1" t="s">
        <v>11</v>
      </c>
      <c r="E602" s="1" t="s">
        <v>38</v>
      </c>
      <c r="F602" s="1" t="s">
        <v>6</v>
      </c>
      <c r="G602" s="1" t="s">
        <v>0</v>
      </c>
      <c r="H602" s="1">
        <v>4406.29</v>
      </c>
      <c r="I602" s="1">
        <v>14.4</v>
      </c>
      <c r="J602" s="1">
        <v>13</v>
      </c>
      <c r="K602" s="1">
        <v>11</v>
      </c>
      <c r="L602" s="1">
        <v>97622</v>
      </c>
      <c r="M602" s="1">
        <v>359986</v>
      </c>
      <c r="N602" s="1">
        <v>1</v>
      </c>
      <c r="O602" s="8">
        <v>735</v>
      </c>
      <c r="P602" s="8">
        <v>801154</v>
      </c>
      <c r="Q602" s="8">
        <v>120912</v>
      </c>
    </row>
    <row r="603" spans="1:17" x14ac:dyDescent="0.35">
      <c r="A603" s="1">
        <v>1612</v>
      </c>
      <c r="B603" s="1" t="s">
        <v>416</v>
      </c>
      <c r="C603" s="1" t="s">
        <v>4</v>
      </c>
      <c r="D603" s="1" t="s">
        <v>11</v>
      </c>
      <c r="E603" s="1" t="s">
        <v>38</v>
      </c>
      <c r="F603" s="1" t="s">
        <v>1</v>
      </c>
      <c r="G603" s="1" t="s">
        <v>0</v>
      </c>
      <c r="H603" s="1">
        <v>22737.49</v>
      </c>
      <c r="I603" s="1">
        <v>15.7</v>
      </c>
      <c r="J603" s="1">
        <v>13</v>
      </c>
      <c r="K603" s="1">
        <v>10</v>
      </c>
      <c r="L603" s="1">
        <v>65683</v>
      </c>
      <c r="M603" s="1">
        <v>140844</v>
      </c>
      <c r="N603" s="1">
        <v>1</v>
      </c>
      <c r="O603" s="8">
        <v>655</v>
      </c>
      <c r="P603" s="8">
        <v>1499176</v>
      </c>
      <c r="Q603" s="8">
        <v>206690</v>
      </c>
    </row>
    <row r="604" spans="1:17" x14ac:dyDescent="0.35">
      <c r="A604" s="1">
        <v>1919</v>
      </c>
      <c r="B604" s="1" t="s">
        <v>107</v>
      </c>
      <c r="C604" s="1" t="s">
        <v>4</v>
      </c>
      <c r="D604" s="1" t="s">
        <v>11</v>
      </c>
      <c r="E604" s="1" t="s">
        <v>38</v>
      </c>
      <c r="F604" s="1" t="s">
        <v>1</v>
      </c>
      <c r="G604" s="1" t="s">
        <v>0</v>
      </c>
      <c r="H604" s="1">
        <v>7783.16</v>
      </c>
      <c r="I604" s="1">
        <v>23.2</v>
      </c>
      <c r="J604" s="1">
        <v>12</v>
      </c>
      <c r="K604" s="1">
        <v>11</v>
      </c>
      <c r="L604" s="1">
        <v>278882</v>
      </c>
      <c r="M604" s="1">
        <v>767008</v>
      </c>
      <c r="N604" s="1">
        <v>0</v>
      </c>
      <c r="O604" s="8">
        <v>729</v>
      </c>
      <c r="P604" s="8">
        <v>1161660</v>
      </c>
      <c r="Q604" s="8">
        <v>358688</v>
      </c>
    </row>
    <row r="605" spans="1:17" x14ac:dyDescent="0.35">
      <c r="A605" s="1">
        <v>1128</v>
      </c>
      <c r="B605" s="1" t="s">
        <v>903</v>
      </c>
      <c r="C605" s="1" t="s">
        <v>16</v>
      </c>
      <c r="D605" s="1" t="s">
        <v>3</v>
      </c>
      <c r="E605" s="1" t="s">
        <v>38</v>
      </c>
      <c r="F605" s="1" t="s">
        <v>6</v>
      </c>
      <c r="G605" s="1" t="s">
        <v>0</v>
      </c>
      <c r="H605" s="1">
        <v>27549.62</v>
      </c>
      <c r="I605" s="1">
        <v>28.8</v>
      </c>
      <c r="J605" s="1">
        <v>12</v>
      </c>
      <c r="K605" s="1">
        <v>17</v>
      </c>
      <c r="L605" s="1">
        <v>239818</v>
      </c>
      <c r="M605" s="1">
        <v>793386</v>
      </c>
      <c r="N605" s="1">
        <v>0</v>
      </c>
      <c r="O605" s="8">
        <v>653</v>
      </c>
      <c r="P605" s="8">
        <v>1116877</v>
      </c>
      <c r="Q605" s="8">
        <v>445940</v>
      </c>
    </row>
    <row r="606" spans="1:17" x14ac:dyDescent="0.35">
      <c r="A606" s="1">
        <v>857</v>
      </c>
      <c r="B606" s="1" t="s">
        <v>1173</v>
      </c>
      <c r="C606" s="1" t="s">
        <v>4</v>
      </c>
      <c r="D606" s="1" t="s">
        <v>3</v>
      </c>
      <c r="E606" s="1" t="s">
        <v>38</v>
      </c>
      <c r="F606" s="1" t="s">
        <v>6</v>
      </c>
      <c r="G606" s="1" t="s">
        <v>0</v>
      </c>
      <c r="H606" s="1">
        <v>8009.45</v>
      </c>
      <c r="I606" s="1">
        <v>14.8</v>
      </c>
      <c r="J606" s="1">
        <v>11</v>
      </c>
      <c r="K606" s="1">
        <v>7</v>
      </c>
      <c r="L606" s="1">
        <v>5928</v>
      </c>
      <c r="M606" s="1">
        <v>52800</v>
      </c>
      <c r="N606" s="1">
        <v>0</v>
      </c>
      <c r="O606" s="8">
        <v>668</v>
      </c>
      <c r="P606" s="8">
        <v>624929</v>
      </c>
      <c r="Q606" s="8"/>
    </row>
    <row r="607" spans="1:17" x14ac:dyDescent="0.35">
      <c r="A607" s="1">
        <v>121</v>
      </c>
      <c r="B607" s="1" t="s">
        <v>1905</v>
      </c>
      <c r="C607" s="1" t="s">
        <v>4</v>
      </c>
      <c r="D607" s="1" t="s">
        <v>11</v>
      </c>
      <c r="E607" s="1" t="s">
        <v>38</v>
      </c>
      <c r="F607" s="1" t="s">
        <v>1</v>
      </c>
      <c r="G607" s="1" t="s">
        <v>0</v>
      </c>
      <c r="H607" s="1">
        <v>8141.88</v>
      </c>
      <c r="I607" s="1">
        <v>14.9</v>
      </c>
      <c r="J607" s="1">
        <v>9</v>
      </c>
      <c r="K607" s="1">
        <v>5</v>
      </c>
      <c r="L607" s="1">
        <v>100206</v>
      </c>
      <c r="M607" s="1">
        <v>186230</v>
      </c>
      <c r="N607" s="1">
        <v>0</v>
      </c>
      <c r="O607" s="8">
        <v>740</v>
      </c>
      <c r="P607" s="8">
        <v>775409</v>
      </c>
      <c r="Q607" s="8">
        <v>218988</v>
      </c>
    </row>
    <row r="608" spans="1:17" x14ac:dyDescent="0.35">
      <c r="A608" s="1">
        <v>1640</v>
      </c>
      <c r="B608" s="1" t="s">
        <v>388</v>
      </c>
      <c r="C608" s="1" t="s">
        <v>4</v>
      </c>
      <c r="D608" s="1" t="s">
        <v>11</v>
      </c>
      <c r="E608" s="1" t="s">
        <v>38</v>
      </c>
      <c r="F608" s="1" t="s">
        <v>1</v>
      </c>
      <c r="G608" s="1" t="s">
        <v>0</v>
      </c>
      <c r="H608" s="1">
        <v>6056.63</v>
      </c>
      <c r="I608" s="1">
        <v>15.1</v>
      </c>
      <c r="J608" s="1">
        <v>8</v>
      </c>
      <c r="K608" s="1">
        <v>8</v>
      </c>
      <c r="L608" s="1">
        <v>75962</v>
      </c>
      <c r="M608" s="1">
        <v>158180</v>
      </c>
      <c r="N608" s="1">
        <v>0</v>
      </c>
      <c r="O608" s="8">
        <v>718</v>
      </c>
      <c r="P608" s="8">
        <v>778145</v>
      </c>
      <c r="Q608" s="8">
        <v>109890</v>
      </c>
    </row>
    <row r="609" spans="1:17" x14ac:dyDescent="0.35">
      <c r="A609" s="1">
        <v>1236</v>
      </c>
      <c r="B609" s="1" t="s">
        <v>794</v>
      </c>
      <c r="C609" s="1" t="s">
        <v>4</v>
      </c>
      <c r="D609" s="1" t="s">
        <v>3</v>
      </c>
      <c r="E609" s="1" t="s">
        <v>38</v>
      </c>
      <c r="F609" s="1" t="s">
        <v>1</v>
      </c>
      <c r="G609" s="1" t="s">
        <v>35</v>
      </c>
      <c r="H609" s="1">
        <v>67218.39</v>
      </c>
      <c r="I609" s="1">
        <v>15.5</v>
      </c>
      <c r="J609" s="1">
        <v>8</v>
      </c>
      <c r="K609" s="1">
        <v>17</v>
      </c>
      <c r="L609" s="1">
        <v>120726</v>
      </c>
      <c r="M609" s="1">
        <v>170874</v>
      </c>
      <c r="N609" s="1">
        <v>0</v>
      </c>
      <c r="O609" s="8">
        <v>638</v>
      </c>
      <c r="P609" s="8">
        <v>3163215</v>
      </c>
      <c r="Q609" s="8">
        <v>443960</v>
      </c>
    </row>
    <row r="610" spans="1:17" x14ac:dyDescent="0.35">
      <c r="A610" s="1">
        <v>1120</v>
      </c>
      <c r="B610" s="3" t="s">
        <v>911</v>
      </c>
      <c r="C610" s="1" t="s">
        <v>16</v>
      </c>
      <c r="D610" s="1" t="s">
        <v>11</v>
      </c>
      <c r="E610" s="1" t="s">
        <v>38</v>
      </c>
      <c r="F610" s="1" t="s">
        <v>6</v>
      </c>
      <c r="G610" s="1" t="s">
        <v>0</v>
      </c>
      <c r="H610" s="1">
        <v>12015.98</v>
      </c>
      <c r="I610" s="1">
        <v>7.8</v>
      </c>
      <c r="J610" s="1">
        <v>7</v>
      </c>
      <c r="K610" s="1">
        <v>5</v>
      </c>
      <c r="L610" s="1">
        <v>3363</v>
      </c>
      <c r="M610" s="1">
        <v>79398</v>
      </c>
      <c r="N610" s="1">
        <v>0</v>
      </c>
      <c r="O610" s="8"/>
      <c r="P610" s="8"/>
      <c r="Q610" s="8">
        <v>78694</v>
      </c>
    </row>
    <row r="611" spans="1:17" x14ac:dyDescent="0.35">
      <c r="A611" s="1">
        <v>988</v>
      </c>
      <c r="B611" s="1" t="s">
        <v>1042</v>
      </c>
      <c r="C611" s="1" t="s">
        <v>4</v>
      </c>
      <c r="D611" s="1" t="s">
        <v>11</v>
      </c>
      <c r="E611" s="1" t="s">
        <v>38</v>
      </c>
      <c r="F611" s="1" t="s">
        <v>1</v>
      </c>
      <c r="G611" s="1" t="s">
        <v>0</v>
      </c>
      <c r="H611" s="1">
        <v>14285.34</v>
      </c>
      <c r="I611" s="1">
        <v>12</v>
      </c>
      <c r="J611" s="1">
        <v>5</v>
      </c>
      <c r="K611" s="1">
        <v>14</v>
      </c>
      <c r="L611" s="1">
        <v>192584</v>
      </c>
      <c r="M611" s="1">
        <v>665676</v>
      </c>
      <c r="N611" s="1">
        <v>0</v>
      </c>
      <c r="O611" s="8">
        <v>726</v>
      </c>
      <c r="P611" s="8">
        <v>1058167</v>
      </c>
      <c r="Q611" s="8"/>
    </row>
    <row r="612" spans="1:17" x14ac:dyDescent="0.35">
      <c r="A612" s="1">
        <v>666</v>
      </c>
      <c r="B612" s="1" t="s">
        <v>1365</v>
      </c>
      <c r="C612" s="1" t="s">
        <v>4</v>
      </c>
      <c r="D612" s="1" t="s">
        <v>11</v>
      </c>
      <c r="E612" s="1" t="s">
        <v>38</v>
      </c>
      <c r="F612" s="1" t="s">
        <v>1</v>
      </c>
      <c r="G612" s="1" t="s">
        <v>0</v>
      </c>
      <c r="H612" s="1">
        <v>19400.330000000002</v>
      </c>
      <c r="I612" s="1">
        <v>11</v>
      </c>
      <c r="J612" s="1">
        <v>4</v>
      </c>
      <c r="K612" s="1">
        <v>23</v>
      </c>
      <c r="L612" s="1">
        <v>112765</v>
      </c>
      <c r="M612" s="1">
        <v>419848</v>
      </c>
      <c r="N612" s="1">
        <v>0</v>
      </c>
      <c r="O612" s="8"/>
      <c r="P612" s="8"/>
      <c r="Q612" s="8">
        <v>393382</v>
      </c>
    </row>
    <row r="613" spans="1:17" x14ac:dyDescent="0.35">
      <c r="A613" s="1">
        <v>1369</v>
      </c>
      <c r="B613" s="1" t="s">
        <v>660</v>
      </c>
      <c r="C613" s="1" t="s">
        <v>4</v>
      </c>
      <c r="D613" s="1" t="s">
        <v>3</v>
      </c>
      <c r="E613" s="1" t="s">
        <v>38</v>
      </c>
      <c r="F613" s="1" t="s">
        <v>1</v>
      </c>
      <c r="G613" s="1" t="s">
        <v>68</v>
      </c>
      <c r="H613" s="1">
        <v>31585.22</v>
      </c>
      <c r="I613" s="1">
        <v>27</v>
      </c>
      <c r="J613" s="1">
        <v>2</v>
      </c>
      <c r="K613" s="1">
        <v>27</v>
      </c>
      <c r="L613" s="1">
        <v>227373</v>
      </c>
      <c r="M613" s="1">
        <v>2289430</v>
      </c>
      <c r="N613" s="1">
        <v>0</v>
      </c>
      <c r="O613" s="8">
        <v>696</v>
      </c>
      <c r="P613" s="8">
        <v>2461184</v>
      </c>
      <c r="Q613" s="8">
        <v>244420</v>
      </c>
    </row>
    <row r="614" spans="1:17" x14ac:dyDescent="0.35">
      <c r="A614" s="1">
        <v>1930</v>
      </c>
      <c r="B614" s="1" t="s">
        <v>96</v>
      </c>
      <c r="C614" s="1" t="s">
        <v>4</v>
      </c>
      <c r="D614" s="1" t="s">
        <v>11</v>
      </c>
      <c r="E614" s="1" t="s">
        <v>38</v>
      </c>
      <c r="F614" s="1" t="s">
        <v>1</v>
      </c>
      <c r="G614" s="1" t="s">
        <v>0</v>
      </c>
      <c r="H614" s="1">
        <v>10964.71</v>
      </c>
      <c r="I614" s="1">
        <v>22</v>
      </c>
      <c r="J614" s="1">
        <v>0</v>
      </c>
      <c r="K614" s="1">
        <v>6</v>
      </c>
      <c r="L614" s="1">
        <v>22515</v>
      </c>
      <c r="M614" s="1">
        <v>30316</v>
      </c>
      <c r="N614" s="1">
        <v>0</v>
      </c>
      <c r="O614" s="8">
        <v>741</v>
      </c>
      <c r="P614" s="8">
        <v>1926467</v>
      </c>
      <c r="Q614" s="8">
        <v>99616</v>
      </c>
    </row>
    <row r="615" spans="1:17" x14ac:dyDescent="0.35">
      <c r="A615" s="1">
        <v>225</v>
      </c>
      <c r="B615" s="1" t="s">
        <v>1803</v>
      </c>
      <c r="C615" s="1" t="s">
        <v>4</v>
      </c>
      <c r="D615" s="1" t="s">
        <v>11</v>
      </c>
      <c r="E615" s="1" t="s">
        <v>38</v>
      </c>
      <c r="F615" s="1" t="s">
        <v>1</v>
      </c>
      <c r="G615" s="1" t="s">
        <v>0</v>
      </c>
      <c r="H615" s="1">
        <v>7352.62</v>
      </c>
      <c r="I615" s="1">
        <v>4.9000000000000004</v>
      </c>
      <c r="J615" s="1">
        <v>0</v>
      </c>
      <c r="K615" s="1">
        <v>6</v>
      </c>
      <c r="L615" s="1">
        <v>109687</v>
      </c>
      <c r="M615" s="1">
        <v>182226</v>
      </c>
      <c r="N615" s="1">
        <v>0</v>
      </c>
      <c r="O615" s="8">
        <v>716</v>
      </c>
      <c r="P615" s="8">
        <v>580469</v>
      </c>
      <c r="Q615" s="8">
        <v>86724</v>
      </c>
    </row>
    <row r="616" spans="1:17" x14ac:dyDescent="0.35">
      <c r="A616" s="1">
        <v>1149</v>
      </c>
      <c r="B616" s="1" t="s">
        <v>882</v>
      </c>
      <c r="C616" s="1" t="s">
        <v>4</v>
      </c>
      <c r="D616" s="1" t="s">
        <v>3</v>
      </c>
      <c r="E616" s="1" t="s">
        <v>38</v>
      </c>
      <c r="F616" s="1" t="s">
        <v>6</v>
      </c>
      <c r="G616" s="1" t="s">
        <v>0</v>
      </c>
      <c r="H616" s="1">
        <v>15493.36</v>
      </c>
      <c r="I616" s="1">
        <v>6.2</v>
      </c>
      <c r="J616" s="1">
        <v>0</v>
      </c>
      <c r="K616" s="1">
        <v>11</v>
      </c>
      <c r="L616" s="1">
        <v>191007</v>
      </c>
      <c r="M616" s="1">
        <v>410322</v>
      </c>
      <c r="N616" s="1">
        <v>0</v>
      </c>
      <c r="O616" s="8">
        <v>695</v>
      </c>
      <c r="P616" s="8">
        <v>1015968</v>
      </c>
      <c r="Q616" s="8">
        <v>288552</v>
      </c>
    </row>
    <row r="617" spans="1:17" x14ac:dyDescent="0.35">
      <c r="A617" s="1">
        <v>1350</v>
      </c>
      <c r="B617" s="1" t="s">
        <v>679</v>
      </c>
      <c r="C617" s="1" t="s">
        <v>4</v>
      </c>
      <c r="D617" s="1" t="s">
        <v>3</v>
      </c>
      <c r="E617" s="1" t="s">
        <v>38</v>
      </c>
      <c r="F617" s="1" t="s">
        <v>1</v>
      </c>
      <c r="G617" s="1" t="s">
        <v>68</v>
      </c>
      <c r="H617" s="1">
        <v>34.96</v>
      </c>
      <c r="I617" s="1">
        <v>6.5</v>
      </c>
      <c r="J617" s="1">
        <v>0</v>
      </c>
      <c r="K617" s="1">
        <v>5</v>
      </c>
      <c r="L617" s="1">
        <v>38</v>
      </c>
      <c r="M617" s="1">
        <v>0</v>
      </c>
      <c r="N617" s="1">
        <v>1</v>
      </c>
      <c r="O617" s="8">
        <v>705</v>
      </c>
      <c r="P617" s="8">
        <v>700967</v>
      </c>
      <c r="Q617" s="8">
        <v>287386</v>
      </c>
    </row>
    <row r="618" spans="1:17" x14ac:dyDescent="0.35">
      <c r="A618" s="1">
        <v>1762</v>
      </c>
      <c r="B618" s="1" t="s">
        <v>266</v>
      </c>
      <c r="C618" s="1" t="s">
        <v>4</v>
      </c>
      <c r="D618" s="1" t="s">
        <v>11</v>
      </c>
      <c r="E618" s="1" t="s">
        <v>38</v>
      </c>
      <c r="F618" s="1" t="s">
        <v>6</v>
      </c>
      <c r="G618" s="1" t="s">
        <v>0</v>
      </c>
      <c r="H618" s="1">
        <v>3987.91</v>
      </c>
      <c r="I618" s="1">
        <v>6.6</v>
      </c>
      <c r="J618" s="1">
        <v>0</v>
      </c>
      <c r="K618" s="1">
        <v>8</v>
      </c>
      <c r="L618" s="1">
        <v>155572</v>
      </c>
      <c r="M618" s="1">
        <v>296296</v>
      </c>
      <c r="N618" s="1">
        <v>0</v>
      </c>
      <c r="O618" s="8">
        <v>701</v>
      </c>
      <c r="P618" s="8">
        <v>473822</v>
      </c>
      <c r="Q618" s="8">
        <v>54868</v>
      </c>
    </row>
    <row r="619" spans="1:17" x14ac:dyDescent="0.35">
      <c r="A619" s="1">
        <v>1159</v>
      </c>
      <c r="B619" s="1" t="s">
        <v>872</v>
      </c>
      <c r="C619" s="1" t="s">
        <v>16</v>
      </c>
      <c r="D619" s="1" t="s">
        <v>11</v>
      </c>
      <c r="E619" s="1" t="s">
        <v>38</v>
      </c>
      <c r="F619" s="1" t="s">
        <v>6</v>
      </c>
      <c r="G619" s="1" t="s">
        <v>0</v>
      </c>
      <c r="H619" s="1">
        <v>13983.43</v>
      </c>
      <c r="I619" s="1">
        <v>7</v>
      </c>
      <c r="J619" s="1">
        <v>0</v>
      </c>
      <c r="K619" s="1">
        <v>6</v>
      </c>
      <c r="L619" s="1">
        <v>145730</v>
      </c>
      <c r="M619" s="1">
        <v>268268</v>
      </c>
      <c r="N619" s="1">
        <v>0</v>
      </c>
      <c r="O619" s="8">
        <v>704</v>
      </c>
      <c r="P619" s="8">
        <v>1062043</v>
      </c>
      <c r="Q619" s="8">
        <v>178860</v>
      </c>
    </row>
    <row r="620" spans="1:17" x14ac:dyDescent="0.35">
      <c r="A620" s="1">
        <v>740</v>
      </c>
      <c r="B620" s="1" t="s">
        <v>1291</v>
      </c>
      <c r="C620" s="1" t="s">
        <v>16</v>
      </c>
      <c r="D620" s="1" t="s">
        <v>3</v>
      </c>
      <c r="E620" s="1" t="s">
        <v>38</v>
      </c>
      <c r="F620" s="1" t="s">
        <v>6</v>
      </c>
      <c r="G620" s="1" t="s">
        <v>0</v>
      </c>
      <c r="H620" s="1">
        <v>19568.48</v>
      </c>
      <c r="I620" s="1">
        <v>7.6</v>
      </c>
      <c r="J620" s="1">
        <v>0</v>
      </c>
      <c r="K620" s="1">
        <v>8</v>
      </c>
      <c r="L620" s="1">
        <v>144780</v>
      </c>
      <c r="M620" s="1">
        <v>315722</v>
      </c>
      <c r="N620" s="1">
        <v>0</v>
      </c>
      <c r="O620" s="8">
        <v>717</v>
      </c>
      <c r="P620" s="8">
        <v>1168272</v>
      </c>
      <c r="Q620" s="8">
        <v>450912</v>
      </c>
    </row>
    <row r="621" spans="1:17" x14ac:dyDescent="0.35">
      <c r="A621" s="1">
        <v>841</v>
      </c>
      <c r="B621" s="1" t="s">
        <v>1189</v>
      </c>
      <c r="C621" s="1" t="s">
        <v>4</v>
      </c>
      <c r="D621" s="1" t="s">
        <v>11</v>
      </c>
      <c r="E621" s="1" t="s">
        <v>38</v>
      </c>
      <c r="F621" s="1" t="s">
        <v>6</v>
      </c>
      <c r="G621" s="1" t="s">
        <v>0</v>
      </c>
      <c r="H621" s="1">
        <v>10683.13</v>
      </c>
      <c r="I621" s="1">
        <v>7.7</v>
      </c>
      <c r="J621" s="1">
        <v>0</v>
      </c>
      <c r="K621" s="1">
        <v>7</v>
      </c>
      <c r="L621" s="1">
        <v>119377</v>
      </c>
      <c r="M621" s="1">
        <v>219736</v>
      </c>
      <c r="N621" s="1">
        <v>0</v>
      </c>
      <c r="O621" s="8">
        <v>721</v>
      </c>
      <c r="P621" s="8">
        <v>696730</v>
      </c>
      <c r="Q621" s="8">
        <v>224092</v>
      </c>
    </row>
    <row r="622" spans="1:17" x14ac:dyDescent="0.35">
      <c r="A622" s="1">
        <v>735</v>
      </c>
      <c r="B622" s="1" t="s">
        <v>1296</v>
      </c>
      <c r="C622" s="1" t="s">
        <v>4</v>
      </c>
      <c r="D622" s="1" t="s">
        <v>3</v>
      </c>
      <c r="E622" s="1" t="s">
        <v>38</v>
      </c>
      <c r="F622" s="1" t="s">
        <v>1</v>
      </c>
      <c r="G622" s="1" t="s">
        <v>9</v>
      </c>
      <c r="H622" s="1">
        <v>24942.44</v>
      </c>
      <c r="I622" s="1">
        <v>8.4</v>
      </c>
      <c r="J622" s="1">
        <v>0</v>
      </c>
      <c r="K622" s="1">
        <v>9</v>
      </c>
      <c r="L622" s="1">
        <v>76893</v>
      </c>
      <c r="M622" s="1">
        <v>436414</v>
      </c>
      <c r="N622" s="1">
        <v>0</v>
      </c>
      <c r="O622" s="8">
        <v>719</v>
      </c>
      <c r="P622" s="8">
        <v>5701140</v>
      </c>
      <c r="Q622" s="8">
        <v>560010</v>
      </c>
    </row>
    <row r="623" spans="1:17" x14ac:dyDescent="0.35">
      <c r="A623" s="1">
        <v>1500</v>
      </c>
      <c r="B623" s="1" t="s">
        <v>528</v>
      </c>
      <c r="C623" s="1" t="s">
        <v>4</v>
      </c>
      <c r="D623" s="1" t="s">
        <v>11</v>
      </c>
      <c r="E623" s="1" t="s">
        <v>38</v>
      </c>
      <c r="F623" s="1" t="s">
        <v>6</v>
      </c>
      <c r="G623" s="1" t="s">
        <v>0</v>
      </c>
      <c r="H623" s="1">
        <v>12406.43</v>
      </c>
      <c r="I623" s="1">
        <v>8.6999999999999993</v>
      </c>
      <c r="J623" s="1">
        <v>0</v>
      </c>
      <c r="K623" s="1">
        <v>10</v>
      </c>
      <c r="L623" s="1">
        <v>155078</v>
      </c>
      <c r="M623" s="1">
        <v>292930</v>
      </c>
      <c r="N623" s="1">
        <v>0</v>
      </c>
      <c r="O623" s="8"/>
      <c r="P623" s="8"/>
      <c r="Q623" s="8">
        <v>140096</v>
      </c>
    </row>
    <row r="624" spans="1:17" x14ac:dyDescent="0.35">
      <c r="A624" s="1">
        <v>1676</v>
      </c>
      <c r="B624" s="1" t="s">
        <v>352</v>
      </c>
      <c r="C624" s="1" t="s">
        <v>4</v>
      </c>
      <c r="D624" s="1" t="s">
        <v>3</v>
      </c>
      <c r="E624" s="1" t="s">
        <v>38</v>
      </c>
      <c r="F624" s="1" t="s">
        <v>6</v>
      </c>
      <c r="G624" s="1" t="s">
        <v>0</v>
      </c>
      <c r="H624" s="1">
        <v>10567.42</v>
      </c>
      <c r="I624" s="1">
        <v>8.9</v>
      </c>
      <c r="J624" s="1">
        <v>0</v>
      </c>
      <c r="K624" s="1">
        <v>5</v>
      </c>
      <c r="L624" s="1">
        <v>122265</v>
      </c>
      <c r="M624" s="1">
        <v>169752</v>
      </c>
      <c r="N624" s="1">
        <v>0</v>
      </c>
      <c r="O624" s="8">
        <v>643</v>
      </c>
      <c r="P624" s="8">
        <v>1221662</v>
      </c>
      <c r="Q624" s="8">
        <v>174108</v>
      </c>
    </row>
    <row r="625" spans="1:17" x14ac:dyDescent="0.35">
      <c r="A625" s="1">
        <v>1774</v>
      </c>
      <c r="B625" s="1" t="s">
        <v>254</v>
      </c>
      <c r="C625" s="1" t="s">
        <v>16</v>
      </c>
      <c r="D625" s="1" t="s">
        <v>11</v>
      </c>
      <c r="E625" s="1" t="s">
        <v>38</v>
      </c>
      <c r="F625" s="1" t="s">
        <v>6</v>
      </c>
      <c r="G625" s="1" t="s">
        <v>0</v>
      </c>
      <c r="H625" s="1">
        <v>20002.439999999999</v>
      </c>
      <c r="I625" s="1">
        <v>8.9</v>
      </c>
      <c r="J625" s="1">
        <v>0</v>
      </c>
      <c r="K625" s="1">
        <v>24</v>
      </c>
      <c r="L625" s="1">
        <v>52383</v>
      </c>
      <c r="M625" s="1">
        <v>196262</v>
      </c>
      <c r="N625" s="1">
        <v>0</v>
      </c>
      <c r="O625" s="8">
        <v>659</v>
      </c>
      <c r="P625" s="8">
        <v>734027</v>
      </c>
      <c r="Q625" s="8">
        <v>288222</v>
      </c>
    </row>
    <row r="626" spans="1:17" x14ac:dyDescent="0.35">
      <c r="A626" s="1">
        <v>404</v>
      </c>
      <c r="B626" s="1" t="s">
        <v>1625</v>
      </c>
      <c r="C626" s="1" t="s">
        <v>4</v>
      </c>
      <c r="D626" s="1" t="s">
        <v>11</v>
      </c>
      <c r="E626" s="1" t="s">
        <v>38</v>
      </c>
      <c r="F626" s="1" t="s">
        <v>1</v>
      </c>
      <c r="G626" s="1" t="s">
        <v>9</v>
      </c>
      <c r="H626" s="1">
        <v>6643.54</v>
      </c>
      <c r="I626" s="1">
        <v>9.1999999999999993</v>
      </c>
      <c r="J626" s="1">
        <v>0</v>
      </c>
      <c r="K626" s="1">
        <v>10</v>
      </c>
      <c r="L626" s="1">
        <v>170069</v>
      </c>
      <c r="M626" s="1">
        <v>449570</v>
      </c>
      <c r="N626" s="1">
        <v>2</v>
      </c>
      <c r="O626" s="8">
        <v>720</v>
      </c>
      <c r="P626" s="8">
        <v>925946</v>
      </c>
      <c r="Q626" s="8">
        <v>449724</v>
      </c>
    </row>
    <row r="627" spans="1:17" x14ac:dyDescent="0.35">
      <c r="A627" s="1">
        <v>850</v>
      </c>
      <c r="B627" s="1" t="s">
        <v>1180</v>
      </c>
      <c r="C627" s="1" t="s">
        <v>4</v>
      </c>
      <c r="D627" s="1" t="s">
        <v>11</v>
      </c>
      <c r="E627" s="1" t="s">
        <v>38</v>
      </c>
      <c r="F627" s="1" t="s">
        <v>6</v>
      </c>
      <c r="G627" s="1" t="s">
        <v>0</v>
      </c>
      <c r="H627" s="1">
        <v>16275.59</v>
      </c>
      <c r="I627" s="1">
        <v>9.3000000000000007</v>
      </c>
      <c r="J627" s="1">
        <v>0</v>
      </c>
      <c r="K627" s="1">
        <v>11</v>
      </c>
      <c r="L627" s="1">
        <v>155515</v>
      </c>
      <c r="M627" s="1">
        <v>424688</v>
      </c>
      <c r="N627" s="1">
        <v>0</v>
      </c>
      <c r="O627" s="8"/>
      <c r="P627" s="8"/>
      <c r="Q627" s="8">
        <v>177012</v>
      </c>
    </row>
    <row r="628" spans="1:17" x14ac:dyDescent="0.35">
      <c r="A628" s="1">
        <v>1297</v>
      </c>
      <c r="B628" s="1" t="s">
        <v>732</v>
      </c>
      <c r="C628" s="1" t="s">
        <v>4</v>
      </c>
      <c r="D628" s="1" t="s">
        <v>11</v>
      </c>
      <c r="E628" s="1" t="s">
        <v>38</v>
      </c>
      <c r="F628" s="1" t="s">
        <v>6</v>
      </c>
      <c r="G628" s="1" t="s">
        <v>0</v>
      </c>
      <c r="H628" s="1">
        <v>17604.45</v>
      </c>
      <c r="I628" s="1">
        <v>10</v>
      </c>
      <c r="J628" s="1">
        <v>0</v>
      </c>
      <c r="K628" s="1">
        <v>6</v>
      </c>
      <c r="L628" s="1">
        <v>129010</v>
      </c>
      <c r="M628" s="1">
        <v>183964</v>
      </c>
      <c r="N628" s="1">
        <v>0</v>
      </c>
      <c r="O628" s="8">
        <v>714</v>
      </c>
      <c r="P628" s="8">
        <v>672790</v>
      </c>
      <c r="Q628" s="8">
        <v>173118</v>
      </c>
    </row>
    <row r="629" spans="1:17" x14ac:dyDescent="0.35">
      <c r="A629" s="1">
        <v>596</v>
      </c>
      <c r="B629" s="1" t="s">
        <v>1434</v>
      </c>
      <c r="C629" s="1" t="s">
        <v>4</v>
      </c>
      <c r="D629" s="1" t="s">
        <v>11</v>
      </c>
      <c r="E629" s="1" t="s">
        <v>38</v>
      </c>
      <c r="F629" s="1" t="s">
        <v>1</v>
      </c>
      <c r="G629" s="1" t="s">
        <v>0</v>
      </c>
      <c r="H629" s="1">
        <v>10637.34</v>
      </c>
      <c r="I629" s="1">
        <v>10.1</v>
      </c>
      <c r="J629" s="1">
        <v>0</v>
      </c>
      <c r="K629" s="1">
        <v>7</v>
      </c>
      <c r="L629" s="1">
        <v>23294</v>
      </c>
      <c r="M629" s="1">
        <v>85382</v>
      </c>
      <c r="N629" s="1">
        <v>0</v>
      </c>
      <c r="O629" s="8">
        <v>744</v>
      </c>
      <c r="P629" s="8">
        <v>1514224</v>
      </c>
      <c r="Q629" s="8">
        <v>109582</v>
      </c>
    </row>
    <row r="630" spans="1:17" x14ac:dyDescent="0.35">
      <c r="A630" s="1">
        <v>423</v>
      </c>
      <c r="B630" s="1" t="s">
        <v>1607</v>
      </c>
      <c r="C630" s="1" t="s">
        <v>4</v>
      </c>
      <c r="D630" s="1" t="s">
        <v>11</v>
      </c>
      <c r="E630" s="1" t="s">
        <v>38</v>
      </c>
      <c r="F630" s="1" t="s">
        <v>1</v>
      </c>
      <c r="G630" s="1" t="s">
        <v>15</v>
      </c>
      <c r="H630" s="1">
        <v>6872.68</v>
      </c>
      <c r="I630" s="1">
        <v>10.199999999999999</v>
      </c>
      <c r="J630" s="1">
        <v>0</v>
      </c>
      <c r="K630" s="1">
        <v>4</v>
      </c>
      <c r="L630" s="1">
        <v>19912</v>
      </c>
      <c r="M630" s="1">
        <v>133210</v>
      </c>
      <c r="N630" s="1">
        <v>0</v>
      </c>
      <c r="O630" s="8">
        <v>695</v>
      </c>
      <c r="P630" s="8">
        <v>679896</v>
      </c>
      <c r="Q630" s="8">
        <v>87472</v>
      </c>
    </row>
    <row r="631" spans="1:17" x14ac:dyDescent="0.35">
      <c r="A631" s="1">
        <v>1542</v>
      </c>
      <c r="B631" s="1" t="s">
        <v>486</v>
      </c>
      <c r="C631" s="1" t="s">
        <v>4</v>
      </c>
      <c r="D631" s="1" t="s">
        <v>11</v>
      </c>
      <c r="E631" s="1" t="s">
        <v>38</v>
      </c>
      <c r="F631" s="1" t="s">
        <v>6</v>
      </c>
      <c r="G631" s="1" t="s">
        <v>0</v>
      </c>
      <c r="H631" s="1">
        <v>28946.5</v>
      </c>
      <c r="I631" s="1">
        <v>10.199999999999999</v>
      </c>
      <c r="J631" s="1">
        <v>0</v>
      </c>
      <c r="K631" s="1">
        <v>13</v>
      </c>
      <c r="L631" s="1">
        <v>579025</v>
      </c>
      <c r="M631" s="1">
        <v>687632</v>
      </c>
      <c r="N631" s="1">
        <v>0</v>
      </c>
      <c r="O631" s="8">
        <v>712</v>
      </c>
      <c r="P631" s="8">
        <v>1335985</v>
      </c>
      <c r="Q631" s="8">
        <v>399630</v>
      </c>
    </row>
    <row r="632" spans="1:17" x14ac:dyDescent="0.35">
      <c r="A632" s="1">
        <v>615</v>
      </c>
      <c r="B632" s="1" t="s">
        <v>1415</v>
      </c>
      <c r="C632" s="1" t="s">
        <v>4</v>
      </c>
      <c r="D632" s="1" t="s">
        <v>11</v>
      </c>
      <c r="E632" s="1" t="s">
        <v>38</v>
      </c>
      <c r="F632" s="1" t="s">
        <v>31</v>
      </c>
      <c r="G632" s="1" t="s">
        <v>35</v>
      </c>
      <c r="H632" s="1">
        <v>4314.33</v>
      </c>
      <c r="I632" s="1">
        <v>10.3</v>
      </c>
      <c r="J632" s="1">
        <v>0</v>
      </c>
      <c r="K632" s="1">
        <v>7</v>
      </c>
      <c r="L632" s="1">
        <v>136724</v>
      </c>
      <c r="M632" s="1">
        <v>286264</v>
      </c>
      <c r="N632" s="1">
        <v>0</v>
      </c>
      <c r="O632" s="8"/>
      <c r="P632" s="8"/>
      <c r="Q632" s="8">
        <v>177628</v>
      </c>
    </row>
    <row r="633" spans="1:17" x14ac:dyDescent="0.35">
      <c r="A633" s="1">
        <v>1420</v>
      </c>
      <c r="B633" s="1" t="s">
        <v>609</v>
      </c>
      <c r="C633" s="1" t="s">
        <v>16</v>
      </c>
      <c r="D633" s="1" t="s">
        <v>3</v>
      </c>
      <c r="E633" s="1" t="s">
        <v>38</v>
      </c>
      <c r="F633" s="1" t="s">
        <v>31</v>
      </c>
      <c r="G633" s="1" t="s">
        <v>0</v>
      </c>
      <c r="H633" s="1">
        <v>8291.2199999999993</v>
      </c>
      <c r="I633" s="1">
        <v>11</v>
      </c>
      <c r="J633" s="1">
        <v>0</v>
      </c>
      <c r="K633" s="1">
        <v>11</v>
      </c>
      <c r="L633" s="1">
        <v>220115</v>
      </c>
      <c r="M633" s="1">
        <v>407154</v>
      </c>
      <c r="N633" s="1">
        <v>0</v>
      </c>
      <c r="O633" s="8">
        <v>665</v>
      </c>
      <c r="P633" s="8">
        <v>595783</v>
      </c>
      <c r="Q633" s="8">
        <v>215578</v>
      </c>
    </row>
    <row r="634" spans="1:17" x14ac:dyDescent="0.35">
      <c r="A634" s="1">
        <v>57</v>
      </c>
      <c r="B634" s="1" t="s">
        <v>1969</v>
      </c>
      <c r="C634" s="1" t="s">
        <v>16</v>
      </c>
      <c r="D634" s="1" t="s">
        <v>11</v>
      </c>
      <c r="E634" s="1" t="s">
        <v>38</v>
      </c>
      <c r="F634" s="1" t="s">
        <v>6</v>
      </c>
      <c r="G634" s="1" t="s">
        <v>807</v>
      </c>
      <c r="H634" s="1">
        <v>10135.36</v>
      </c>
      <c r="I634" s="1">
        <v>11.4</v>
      </c>
      <c r="J634" s="1">
        <v>0</v>
      </c>
      <c r="K634" s="1">
        <v>8</v>
      </c>
      <c r="L634" s="1">
        <v>104633</v>
      </c>
      <c r="M634" s="1">
        <v>199936</v>
      </c>
      <c r="N634" s="1">
        <v>0</v>
      </c>
      <c r="O634" s="8">
        <v>738</v>
      </c>
      <c r="P634" s="8">
        <v>728726</v>
      </c>
      <c r="Q634" s="8">
        <v>78012</v>
      </c>
    </row>
    <row r="635" spans="1:17" x14ac:dyDescent="0.35">
      <c r="A635" s="1">
        <v>583</v>
      </c>
      <c r="B635" s="1" t="s">
        <v>1447</v>
      </c>
      <c r="C635" s="1" t="s">
        <v>4</v>
      </c>
      <c r="D635" s="1" t="s">
        <v>3</v>
      </c>
      <c r="E635" s="1" t="s">
        <v>38</v>
      </c>
      <c r="F635" s="1" t="s">
        <v>6</v>
      </c>
      <c r="G635" s="1" t="s">
        <v>0</v>
      </c>
      <c r="H635" s="1">
        <v>17517.62</v>
      </c>
      <c r="I635" s="1">
        <v>11.4</v>
      </c>
      <c r="J635" s="1">
        <v>0</v>
      </c>
      <c r="K635" s="1">
        <v>9</v>
      </c>
      <c r="L635" s="1">
        <v>351177</v>
      </c>
      <c r="M635" s="1">
        <v>1213828</v>
      </c>
      <c r="N635" s="1">
        <v>0</v>
      </c>
      <c r="O635" s="8"/>
      <c r="P635" s="8"/>
      <c r="Q635" s="8">
        <v>397430</v>
      </c>
    </row>
    <row r="636" spans="1:17" x14ac:dyDescent="0.35">
      <c r="A636" s="1">
        <v>598</v>
      </c>
      <c r="B636" s="1" t="s">
        <v>1432</v>
      </c>
      <c r="C636" s="1" t="s">
        <v>16</v>
      </c>
      <c r="D636" s="1" t="s">
        <v>11</v>
      </c>
      <c r="E636" s="1" t="s">
        <v>38</v>
      </c>
      <c r="F636" s="1" t="s">
        <v>6</v>
      </c>
      <c r="G636" s="1" t="s">
        <v>0</v>
      </c>
      <c r="H636" s="1">
        <v>9317.2199999999993</v>
      </c>
      <c r="I636" s="1">
        <v>11.4</v>
      </c>
      <c r="J636" s="1">
        <v>0</v>
      </c>
      <c r="K636" s="1">
        <v>6</v>
      </c>
      <c r="L636" s="1">
        <v>379601</v>
      </c>
      <c r="M636" s="1">
        <v>646404</v>
      </c>
      <c r="N636" s="1">
        <v>0</v>
      </c>
      <c r="O636" s="8">
        <v>741</v>
      </c>
      <c r="P636" s="8">
        <v>669503</v>
      </c>
      <c r="Q636" s="8">
        <v>341308</v>
      </c>
    </row>
    <row r="637" spans="1:17" x14ac:dyDescent="0.35">
      <c r="A637" s="1">
        <v>465</v>
      </c>
      <c r="B637" s="1" t="s">
        <v>1565</v>
      </c>
      <c r="C637" s="1" t="s">
        <v>4</v>
      </c>
      <c r="D637" s="1" t="s">
        <v>11</v>
      </c>
      <c r="E637" s="1" t="s">
        <v>38</v>
      </c>
      <c r="F637" s="1" t="s">
        <v>1</v>
      </c>
      <c r="G637" s="1" t="s">
        <v>0</v>
      </c>
      <c r="H637" s="1">
        <v>3811.97</v>
      </c>
      <c r="I637" s="1">
        <v>11.7</v>
      </c>
      <c r="J637" s="1">
        <v>0</v>
      </c>
      <c r="K637" s="1">
        <v>7</v>
      </c>
      <c r="L637" s="1">
        <v>171779</v>
      </c>
      <c r="M637" s="1">
        <v>264506</v>
      </c>
      <c r="N637" s="1">
        <v>0</v>
      </c>
      <c r="O637" s="8">
        <v>703</v>
      </c>
      <c r="P637" s="8">
        <v>566124</v>
      </c>
      <c r="Q637" s="8">
        <v>208670</v>
      </c>
    </row>
    <row r="638" spans="1:17" x14ac:dyDescent="0.35">
      <c r="A638" s="1">
        <v>533</v>
      </c>
      <c r="B638" s="1" t="s">
        <v>1497</v>
      </c>
      <c r="C638" s="1" t="s">
        <v>4</v>
      </c>
      <c r="D638" s="1" t="s">
        <v>11</v>
      </c>
      <c r="E638" s="1" t="s">
        <v>38</v>
      </c>
      <c r="F638" s="1" t="s">
        <v>1</v>
      </c>
      <c r="G638" s="1" t="s">
        <v>0</v>
      </c>
      <c r="H638" s="1">
        <v>6797.06</v>
      </c>
      <c r="I638" s="1">
        <v>11.9</v>
      </c>
      <c r="J638" s="1">
        <v>0</v>
      </c>
      <c r="K638" s="1">
        <v>11</v>
      </c>
      <c r="L638" s="1">
        <v>207347</v>
      </c>
      <c r="M638" s="1">
        <v>301246</v>
      </c>
      <c r="N638" s="1">
        <v>0</v>
      </c>
      <c r="O638" s="8">
        <v>713</v>
      </c>
      <c r="P638" s="8">
        <v>440895</v>
      </c>
      <c r="Q638" s="8">
        <v>132000</v>
      </c>
    </row>
    <row r="639" spans="1:17" x14ac:dyDescent="0.35">
      <c r="A639" s="1">
        <v>1544</v>
      </c>
      <c r="B639" s="1" t="s">
        <v>484</v>
      </c>
      <c r="C639" s="1" t="s">
        <v>4</v>
      </c>
      <c r="D639" s="1" t="s">
        <v>11</v>
      </c>
      <c r="E639" s="1" t="s">
        <v>38</v>
      </c>
      <c r="F639" s="1" t="s">
        <v>1</v>
      </c>
      <c r="G639" s="1" t="s">
        <v>0</v>
      </c>
      <c r="H639" s="1">
        <v>45129.56</v>
      </c>
      <c r="I639" s="1">
        <v>12.1</v>
      </c>
      <c r="J639" s="1">
        <v>0</v>
      </c>
      <c r="K639" s="1">
        <v>22</v>
      </c>
      <c r="L639" s="1">
        <v>149264</v>
      </c>
      <c r="M639" s="1">
        <v>297990</v>
      </c>
      <c r="N639" s="1">
        <v>0</v>
      </c>
      <c r="O639" s="8"/>
      <c r="P639" s="8"/>
      <c r="Q639" s="8">
        <v>351296</v>
      </c>
    </row>
    <row r="640" spans="1:17" x14ac:dyDescent="0.35">
      <c r="A640" s="1">
        <v>1751</v>
      </c>
      <c r="B640" s="1" t="s">
        <v>277</v>
      </c>
      <c r="C640" s="1" t="s">
        <v>4</v>
      </c>
      <c r="D640" s="1" t="s">
        <v>3</v>
      </c>
      <c r="E640" s="1" t="s">
        <v>38</v>
      </c>
      <c r="F640" s="1" t="s">
        <v>6</v>
      </c>
      <c r="G640" s="1" t="s">
        <v>0</v>
      </c>
      <c r="H640" s="1">
        <v>23035.98</v>
      </c>
      <c r="I640" s="1">
        <v>12.2</v>
      </c>
      <c r="J640" s="1">
        <v>0</v>
      </c>
      <c r="K640" s="1">
        <v>9</v>
      </c>
      <c r="L640" s="1">
        <v>324216</v>
      </c>
      <c r="M640" s="1">
        <v>574002</v>
      </c>
      <c r="N640" s="1">
        <v>0</v>
      </c>
      <c r="O640" s="8">
        <v>696</v>
      </c>
      <c r="P640" s="8">
        <v>1544320</v>
      </c>
      <c r="Q640" s="8">
        <v>402336</v>
      </c>
    </row>
    <row r="641" spans="1:17" x14ac:dyDescent="0.35">
      <c r="A641" s="1">
        <v>1107</v>
      </c>
      <c r="B641" s="1" t="s">
        <v>924</v>
      </c>
      <c r="C641" s="1" t="s">
        <v>4</v>
      </c>
      <c r="D641" s="1" t="s">
        <v>11</v>
      </c>
      <c r="E641" s="1" t="s">
        <v>38</v>
      </c>
      <c r="F641" s="1" t="s">
        <v>6</v>
      </c>
      <c r="G641" s="1" t="s">
        <v>0</v>
      </c>
      <c r="H641" s="1">
        <v>14366.09</v>
      </c>
      <c r="I641" s="1">
        <v>12.3</v>
      </c>
      <c r="J641" s="1">
        <v>0</v>
      </c>
      <c r="K641" s="1">
        <v>6</v>
      </c>
      <c r="L641" s="1">
        <v>120004</v>
      </c>
      <c r="M641" s="1">
        <v>300124</v>
      </c>
      <c r="N641" s="1">
        <v>0</v>
      </c>
      <c r="O641" s="8"/>
      <c r="P641" s="8"/>
      <c r="Q641" s="8">
        <v>234740</v>
      </c>
    </row>
    <row r="642" spans="1:17" x14ac:dyDescent="0.35">
      <c r="A642" s="1">
        <v>306</v>
      </c>
      <c r="B642" s="1" t="s">
        <v>1722</v>
      </c>
      <c r="C642" s="1" t="s">
        <v>16</v>
      </c>
      <c r="D642" s="1" t="s">
        <v>3</v>
      </c>
      <c r="E642" s="1" t="s">
        <v>38</v>
      </c>
      <c r="F642" s="1" t="s">
        <v>6</v>
      </c>
      <c r="G642" s="1" t="s">
        <v>0</v>
      </c>
      <c r="H642" s="1">
        <v>28543.7</v>
      </c>
      <c r="I642" s="1">
        <v>12.5</v>
      </c>
      <c r="J642" s="1">
        <v>0</v>
      </c>
      <c r="K642" s="1">
        <v>11</v>
      </c>
      <c r="L642" s="1">
        <v>469604</v>
      </c>
      <c r="M642" s="1">
        <v>849618</v>
      </c>
      <c r="N642" s="1">
        <v>0</v>
      </c>
      <c r="O642" s="8">
        <v>659</v>
      </c>
      <c r="P642" s="8">
        <v>1115718</v>
      </c>
      <c r="Q642" s="8">
        <v>513524</v>
      </c>
    </row>
    <row r="643" spans="1:17" x14ac:dyDescent="0.35">
      <c r="A643" s="1">
        <v>820</v>
      </c>
      <c r="B643" s="1" t="s">
        <v>1211</v>
      </c>
      <c r="C643" s="1" t="s">
        <v>4</v>
      </c>
      <c r="D643" s="1" t="s">
        <v>11</v>
      </c>
      <c r="E643" s="1" t="s">
        <v>38</v>
      </c>
      <c r="F643" s="1" t="s">
        <v>6</v>
      </c>
      <c r="G643" s="1" t="s">
        <v>35</v>
      </c>
      <c r="H643" s="1">
        <v>13864.3</v>
      </c>
      <c r="I643" s="1">
        <v>12.8</v>
      </c>
      <c r="J643" s="1">
        <v>0</v>
      </c>
      <c r="K643" s="1">
        <v>12</v>
      </c>
      <c r="L643" s="1">
        <v>168454</v>
      </c>
      <c r="M643" s="1">
        <v>263560</v>
      </c>
      <c r="N643" s="1">
        <v>0</v>
      </c>
      <c r="O643" s="8">
        <v>724</v>
      </c>
      <c r="P643" s="8">
        <v>816753</v>
      </c>
      <c r="Q643" s="8">
        <v>146366</v>
      </c>
    </row>
    <row r="644" spans="1:17" x14ac:dyDescent="0.35">
      <c r="A644" s="1">
        <v>14</v>
      </c>
      <c r="B644" s="1" t="s">
        <v>2012</v>
      </c>
      <c r="C644" s="1" t="s">
        <v>4</v>
      </c>
      <c r="D644" s="1" t="s">
        <v>11</v>
      </c>
      <c r="E644" s="1" t="s">
        <v>38</v>
      </c>
      <c r="F644" s="1" t="s">
        <v>6</v>
      </c>
      <c r="G644" s="1" t="s">
        <v>0</v>
      </c>
      <c r="H644" s="1">
        <v>17560.37</v>
      </c>
      <c r="I644" s="1">
        <v>13.3</v>
      </c>
      <c r="J644" s="1">
        <v>0</v>
      </c>
      <c r="K644" s="1">
        <v>10</v>
      </c>
      <c r="L644" s="1">
        <v>225549</v>
      </c>
      <c r="M644" s="1">
        <v>496474</v>
      </c>
      <c r="N644" s="1">
        <v>1</v>
      </c>
      <c r="O644" s="8">
        <v>743</v>
      </c>
      <c r="P644" s="8">
        <v>1560907</v>
      </c>
      <c r="Q644" s="8"/>
    </row>
    <row r="645" spans="1:17" x14ac:dyDescent="0.35">
      <c r="A645" s="1">
        <v>513</v>
      </c>
      <c r="B645" s="1" t="s">
        <v>1517</v>
      </c>
      <c r="C645" s="1" t="s">
        <v>16</v>
      </c>
      <c r="D645" s="1" t="s">
        <v>11</v>
      </c>
      <c r="E645" s="1" t="s">
        <v>38</v>
      </c>
      <c r="F645" s="1" t="s">
        <v>1</v>
      </c>
      <c r="G645" s="1" t="s">
        <v>35</v>
      </c>
      <c r="H645" s="1">
        <v>4844.24</v>
      </c>
      <c r="I645" s="1">
        <v>13.3</v>
      </c>
      <c r="J645" s="1">
        <v>0</v>
      </c>
      <c r="K645" s="1">
        <v>7</v>
      </c>
      <c r="L645" s="1">
        <v>190456</v>
      </c>
      <c r="M645" s="1">
        <v>371250</v>
      </c>
      <c r="N645" s="1">
        <v>0</v>
      </c>
      <c r="O645" s="8"/>
      <c r="P645" s="8"/>
      <c r="Q645" s="8">
        <v>244398</v>
      </c>
    </row>
    <row r="646" spans="1:17" x14ac:dyDescent="0.35">
      <c r="A646" s="1">
        <v>151</v>
      </c>
      <c r="B646" s="1" t="s">
        <v>1875</v>
      </c>
      <c r="C646" s="1" t="s">
        <v>4</v>
      </c>
      <c r="D646" s="1" t="s">
        <v>11</v>
      </c>
      <c r="E646" s="1" t="s">
        <v>38</v>
      </c>
      <c r="F646" s="1" t="s">
        <v>1</v>
      </c>
      <c r="G646" s="1" t="s">
        <v>15</v>
      </c>
      <c r="H646" s="1">
        <v>16756.48</v>
      </c>
      <c r="I646" s="1">
        <v>13.6</v>
      </c>
      <c r="J646" s="1">
        <v>0</v>
      </c>
      <c r="K646" s="1">
        <v>11</v>
      </c>
      <c r="L646" s="1">
        <v>105450</v>
      </c>
      <c r="M646" s="1">
        <v>260898</v>
      </c>
      <c r="N646" s="1">
        <v>0</v>
      </c>
      <c r="O646" s="8">
        <v>725</v>
      </c>
      <c r="P646" s="8">
        <v>1386734</v>
      </c>
      <c r="Q646" s="8">
        <v>133804</v>
      </c>
    </row>
    <row r="647" spans="1:17" x14ac:dyDescent="0.35">
      <c r="A647" s="1">
        <v>1750</v>
      </c>
      <c r="B647" s="1" t="s">
        <v>278</v>
      </c>
      <c r="C647" s="1" t="s">
        <v>16</v>
      </c>
      <c r="D647" s="1" t="s">
        <v>11</v>
      </c>
      <c r="E647" s="1" t="s">
        <v>38</v>
      </c>
      <c r="F647" s="1" t="s">
        <v>6</v>
      </c>
      <c r="G647" s="1" t="s">
        <v>0</v>
      </c>
      <c r="H647" s="1">
        <v>27688.32</v>
      </c>
      <c r="I647" s="1">
        <v>13.6</v>
      </c>
      <c r="J647" s="1">
        <v>0</v>
      </c>
      <c r="K647" s="1">
        <v>10</v>
      </c>
      <c r="L647" s="1">
        <v>331854</v>
      </c>
      <c r="M647" s="1">
        <v>499026</v>
      </c>
      <c r="N647" s="1">
        <v>0</v>
      </c>
      <c r="O647" s="8">
        <v>732</v>
      </c>
      <c r="P647" s="8">
        <v>1877181</v>
      </c>
      <c r="Q647" s="8">
        <v>554510</v>
      </c>
    </row>
    <row r="648" spans="1:17" x14ac:dyDescent="0.35">
      <c r="A648" s="1">
        <v>758</v>
      </c>
      <c r="B648" s="1" t="s">
        <v>1273</v>
      </c>
      <c r="C648" s="1" t="s">
        <v>4</v>
      </c>
      <c r="D648" s="1" t="s">
        <v>11</v>
      </c>
      <c r="E648" s="1" t="s">
        <v>38</v>
      </c>
      <c r="F648" s="1" t="s">
        <v>6</v>
      </c>
      <c r="G648" s="1" t="s">
        <v>0</v>
      </c>
      <c r="H648" s="1">
        <v>19455.810000000001</v>
      </c>
      <c r="I648" s="1">
        <v>13.8</v>
      </c>
      <c r="J648" s="1">
        <v>0</v>
      </c>
      <c r="K648" s="1">
        <v>17</v>
      </c>
      <c r="L648" s="1">
        <v>434302</v>
      </c>
      <c r="M648" s="1">
        <v>557502</v>
      </c>
      <c r="N648" s="1">
        <v>0</v>
      </c>
      <c r="O648" s="8"/>
      <c r="P648" s="8"/>
      <c r="Q648" s="8">
        <v>267454</v>
      </c>
    </row>
    <row r="649" spans="1:17" x14ac:dyDescent="0.35">
      <c r="A649" s="1">
        <v>1912</v>
      </c>
      <c r="B649" s="1" t="s">
        <v>114</v>
      </c>
      <c r="C649" s="1" t="s">
        <v>4</v>
      </c>
      <c r="D649" s="1" t="s">
        <v>3</v>
      </c>
      <c r="E649" s="1" t="s">
        <v>38</v>
      </c>
      <c r="F649" s="1" t="s">
        <v>6</v>
      </c>
      <c r="G649" s="1" t="s">
        <v>0</v>
      </c>
      <c r="H649" s="1">
        <v>36288.29</v>
      </c>
      <c r="I649" s="1">
        <v>13.9</v>
      </c>
      <c r="J649" s="1">
        <v>0</v>
      </c>
      <c r="K649" s="1">
        <v>14</v>
      </c>
      <c r="L649" s="1">
        <v>160816</v>
      </c>
      <c r="M649" s="1">
        <v>694826</v>
      </c>
      <c r="N649" s="1">
        <v>0</v>
      </c>
      <c r="O649" s="8">
        <v>721</v>
      </c>
      <c r="P649" s="8">
        <v>1770173</v>
      </c>
      <c r="Q649" s="8">
        <v>358688</v>
      </c>
    </row>
    <row r="650" spans="1:17" x14ac:dyDescent="0.35">
      <c r="A650" s="1">
        <v>852</v>
      </c>
      <c r="B650" s="1" t="s">
        <v>1178</v>
      </c>
      <c r="C650" s="1" t="s">
        <v>4</v>
      </c>
      <c r="D650" s="1" t="s">
        <v>11</v>
      </c>
      <c r="E650" s="1" t="s">
        <v>38</v>
      </c>
      <c r="F650" s="1" t="s">
        <v>1</v>
      </c>
      <c r="G650" s="1" t="s">
        <v>0</v>
      </c>
      <c r="H650" s="1">
        <v>16976.12</v>
      </c>
      <c r="I650" s="1">
        <v>14</v>
      </c>
      <c r="J650" s="1">
        <v>0</v>
      </c>
      <c r="K650" s="1">
        <v>13</v>
      </c>
      <c r="L650" s="1">
        <v>191159</v>
      </c>
      <c r="M650" s="1">
        <v>799106</v>
      </c>
      <c r="N650" s="1">
        <v>1</v>
      </c>
      <c r="O650" s="8">
        <v>741</v>
      </c>
      <c r="P650" s="8">
        <v>1297548</v>
      </c>
      <c r="Q650" s="8">
        <v>180290</v>
      </c>
    </row>
    <row r="651" spans="1:17" x14ac:dyDescent="0.35">
      <c r="A651" s="1">
        <v>37</v>
      </c>
      <c r="B651" s="1" t="s">
        <v>1989</v>
      </c>
      <c r="C651" s="1" t="s">
        <v>4</v>
      </c>
      <c r="D651" s="1" t="s">
        <v>11</v>
      </c>
      <c r="E651" s="1" t="s">
        <v>38</v>
      </c>
      <c r="F651" s="1" t="s">
        <v>1</v>
      </c>
      <c r="G651" s="1" t="s">
        <v>0</v>
      </c>
      <c r="H651" s="1">
        <v>17046.23</v>
      </c>
      <c r="I651" s="1">
        <v>14.1</v>
      </c>
      <c r="J651" s="1">
        <v>0</v>
      </c>
      <c r="K651" s="1">
        <v>10</v>
      </c>
      <c r="L651" s="1">
        <v>213484</v>
      </c>
      <c r="M651" s="1">
        <v>478126</v>
      </c>
      <c r="N651" s="1">
        <v>0</v>
      </c>
      <c r="O651" s="8">
        <v>743</v>
      </c>
      <c r="P651" s="8">
        <v>752039</v>
      </c>
      <c r="Q651" s="8"/>
    </row>
    <row r="652" spans="1:17" x14ac:dyDescent="0.35">
      <c r="A652" s="1">
        <v>1252</v>
      </c>
      <c r="B652" s="1" t="s">
        <v>777</v>
      </c>
      <c r="C652" s="1" t="s">
        <v>4</v>
      </c>
      <c r="D652" s="1" t="s">
        <v>11</v>
      </c>
      <c r="E652" s="1" t="s">
        <v>38</v>
      </c>
      <c r="F652" s="1" t="s">
        <v>6</v>
      </c>
      <c r="G652" s="1" t="s">
        <v>0</v>
      </c>
      <c r="H652" s="1">
        <v>20261.22</v>
      </c>
      <c r="I652" s="1">
        <v>14.1</v>
      </c>
      <c r="J652" s="1">
        <v>0</v>
      </c>
      <c r="K652" s="1">
        <v>6</v>
      </c>
      <c r="L652" s="1">
        <v>265164</v>
      </c>
      <c r="M652" s="1">
        <v>348898</v>
      </c>
      <c r="N652" s="1">
        <v>0</v>
      </c>
      <c r="O652" s="8">
        <v>727</v>
      </c>
      <c r="P652" s="8">
        <v>907212</v>
      </c>
      <c r="Q652" s="8">
        <v>212256</v>
      </c>
    </row>
    <row r="653" spans="1:17" x14ac:dyDescent="0.35">
      <c r="A653" s="1">
        <v>773</v>
      </c>
      <c r="B653" s="1" t="s">
        <v>1258</v>
      </c>
      <c r="C653" s="1" t="s">
        <v>4</v>
      </c>
      <c r="D653" s="1" t="s">
        <v>11</v>
      </c>
      <c r="E653" s="1" t="s">
        <v>38</v>
      </c>
      <c r="F653" s="1" t="s">
        <v>6</v>
      </c>
      <c r="G653" s="1" t="s">
        <v>0</v>
      </c>
      <c r="H653" s="1">
        <v>10378.18</v>
      </c>
      <c r="I653" s="1">
        <v>14.3</v>
      </c>
      <c r="J653" s="1">
        <v>0</v>
      </c>
      <c r="K653" s="1">
        <v>4</v>
      </c>
      <c r="L653" s="1">
        <v>83942</v>
      </c>
      <c r="M653" s="1">
        <v>126390</v>
      </c>
      <c r="N653" s="1">
        <v>0</v>
      </c>
      <c r="O653" s="8">
        <v>723</v>
      </c>
      <c r="P653" s="8">
        <v>543837</v>
      </c>
      <c r="Q653" s="8">
        <v>131274</v>
      </c>
    </row>
    <row r="654" spans="1:17" x14ac:dyDescent="0.35">
      <c r="A654" s="1">
        <v>25</v>
      </c>
      <c r="B654" s="1" t="s">
        <v>2001</v>
      </c>
      <c r="C654" s="1" t="s">
        <v>4</v>
      </c>
      <c r="D654" s="1" t="s">
        <v>3</v>
      </c>
      <c r="E654" s="1" t="s">
        <v>38</v>
      </c>
      <c r="F654" s="1" t="s">
        <v>1</v>
      </c>
      <c r="G654" s="1" t="s">
        <v>0</v>
      </c>
      <c r="H654" s="1">
        <v>6812.26</v>
      </c>
      <c r="I654" s="1">
        <v>14.4</v>
      </c>
      <c r="J654" s="1">
        <v>0</v>
      </c>
      <c r="K654" s="1">
        <v>6</v>
      </c>
      <c r="L654" s="1">
        <v>143051</v>
      </c>
      <c r="M654" s="1">
        <v>245014</v>
      </c>
      <c r="N654" s="1">
        <v>1</v>
      </c>
      <c r="O654" s="8">
        <v>704</v>
      </c>
      <c r="P654" s="8">
        <v>1249953</v>
      </c>
      <c r="Q654" s="8">
        <v>244926</v>
      </c>
    </row>
    <row r="655" spans="1:17" x14ac:dyDescent="0.35">
      <c r="A655" s="1">
        <v>920</v>
      </c>
      <c r="B655" s="1" t="s">
        <v>1110</v>
      </c>
      <c r="C655" s="1" t="s">
        <v>4</v>
      </c>
      <c r="D655" s="1" t="s">
        <v>11</v>
      </c>
      <c r="E655" s="1" t="s">
        <v>38</v>
      </c>
      <c r="F655" s="1" t="s">
        <v>6</v>
      </c>
      <c r="G655" s="1" t="s">
        <v>0</v>
      </c>
      <c r="H655" s="1">
        <v>6074.3</v>
      </c>
      <c r="I655" s="1">
        <v>14.4</v>
      </c>
      <c r="J655" s="1">
        <v>0</v>
      </c>
      <c r="K655" s="1">
        <v>10</v>
      </c>
      <c r="L655" s="1">
        <v>192907</v>
      </c>
      <c r="M655" s="1">
        <v>474232</v>
      </c>
      <c r="N655" s="1">
        <v>0</v>
      </c>
      <c r="O655" s="8">
        <v>744</v>
      </c>
      <c r="P655" s="8">
        <v>934515</v>
      </c>
      <c r="Q655" s="8">
        <v>285670</v>
      </c>
    </row>
    <row r="656" spans="1:17" x14ac:dyDescent="0.35">
      <c r="A656" s="1">
        <v>554</v>
      </c>
      <c r="B656" s="1" t="s">
        <v>1476</v>
      </c>
      <c r="C656" s="1" t="s">
        <v>4</v>
      </c>
      <c r="D656" s="1" t="s">
        <v>11</v>
      </c>
      <c r="E656" s="1" t="s">
        <v>38</v>
      </c>
      <c r="F656" s="1" t="s">
        <v>31</v>
      </c>
      <c r="G656" s="1" t="s">
        <v>0</v>
      </c>
      <c r="H656" s="1">
        <v>4875.59</v>
      </c>
      <c r="I656" s="1">
        <v>14.5</v>
      </c>
      <c r="J656" s="1">
        <v>0</v>
      </c>
      <c r="K656" s="1">
        <v>6</v>
      </c>
      <c r="L656" s="1">
        <v>188423</v>
      </c>
      <c r="M656" s="1">
        <v>571142</v>
      </c>
      <c r="N656" s="1">
        <v>0</v>
      </c>
      <c r="O656" s="8">
        <v>744</v>
      </c>
      <c r="P656" s="8">
        <v>1629744</v>
      </c>
      <c r="Q656" s="8">
        <v>109714</v>
      </c>
    </row>
    <row r="657" spans="1:17" x14ac:dyDescent="0.35">
      <c r="A657" s="1">
        <v>1011</v>
      </c>
      <c r="B657" s="1" t="s">
        <v>1019</v>
      </c>
      <c r="C657" s="1" t="s">
        <v>4</v>
      </c>
      <c r="D657" s="1" t="s">
        <v>11</v>
      </c>
      <c r="E657" s="1" t="s">
        <v>38</v>
      </c>
      <c r="F657" s="1" t="s">
        <v>1</v>
      </c>
      <c r="G657" s="1" t="s">
        <v>35</v>
      </c>
      <c r="H657" s="1">
        <v>1035.31</v>
      </c>
      <c r="I657" s="1">
        <v>14.5</v>
      </c>
      <c r="J657" s="1">
        <v>0</v>
      </c>
      <c r="K657" s="1">
        <v>5</v>
      </c>
      <c r="L657" s="1">
        <v>40945</v>
      </c>
      <c r="M657" s="1">
        <v>338712</v>
      </c>
      <c r="N657" s="1">
        <v>1</v>
      </c>
      <c r="O657" s="8"/>
      <c r="P657" s="8"/>
      <c r="Q657" s="8">
        <v>267652</v>
      </c>
    </row>
    <row r="658" spans="1:17" x14ac:dyDescent="0.35">
      <c r="A658" s="1">
        <v>102</v>
      </c>
      <c r="B658" s="1" t="s">
        <v>1924</v>
      </c>
      <c r="C658" s="1" t="s">
        <v>4</v>
      </c>
      <c r="D658" s="1" t="s">
        <v>11</v>
      </c>
      <c r="E658" s="1" t="s">
        <v>38</v>
      </c>
      <c r="F658" s="1" t="s">
        <v>6</v>
      </c>
      <c r="G658" s="1" t="s">
        <v>35</v>
      </c>
      <c r="H658" s="1">
        <v>6132.25</v>
      </c>
      <c r="I658" s="1">
        <v>14.7</v>
      </c>
      <c r="J658" s="1">
        <v>0</v>
      </c>
      <c r="K658" s="1">
        <v>5</v>
      </c>
      <c r="L658" s="1">
        <v>61199</v>
      </c>
      <c r="M658" s="1">
        <v>214742</v>
      </c>
      <c r="N658" s="1">
        <v>0</v>
      </c>
      <c r="O658" s="8">
        <v>751</v>
      </c>
      <c r="P658" s="8">
        <v>668990</v>
      </c>
      <c r="Q658" s="8">
        <v>132792</v>
      </c>
    </row>
    <row r="659" spans="1:17" x14ac:dyDescent="0.35">
      <c r="A659" s="1">
        <v>1125</v>
      </c>
      <c r="B659" s="1" t="s">
        <v>906</v>
      </c>
      <c r="C659" s="1" t="s">
        <v>16</v>
      </c>
      <c r="D659" s="1" t="s">
        <v>11</v>
      </c>
      <c r="E659" s="1" t="s">
        <v>38</v>
      </c>
      <c r="F659" s="1" t="s">
        <v>6</v>
      </c>
      <c r="G659" s="1" t="s">
        <v>0</v>
      </c>
      <c r="H659" s="1">
        <v>22303.15</v>
      </c>
      <c r="I659" s="1">
        <v>14.9</v>
      </c>
      <c r="J659" s="1">
        <v>0</v>
      </c>
      <c r="K659" s="1">
        <v>14</v>
      </c>
      <c r="L659" s="1">
        <v>777024</v>
      </c>
      <c r="M659" s="1">
        <v>945054</v>
      </c>
      <c r="N659" s="1">
        <v>0</v>
      </c>
      <c r="O659" s="8">
        <v>736</v>
      </c>
      <c r="P659" s="8">
        <v>1704699</v>
      </c>
      <c r="Q659" s="8">
        <v>131582</v>
      </c>
    </row>
    <row r="660" spans="1:17" x14ac:dyDescent="0.35">
      <c r="A660" s="1">
        <v>1189</v>
      </c>
      <c r="B660" s="1" t="s">
        <v>842</v>
      </c>
      <c r="C660" s="1" t="s">
        <v>16</v>
      </c>
      <c r="D660" s="1" t="s">
        <v>11</v>
      </c>
      <c r="E660" s="1" t="s">
        <v>38</v>
      </c>
      <c r="F660" s="1" t="s">
        <v>6</v>
      </c>
      <c r="G660" s="1" t="s">
        <v>128</v>
      </c>
      <c r="H660" s="1">
        <v>24789.68</v>
      </c>
      <c r="I660" s="1">
        <v>15.2</v>
      </c>
      <c r="J660" s="1">
        <v>0</v>
      </c>
      <c r="K660" s="1">
        <v>3</v>
      </c>
      <c r="L660" s="1">
        <v>296609</v>
      </c>
      <c r="M660" s="1">
        <v>364210</v>
      </c>
      <c r="N660" s="1">
        <v>0</v>
      </c>
      <c r="O660" s="8">
        <v>721</v>
      </c>
      <c r="P660" s="8">
        <v>3601412</v>
      </c>
      <c r="Q660" s="8">
        <v>485408</v>
      </c>
    </row>
    <row r="661" spans="1:17" x14ac:dyDescent="0.35">
      <c r="A661" s="1">
        <v>864</v>
      </c>
      <c r="B661" s="1" t="s">
        <v>1166</v>
      </c>
      <c r="C661" s="1" t="s">
        <v>4</v>
      </c>
      <c r="D661" s="1" t="s">
        <v>11</v>
      </c>
      <c r="E661" s="1" t="s">
        <v>38</v>
      </c>
      <c r="F661" s="1" t="s">
        <v>1</v>
      </c>
      <c r="G661" s="1" t="s">
        <v>0</v>
      </c>
      <c r="H661" s="1">
        <v>12830.13</v>
      </c>
      <c r="I661" s="1">
        <v>15.4</v>
      </c>
      <c r="J661" s="1">
        <v>0</v>
      </c>
      <c r="K661" s="1">
        <v>9</v>
      </c>
      <c r="L661" s="1">
        <v>236170</v>
      </c>
      <c r="M661" s="1">
        <v>836286</v>
      </c>
      <c r="N661" s="1">
        <v>0</v>
      </c>
      <c r="O661" s="8">
        <v>750</v>
      </c>
      <c r="P661" s="8">
        <v>1015588</v>
      </c>
      <c r="Q661" s="8">
        <v>195206</v>
      </c>
    </row>
    <row r="662" spans="1:17" x14ac:dyDescent="0.35">
      <c r="A662" s="1">
        <v>1151</v>
      </c>
      <c r="B662" s="1" t="s">
        <v>880</v>
      </c>
      <c r="C662" s="1" t="s">
        <v>4</v>
      </c>
      <c r="D662" s="1" t="s">
        <v>11</v>
      </c>
      <c r="E662" s="1" t="s">
        <v>38</v>
      </c>
      <c r="F662" s="1" t="s">
        <v>6</v>
      </c>
      <c r="G662" s="1" t="s">
        <v>0</v>
      </c>
      <c r="H662" s="1">
        <v>5652.88</v>
      </c>
      <c r="I662" s="1">
        <v>15.4</v>
      </c>
      <c r="J662" s="1">
        <v>0</v>
      </c>
      <c r="K662" s="1">
        <v>6</v>
      </c>
      <c r="L662" s="1">
        <v>217493</v>
      </c>
      <c r="M662" s="1">
        <v>431222</v>
      </c>
      <c r="N662" s="1">
        <v>0</v>
      </c>
      <c r="O662" s="8">
        <v>747</v>
      </c>
      <c r="P662" s="8">
        <v>754566</v>
      </c>
      <c r="Q662" s="8">
        <v>287408</v>
      </c>
    </row>
    <row r="663" spans="1:17" x14ac:dyDescent="0.35">
      <c r="A663" s="1">
        <v>309</v>
      </c>
      <c r="B663" s="1" t="s">
        <v>1719</v>
      </c>
      <c r="C663" s="1" t="s">
        <v>4</v>
      </c>
      <c r="D663" s="1" t="s">
        <v>11</v>
      </c>
      <c r="E663" s="1" t="s">
        <v>38</v>
      </c>
      <c r="F663" s="1" t="s">
        <v>6</v>
      </c>
      <c r="G663" s="1" t="s">
        <v>35</v>
      </c>
      <c r="H663" s="1">
        <v>2498.5</v>
      </c>
      <c r="I663" s="1">
        <v>15.5</v>
      </c>
      <c r="J663" s="1">
        <v>0</v>
      </c>
      <c r="K663" s="1">
        <v>5</v>
      </c>
      <c r="L663" s="1">
        <v>71459</v>
      </c>
      <c r="M663" s="1">
        <v>220044</v>
      </c>
      <c r="N663" s="1">
        <v>0</v>
      </c>
      <c r="O663" s="8">
        <v>750</v>
      </c>
      <c r="P663" s="8">
        <v>931095</v>
      </c>
      <c r="Q663" s="8"/>
    </row>
    <row r="664" spans="1:17" x14ac:dyDescent="0.35">
      <c r="A664" s="1">
        <v>948</v>
      </c>
      <c r="B664" s="1" t="s">
        <v>1082</v>
      </c>
      <c r="C664" s="1" t="s">
        <v>4</v>
      </c>
      <c r="D664" s="1" t="s">
        <v>11</v>
      </c>
      <c r="E664" s="1" t="s">
        <v>38</v>
      </c>
      <c r="F664" s="1" t="s">
        <v>1</v>
      </c>
      <c r="G664" s="1" t="s">
        <v>0</v>
      </c>
      <c r="H664" s="1">
        <v>25132.82</v>
      </c>
      <c r="I664" s="1">
        <v>15.7</v>
      </c>
      <c r="J664" s="1">
        <v>0</v>
      </c>
      <c r="K664" s="1">
        <v>14</v>
      </c>
      <c r="L664" s="1">
        <v>593769</v>
      </c>
      <c r="M664" s="1">
        <v>887128</v>
      </c>
      <c r="N664" s="1">
        <v>0</v>
      </c>
      <c r="O664" s="8">
        <v>743</v>
      </c>
      <c r="P664" s="8">
        <v>1251435</v>
      </c>
      <c r="Q664" s="8">
        <v>520542</v>
      </c>
    </row>
    <row r="665" spans="1:17" x14ac:dyDescent="0.35">
      <c r="A665" s="1">
        <v>1177</v>
      </c>
      <c r="B665" s="1" t="s">
        <v>854</v>
      </c>
      <c r="C665" s="1" t="s">
        <v>4</v>
      </c>
      <c r="D665" s="1" t="s">
        <v>11</v>
      </c>
      <c r="E665" s="1" t="s">
        <v>38</v>
      </c>
      <c r="F665" s="1" t="s">
        <v>1</v>
      </c>
      <c r="G665" s="1" t="s">
        <v>9</v>
      </c>
      <c r="H665" s="1">
        <v>24392.959999999999</v>
      </c>
      <c r="I665" s="1">
        <v>15.7</v>
      </c>
      <c r="J665" s="1">
        <v>0</v>
      </c>
      <c r="K665" s="1">
        <v>16</v>
      </c>
      <c r="L665" s="1">
        <v>602699</v>
      </c>
      <c r="M665" s="1">
        <v>1166968</v>
      </c>
      <c r="N665" s="1">
        <v>0</v>
      </c>
      <c r="O665" s="8">
        <v>659</v>
      </c>
      <c r="P665" s="8">
        <v>1330532</v>
      </c>
      <c r="Q665" s="8">
        <v>26400</v>
      </c>
    </row>
    <row r="666" spans="1:17" x14ac:dyDescent="0.35">
      <c r="A666" s="1">
        <v>473</v>
      </c>
      <c r="B666" s="1" t="s">
        <v>1557</v>
      </c>
      <c r="C666" s="1" t="s">
        <v>4</v>
      </c>
      <c r="D666" s="1" t="s">
        <v>11</v>
      </c>
      <c r="E666" s="1" t="s">
        <v>38</v>
      </c>
      <c r="F666" s="1" t="s">
        <v>6</v>
      </c>
      <c r="G666" s="1" t="s">
        <v>0</v>
      </c>
      <c r="H666" s="1">
        <v>19115.14</v>
      </c>
      <c r="I666" s="1">
        <v>15.9</v>
      </c>
      <c r="J666" s="1">
        <v>0</v>
      </c>
      <c r="K666" s="1">
        <v>8</v>
      </c>
      <c r="L666" s="1">
        <v>120460</v>
      </c>
      <c r="M666" s="1">
        <v>255464</v>
      </c>
      <c r="N666" s="1">
        <v>0</v>
      </c>
      <c r="O666" s="8"/>
      <c r="P666" s="8"/>
      <c r="Q666" s="8">
        <v>311608</v>
      </c>
    </row>
    <row r="667" spans="1:17" x14ac:dyDescent="0.35">
      <c r="A667" s="1">
        <v>902</v>
      </c>
      <c r="B667" s="1" t="s">
        <v>1128</v>
      </c>
      <c r="C667" s="1" t="s">
        <v>16</v>
      </c>
      <c r="D667" s="1" t="s">
        <v>3</v>
      </c>
      <c r="E667" s="1" t="s">
        <v>38</v>
      </c>
      <c r="F667" s="1" t="s">
        <v>1</v>
      </c>
      <c r="G667" s="1" t="s">
        <v>0</v>
      </c>
      <c r="H667" s="1">
        <v>33299.78</v>
      </c>
      <c r="I667" s="1">
        <v>16.100000000000001</v>
      </c>
      <c r="J667" s="1">
        <v>0</v>
      </c>
      <c r="K667" s="1">
        <v>11</v>
      </c>
      <c r="L667" s="1">
        <v>456836</v>
      </c>
      <c r="M667" s="1">
        <v>1147432</v>
      </c>
      <c r="N667" s="1">
        <v>0</v>
      </c>
      <c r="O667" s="8">
        <v>720</v>
      </c>
      <c r="P667" s="8">
        <v>2699976</v>
      </c>
      <c r="Q667" s="8">
        <v>672804</v>
      </c>
    </row>
    <row r="668" spans="1:17" x14ac:dyDescent="0.35">
      <c r="A668" s="1">
        <v>493</v>
      </c>
      <c r="B668" s="1" t="s">
        <v>1537</v>
      </c>
      <c r="C668" s="1" t="s">
        <v>4</v>
      </c>
      <c r="D668" s="1" t="s">
        <v>3</v>
      </c>
      <c r="E668" s="1" t="s">
        <v>38</v>
      </c>
      <c r="F668" s="1" t="s">
        <v>1</v>
      </c>
      <c r="G668" s="1" t="s">
        <v>0</v>
      </c>
      <c r="H668" s="1">
        <v>17232.43</v>
      </c>
      <c r="I668" s="1">
        <v>16.5</v>
      </c>
      <c r="J668" s="1">
        <v>0</v>
      </c>
      <c r="K668" s="1">
        <v>7</v>
      </c>
      <c r="L668" s="1">
        <v>333735</v>
      </c>
      <c r="M668" s="1">
        <v>1146706</v>
      </c>
      <c r="N668" s="1">
        <v>0</v>
      </c>
      <c r="O668" s="8"/>
      <c r="P668" s="8"/>
      <c r="Q668" s="8">
        <v>764918</v>
      </c>
    </row>
    <row r="669" spans="1:17" x14ac:dyDescent="0.35">
      <c r="A669" s="1">
        <v>390</v>
      </c>
      <c r="B669" s="1" t="s">
        <v>1639</v>
      </c>
      <c r="C669" s="1" t="s">
        <v>16</v>
      </c>
      <c r="D669" s="1" t="s">
        <v>3</v>
      </c>
      <c r="E669" s="1" t="s">
        <v>38</v>
      </c>
      <c r="F669" s="1" t="s">
        <v>1</v>
      </c>
      <c r="G669" s="1" t="s">
        <v>0</v>
      </c>
      <c r="H669" s="1">
        <v>23935.63</v>
      </c>
      <c r="I669" s="1">
        <v>16.600000000000001</v>
      </c>
      <c r="J669" s="1">
        <v>0</v>
      </c>
      <c r="K669" s="1">
        <v>18</v>
      </c>
      <c r="L669" s="1">
        <v>232522</v>
      </c>
      <c r="M669" s="1">
        <v>333608</v>
      </c>
      <c r="N669" s="1">
        <v>1</v>
      </c>
      <c r="O669" s="8">
        <v>704</v>
      </c>
      <c r="P669" s="8">
        <v>1201788</v>
      </c>
      <c r="Q669" s="8">
        <v>418572</v>
      </c>
    </row>
    <row r="670" spans="1:17" x14ac:dyDescent="0.35">
      <c r="A670" s="1">
        <v>757</v>
      </c>
      <c r="B670" s="1" t="s">
        <v>1274</v>
      </c>
      <c r="C670" s="1" t="s">
        <v>4</v>
      </c>
      <c r="D670" s="1" t="s">
        <v>11</v>
      </c>
      <c r="E670" s="1" t="s">
        <v>38</v>
      </c>
      <c r="F670" s="1" t="s">
        <v>1</v>
      </c>
      <c r="G670" s="1" t="s">
        <v>0</v>
      </c>
      <c r="H670" s="1">
        <v>8836.9</v>
      </c>
      <c r="I670" s="1">
        <v>16.899999999999999</v>
      </c>
      <c r="J670" s="1">
        <v>0</v>
      </c>
      <c r="K670" s="1">
        <v>13</v>
      </c>
      <c r="L670" s="1">
        <v>127224</v>
      </c>
      <c r="M670" s="1">
        <v>403612</v>
      </c>
      <c r="N670" s="1">
        <v>1</v>
      </c>
      <c r="O670" s="8">
        <v>743</v>
      </c>
      <c r="P670" s="8">
        <v>1685889</v>
      </c>
      <c r="Q670" s="8">
        <v>347028</v>
      </c>
    </row>
    <row r="671" spans="1:17" x14ac:dyDescent="0.35">
      <c r="A671" s="1">
        <v>672</v>
      </c>
      <c r="B671" s="1" t="s">
        <v>1359</v>
      </c>
      <c r="C671" s="1" t="s">
        <v>4</v>
      </c>
      <c r="D671" s="1" t="s">
        <v>3</v>
      </c>
      <c r="E671" s="1" t="s">
        <v>38</v>
      </c>
      <c r="F671" s="1" t="s">
        <v>1</v>
      </c>
      <c r="G671" s="1" t="s">
        <v>9</v>
      </c>
      <c r="H671" s="1">
        <v>29400.6</v>
      </c>
      <c r="I671" s="1">
        <v>17</v>
      </c>
      <c r="J671" s="1">
        <v>0</v>
      </c>
      <c r="K671" s="1">
        <v>7</v>
      </c>
      <c r="L671" s="1">
        <v>23028</v>
      </c>
      <c r="M671" s="1">
        <v>28666</v>
      </c>
      <c r="N671" s="1">
        <v>1</v>
      </c>
      <c r="O671" s="8">
        <v>669</v>
      </c>
      <c r="P671" s="8">
        <v>1828009</v>
      </c>
      <c r="Q671" s="8">
        <v>209462</v>
      </c>
    </row>
    <row r="672" spans="1:17" x14ac:dyDescent="0.35">
      <c r="A672" s="1">
        <v>1338</v>
      </c>
      <c r="B672" s="1" t="s">
        <v>691</v>
      </c>
      <c r="C672" s="1" t="s">
        <v>4</v>
      </c>
      <c r="D672" s="1" t="s">
        <v>3</v>
      </c>
      <c r="E672" s="1" t="s">
        <v>38</v>
      </c>
      <c r="F672" s="1" t="s">
        <v>6</v>
      </c>
      <c r="G672" s="1" t="s">
        <v>0</v>
      </c>
      <c r="H672" s="1">
        <v>6441.19</v>
      </c>
      <c r="I672" s="1">
        <v>17.600000000000001</v>
      </c>
      <c r="J672" s="1">
        <v>0</v>
      </c>
      <c r="K672" s="1">
        <v>7</v>
      </c>
      <c r="L672" s="1">
        <v>148675</v>
      </c>
      <c r="M672" s="1">
        <v>214654</v>
      </c>
      <c r="N672" s="1">
        <v>1</v>
      </c>
      <c r="O672" s="8">
        <v>723</v>
      </c>
      <c r="P672" s="8">
        <v>518757</v>
      </c>
      <c r="Q672" s="8">
        <v>214522</v>
      </c>
    </row>
    <row r="673" spans="1:17" x14ac:dyDescent="0.35">
      <c r="A673" s="1">
        <v>363</v>
      </c>
      <c r="B673" s="1" t="s">
        <v>1666</v>
      </c>
      <c r="C673" s="1" t="s">
        <v>4</v>
      </c>
      <c r="D673" s="1" t="s">
        <v>11</v>
      </c>
      <c r="E673" s="1" t="s">
        <v>38</v>
      </c>
      <c r="F673" s="1" t="s">
        <v>6</v>
      </c>
      <c r="G673" s="1" t="s">
        <v>35</v>
      </c>
      <c r="H673" s="1">
        <v>7391.57</v>
      </c>
      <c r="I673" s="1">
        <v>17.899999999999999</v>
      </c>
      <c r="J673" s="1">
        <v>0</v>
      </c>
      <c r="K673" s="1">
        <v>2</v>
      </c>
      <c r="L673" s="1">
        <v>3382</v>
      </c>
      <c r="M673" s="1">
        <v>4334</v>
      </c>
      <c r="N673" s="1">
        <v>0</v>
      </c>
      <c r="O673" s="8">
        <v>708</v>
      </c>
      <c r="P673" s="8">
        <v>897769</v>
      </c>
      <c r="Q673" s="8">
        <v>43318</v>
      </c>
    </row>
    <row r="674" spans="1:17" x14ac:dyDescent="0.35">
      <c r="A674" s="1">
        <v>317</v>
      </c>
      <c r="B674" s="1" t="s">
        <v>1712</v>
      </c>
      <c r="C674" s="1" t="s">
        <v>16</v>
      </c>
      <c r="D674" s="1" t="s">
        <v>11</v>
      </c>
      <c r="E674" s="1" t="s">
        <v>38</v>
      </c>
      <c r="F674" s="1" t="s">
        <v>1</v>
      </c>
      <c r="G674" s="1" t="s">
        <v>0</v>
      </c>
      <c r="H674" s="1">
        <v>41396.25</v>
      </c>
      <c r="I674" s="1">
        <v>18</v>
      </c>
      <c r="J674" s="1">
        <v>0</v>
      </c>
      <c r="K674" s="1">
        <v>9</v>
      </c>
      <c r="L674" s="1">
        <v>522690</v>
      </c>
      <c r="M674" s="1">
        <v>745338</v>
      </c>
      <c r="N674" s="1">
        <v>0</v>
      </c>
      <c r="O674" s="8"/>
      <c r="P674" s="8"/>
      <c r="Q674" s="8">
        <v>242616</v>
      </c>
    </row>
    <row r="675" spans="1:17" x14ac:dyDescent="0.35">
      <c r="A675" s="1">
        <v>970</v>
      </c>
      <c r="B675" s="1" t="s">
        <v>1060</v>
      </c>
      <c r="C675" s="1" t="s">
        <v>4</v>
      </c>
      <c r="D675" s="1" t="s">
        <v>11</v>
      </c>
      <c r="E675" s="1" t="s">
        <v>38</v>
      </c>
      <c r="F675" s="1" t="s">
        <v>31</v>
      </c>
      <c r="G675" s="1" t="s">
        <v>35</v>
      </c>
      <c r="H675" s="1">
        <v>5997.92</v>
      </c>
      <c r="I675" s="1">
        <v>18.3</v>
      </c>
      <c r="J675" s="1">
        <v>0</v>
      </c>
      <c r="K675" s="1">
        <v>3</v>
      </c>
      <c r="L675" s="1">
        <v>321784</v>
      </c>
      <c r="M675" s="1">
        <v>412610</v>
      </c>
      <c r="N675" s="1">
        <v>0</v>
      </c>
      <c r="O675" s="8"/>
      <c r="P675" s="8"/>
      <c r="Q675" s="8">
        <v>306064</v>
      </c>
    </row>
    <row r="676" spans="1:17" x14ac:dyDescent="0.35">
      <c r="A676" s="1">
        <v>1039</v>
      </c>
      <c r="B676" s="1" t="s">
        <v>992</v>
      </c>
      <c r="C676" s="1" t="s">
        <v>16</v>
      </c>
      <c r="D676" s="1" t="s">
        <v>3</v>
      </c>
      <c r="E676" s="1" t="s">
        <v>38</v>
      </c>
      <c r="F676" s="1" t="s">
        <v>1</v>
      </c>
      <c r="G676" s="1" t="s">
        <v>15</v>
      </c>
      <c r="H676" s="1">
        <v>13850.43</v>
      </c>
      <c r="I676" s="1">
        <v>18.5</v>
      </c>
      <c r="J676" s="1">
        <v>0</v>
      </c>
      <c r="K676" s="1">
        <v>13</v>
      </c>
      <c r="L676" s="1">
        <v>326097</v>
      </c>
      <c r="M676" s="1">
        <v>733172</v>
      </c>
      <c r="N676" s="1">
        <v>0</v>
      </c>
      <c r="O676" s="8">
        <v>722</v>
      </c>
      <c r="P676" s="8">
        <v>717630</v>
      </c>
      <c r="Q676" s="8">
        <v>481470</v>
      </c>
    </row>
    <row r="677" spans="1:17" x14ac:dyDescent="0.35">
      <c r="A677" s="1">
        <v>1875</v>
      </c>
      <c r="B677" s="1" t="s">
        <v>152</v>
      </c>
      <c r="C677" s="1" t="s">
        <v>16</v>
      </c>
      <c r="D677" s="1" t="s">
        <v>11</v>
      </c>
      <c r="E677" s="1" t="s">
        <v>38</v>
      </c>
      <c r="F677" s="1" t="s">
        <v>6</v>
      </c>
      <c r="G677" s="1" t="s">
        <v>35</v>
      </c>
      <c r="H677" s="1">
        <v>18281.04</v>
      </c>
      <c r="I677" s="1">
        <v>19.2</v>
      </c>
      <c r="J677" s="1">
        <v>0</v>
      </c>
      <c r="K677" s="1">
        <v>4</v>
      </c>
      <c r="L677" s="1">
        <v>123557</v>
      </c>
      <c r="M677" s="1">
        <v>364980</v>
      </c>
      <c r="N677" s="1">
        <v>0</v>
      </c>
      <c r="O677" s="8">
        <v>640</v>
      </c>
      <c r="P677" s="8">
        <v>1828104</v>
      </c>
      <c r="Q677" s="8">
        <v>557040</v>
      </c>
    </row>
    <row r="678" spans="1:17" x14ac:dyDescent="0.35">
      <c r="A678" s="1">
        <v>1543</v>
      </c>
      <c r="B678" s="1" t="s">
        <v>485</v>
      </c>
      <c r="C678" s="1" t="s">
        <v>16</v>
      </c>
      <c r="D678" s="1" t="s">
        <v>3</v>
      </c>
      <c r="E678" s="1" t="s">
        <v>38</v>
      </c>
      <c r="F678" s="1" t="s">
        <v>6</v>
      </c>
      <c r="G678" s="1" t="s">
        <v>0</v>
      </c>
      <c r="H678" s="1">
        <v>10514.79</v>
      </c>
      <c r="I678" s="1">
        <v>19.3</v>
      </c>
      <c r="J678" s="1">
        <v>0</v>
      </c>
      <c r="K678" s="1">
        <v>8</v>
      </c>
      <c r="L678" s="1">
        <v>242991</v>
      </c>
      <c r="M678" s="1">
        <v>318296</v>
      </c>
      <c r="N678" s="1">
        <v>0</v>
      </c>
      <c r="O678" s="8">
        <v>714</v>
      </c>
      <c r="P678" s="8">
        <v>788614</v>
      </c>
      <c r="Q678" s="8">
        <v>365178</v>
      </c>
    </row>
    <row r="679" spans="1:17" x14ac:dyDescent="0.35">
      <c r="A679" s="1">
        <v>520</v>
      </c>
      <c r="B679" s="1" t="s">
        <v>1510</v>
      </c>
      <c r="C679" s="1" t="s">
        <v>4</v>
      </c>
      <c r="D679" s="1" t="s">
        <v>11</v>
      </c>
      <c r="E679" s="1" t="s">
        <v>38</v>
      </c>
      <c r="F679" s="1" t="s">
        <v>6</v>
      </c>
      <c r="G679" s="1" t="s">
        <v>0</v>
      </c>
      <c r="H679" s="1">
        <v>20058.3</v>
      </c>
      <c r="I679" s="1">
        <v>19.8</v>
      </c>
      <c r="J679" s="1">
        <v>0</v>
      </c>
      <c r="K679" s="1">
        <v>8</v>
      </c>
      <c r="L679" s="1">
        <v>40603</v>
      </c>
      <c r="M679" s="1">
        <v>528198</v>
      </c>
      <c r="N679" s="1">
        <v>0</v>
      </c>
      <c r="O679" s="8">
        <v>745</v>
      </c>
      <c r="P679" s="8">
        <v>2314428</v>
      </c>
      <c r="Q679" s="8">
        <v>147400</v>
      </c>
    </row>
    <row r="680" spans="1:17" x14ac:dyDescent="0.35">
      <c r="A680" s="1">
        <v>1982</v>
      </c>
      <c r="B680" s="1" t="s">
        <v>39</v>
      </c>
      <c r="C680" s="1" t="s">
        <v>4</v>
      </c>
      <c r="D680" s="1" t="s">
        <v>11</v>
      </c>
      <c r="E680" s="1" t="s">
        <v>38</v>
      </c>
      <c r="F680" s="1" t="s">
        <v>6</v>
      </c>
      <c r="G680" s="1" t="s">
        <v>0</v>
      </c>
      <c r="H680" s="1">
        <v>35824.69</v>
      </c>
      <c r="I680" s="1">
        <v>20.100000000000001</v>
      </c>
      <c r="J680" s="1">
        <v>0</v>
      </c>
      <c r="K680" s="1">
        <v>8</v>
      </c>
      <c r="L680" s="1">
        <v>753882</v>
      </c>
      <c r="M680" s="1">
        <v>1142548</v>
      </c>
      <c r="N680" s="1">
        <v>0</v>
      </c>
      <c r="O680" s="8">
        <v>747</v>
      </c>
      <c r="P680" s="8">
        <v>2885226</v>
      </c>
      <c r="Q680" s="8">
        <v>474166</v>
      </c>
    </row>
    <row r="681" spans="1:17" x14ac:dyDescent="0.35">
      <c r="A681" s="1">
        <v>1452</v>
      </c>
      <c r="B681" s="1" t="s">
        <v>576</v>
      </c>
      <c r="C681" s="1" t="s">
        <v>4</v>
      </c>
      <c r="D681" s="1" t="s">
        <v>11</v>
      </c>
      <c r="E681" s="1" t="s">
        <v>38</v>
      </c>
      <c r="F681" s="1" t="s">
        <v>1</v>
      </c>
      <c r="G681" s="1" t="s">
        <v>0</v>
      </c>
      <c r="H681" s="1">
        <v>18255.2</v>
      </c>
      <c r="I681" s="1">
        <v>20.6</v>
      </c>
      <c r="J681" s="1">
        <v>0</v>
      </c>
      <c r="K681" s="1">
        <v>10</v>
      </c>
      <c r="L681" s="1">
        <v>409051</v>
      </c>
      <c r="M681" s="1">
        <v>923252</v>
      </c>
      <c r="N681" s="1">
        <v>0</v>
      </c>
      <c r="O681" s="8">
        <v>749</v>
      </c>
      <c r="P681" s="8">
        <v>1068598</v>
      </c>
      <c r="Q681" s="8"/>
    </row>
    <row r="682" spans="1:17" x14ac:dyDescent="0.35">
      <c r="A682" s="1">
        <v>1947</v>
      </c>
      <c r="B682" s="1" t="s">
        <v>79</v>
      </c>
      <c r="C682" s="1" t="s">
        <v>4</v>
      </c>
      <c r="D682" s="1" t="s">
        <v>11</v>
      </c>
      <c r="E682" s="1" t="s">
        <v>38</v>
      </c>
      <c r="F682" s="1" t="s">
        <v>1</v>
      </c>
      <c r="G682" s="1" t="s">
        <v>0</v>
      </c>
      <c r="H682" s="1">
        <v>36405.9</v>
      </c>
      <c r="I682" s="1">
        <v>20.8</v>
      </c>
      <c r="J682" s="1">
        <v>0</v>
      </c>
      <c r="K682" s="1">
        <v>8</v>
      </c>
      <c r="L682" s="1">
        <v>448305</v>
      </c>
      <c r="M682" s="1">
        <v>650496</v>
      </c>
      <c r="N682" s="1">
        <v>0</v>
      </c>
      <c r="O682" s="8">
        <v>703</v>
      </c>
      <c r="P682" s="8">
        <v>2510755</v>
      </c>
      <c r="Q682" s="8">
        <v>782716</v>
      </c>
    </row>
    <row r="683" spans="1:17" x14ac:dyDescent="0.35">
      <c r="A683" s="1">
        <v>558</v>
      </c>
      <c r="B683" s="1" t="s">
        <v>1472</v>
      </c>
      <c r="C683" s="1" t="s">
        <v>4</v>
      </c>
      <c r="D683" s="1" t="s">
        <v>11</v>
      </c>
      <c r="E683" s="1" t="s">
        <v>38</v>
      </c>
      <c r="F683" s="1" t="s">
        <v>1</v>
      </c>
      <c r="G683" s="1" t="s">
        <v>9</v>
      </c>
      <c r="H683" s="1">
        <v>9727.6200000000008</v>
      </c>
      <c r="I683" s="1">
        <v>21.3</v>
      </c>
      <c r="J683" s="1">
        <v>0</v>
      </c>
      <c r="K683" s="1">
        <v>6</v>
      </c>
      <c r="L683" s="1">
        <v>109972</v>
      </c>
      <c r="M683" s="1">
        <v>436084</v>
      </c>
      <c r="N683" s="1">
        <v>0</v>
      </c>
      <c r="O683" s="8"/>
      <c r="P683" s="8"/>
      <c r="Q683" s="8">
        <v>130152</v>
      </c>
    </row>
    <row r="684" spans="1:17" x14ac:dyDescent="0.35">
      <c r="A684" s="1">
        <v>133</v>
      </c>
      <c r="B684" s="1" t="s">
        <v>1893</v>
      </c>
      <c r="C684" s="1" t="s">
        <v>4</v>
      </c>
      <c r="D684" s="1" t="s">
        <v>3</v>
      </c>
      <c r="E684" s="1" t="s">
        <v>38</v>
      </c>
      <c r="F684" s="1" t="s">
        <v>6</v>
      </c>
      <c r="G684" s="1" t="s">
        <v>0</v>
      </c>
      <c r="H684" s="1">
        <v>21508.76</v>
      </c>
      <c r="I684" s="1">
        <v>21.8</v>
      </c>
      <c r="J684" s="1">
        <v>0</v>
      </c>
      <c r="K684" s="1">
        <v>5</v>
      </c>
      <c r="L684" s="1">
        <v>337725</v>
      </c>
      <c r="M684" s="1">
        <v>394218</v>
      </c>
      <c r="N684" s="1">
        <v>0</v>
      </c>
      <c r="O684" s="8">
        <v>695</v>
      </c>
      <c r="P684" s="8">
        <v>1229072</v>
      </c>
      <c r="Q684" s="8">
        <v>262724</v>
      </c>
    </row>
    <row r="685" spans="1:17" x14ac:dyDescent="0.35">
      <c r="A685" s="1">
        <v>552</v>
      </c>
      <c r="B685" s="1" t="s">
        <v>1478</v>
      </c>
      <c r="C685" s="1" t="s">
        <v>4</v>
      </c>
      <c r="D685" s="1" t="s">
        <v>11</v>
      </c>
      <c r="E685" s="1" t="s">
        <v>38</v>
      </c>
      <c r="F685" s="1" t="s">
        <v>31</v>
      </c>
      <c r="G685" s="1" t="s">
        <v>68</v>
      </c>
      <c r="H685" s="1">
        <v>36467.65</v>
      </c>
      <c r="I685" s="1">
        <v>21.9</v>
      </c>
      <c r="J685" s="1">
        <v>0</v>
      </c>
      <c r="K685" s="1">
        <v>25</v>
      </c>
      <c r="L685" s="1">
        <v>295317</v>
      </c>
      <c r="M685" s="1">
        <v>697818</v>
      </c>
      <c r="N685" s="1">
        <v>0</v>
      </c>
      <c r="O685" s="8">
        <v>740</v>
      </c>
      <c r="P685" s="8">
        <v>1488479</v>
      </c>
      <c r="Q685" s="8">
        <v>131560</v>
      </c>
    </row>
    <row r="686" spans="1:17" x14ac:dyDescent="0.35">
      <c r="A686" s="1">
        <v>266</v>
      </c>
      <c r="B686" s="1" t="s">
        <v>1762</v>
      </c>
      <c r="C686" s="1" t="s">
        <v>4</v>
      </c>
      <c r="D686" s="1" t="s">
        <v>3</v>
      </c>
      <c r="E686" s="1" t="s">
        <v>38</v>
      </c>
      <c r="F686" s="1" t="s">
        <v>1</v>
      </c>
      <c r="G686" s="1" t="s">
        <v>9</v>
      </c>
      <c r="H686" s="1">
        <v>13623.76</v>
      </c>
      <c r="I686" s="1">
        <v>22.2</v>
      </c>
      <c r="J686" s="1">
        <v>0</v>
      </c>
      <c r="K686" s="1">
        <v>19</v>
      </c>
      <c r="L686" s="1">
        <v>387315</v>
      </c>
      <c r="M686" s="1">
        <v>2156110</v>
      </c>
      <c r="N686" s="1">
        <v>0</v>
      </c>
      <c r="O686" s="8">
        <v>744</v>
      </c>
      <c r="P686" s="8">
        <v>1054747</v>
      </c>
      <c r="Q686" s="8">
        <v>436172</v>
      </c>
    </row>
    <row r="687" spans="1:17" x14ac:dyDescent="0.35">
      <c r="A687" s="1">
        <v>791</v>
      </c>
      <c r="B687" s="1" t="s">
        <v>1240</v>
      </c>
      <c r="C687" s="1" t="s">
        <v>4</v>
      </c>
      <c r="D687" s="1" t="s">
        <v>11</v>
      </c>
      <c r="E687" s="1" t="s">
        <v>38</v>
      </c>
      <c r="F687" s="1" t="s">
        <v>1</v>
      </c>
      <c r="G687" s="1" t="s">
        <v>0</v>
      </c>
      <c r="H687" s="1">
        <v>25160.75</v>
      </c>
      <c r="I687" s="1">
        <v>22.2</v>
      </c>
      <c r="J687" s="1">
        <v>0</v>
      </c>
      <c r="K687" s="1">
        <v>15</v>
      </c>
      <c r="L687" s="1">
        <v>354483</v>
      </c>
      <c r="M687" s="1">
        <v>862290</v>
      </c>
      <c r="N687" s="1">
        <v>0</v>
      </c>
      <c r="O687" s="8">
        <v>652</v>
      </c>
      <c r="P687" s="8">
        <v>1374897</v>
      </c>
      <c r="Q687" s="8">
        <v>560516</v>
      </c>
    </row>
    <row r="688" spans="1:17" x14ac:dyDescent="0.35">
      <c r="A688" s="1">
        <v>1380</v>
      </c>
      <c r="B688" s="1" t="s">
        <v>649</v>
      </c>
      <c r="C688" s="1" t="s">
        <v>4</v>
      </c>
      <c r="D688" s="1" t="s">
        <v>11</v>
      </c>
      <c r="E688" s="1" t="s">
        <v>38</v>
      </c>
      <c r="F688" s="1" t="s">
        <v>6</v>
      </c>
      <c r="G688" s="1" t="s">
        <v>35</v>
      </c>
      <c r="H688" s="1">
        <v>14294.27</v>
      </c>
      <c r="I688" s="1">
        <v>22.6</v>
      </c>
      <c r="J688" s="1">
        <v>0</v>
      </c>
      <c r="K688" s="1">
        <v>9</v>
      </c>
      <c r="L688" s="1">
        <v>137446</v>
      </c>
      <c r="M688" s="1">
        <v>254232</v>
      </c>
      <c r="N688" s="1">
        <v>1</v>
      </c>
      <c r="O688" s="8">
        <v>720</v>
      </c>
      <c r="P688" s="8">
        <v>2003854</v>
      </c>
      <c r="Q688" s="8"/>
    </row>
    <row r="689" spans="1:17" x14ac:dyDescent="0.35">
      <c r="A689" s="1">
        <v>595</v>
      </c>
      <c r="B689" s="1" t="s">
        <v>1435</v>
      </c>
      <c r="C689" s="1" t="s">
        <v>4</v>
      </c>
      <c r="D689" s="1" t="s">
        <v>3</v>
      </c>
      <c r="E689" s="1" t="s">
        <v>38</v>
      </c>
      <c r="F689" s="1" t="s">
        <v>1</v>
      </c>
      <c r="G689" s="1" t="s">
        <v>9</v>
      </c>
      <c r="H689" s="1">
        <v>26623.94</v>
      </c>
      <c r="I689" s="1">
        <v>26.7</v>
      </c>
      <c r="J689" s="1">
        <v>0</v>
      </c>
      <c r="K689" s="1">
        <v>13</v>
      </c>
      <c r="L689" s="1">
        <v>3276284</v>
      </c>
      <c r="M689" s="1">
        <v>145907344</v>
      </c>
      <c r="N689" s="1">
        <v>0</v>
      </c>
      <c r="O689" s="8">
        <v>725</v>
      </c>
      <c r="P689" s="8">
        <v>3355970</v>
      </c>
      <c r="Q689" s="8">
        <v>777084</v>
      </c>
    </row>
    <row r="690" spans="1:17" x14ac:dyDescent="0.35">
      <c r="A690" s="1">
        <v>408</v>
      </c>
      <c r="B690" s="1" t="s">
        <v>1621</v>
      </c>
      <c r="C690" s="1" t="s">
        <v>4</v>
      </c>
      <c r="D690" s="1" t="s">
        <v>11</v>
      </c>
      <c r="E690" s="1" t="s">
        <v>38</v>
      </c>
      <c r="F690" s="1" t="s">
        <v>6</v>
      </c>
      <c r="G690" s="1" t="s">
        <v>0</v>
      </c>
      <c r="H690" s="1">
        <v>25198.94</v>
      </c>
      <c r="I690" s="1">
        <v>26.9</v>
      </c>
      <c r="J690" s="1">
        <v>0</v>
      </c>
      <c r="K690" s="1">
        <v>10</v>
      </c>
      <c r="L690" s="1">
        <v>876147</v>
      </c>
      <c r="M690" s="1">
        <v>1147586</v>
      </c>
      <c r="N690" s="1">
        <v>0</v>
      </c>
      <c r="O690" s="8"/>
      <c r="P690" s="8"/>
      <c r="Q690" s="8">
        <v>756844</v>
      </c>
    </row>
    <row r="691" spans="1:17" x14ac:dyDescent="0.35">
      <c r="A691" s="1">
        <v>1860</v>
      </c>
      <c r="B691" s="1" t="s">
        <v>167</v>
      </c>
      <c r="C691" s="1" t="s">
        <v>4</v>
      </c>
      <c r="D691" s="1" t="s">
        <v>11</v>
      </c>
      <c r="E691" s="1" t="s">
        <v>38</v>
      </c>
      <c r="F691" s="1" t="s">
        <v>1</v>
      </c>
      <c r="G691" s="1" t="s">
        <v>0</v>
      </c>
      <c r="H691" s="1">
        <v>6380.01</v>
      </c>
      <c r="I691" s="1">
        <v>29</v>
      </c>
      <c r="J691" s="1">
        <v>0</v>
      </c>
      <c r="K691" s="1">
        <v>6</v>
      </c>
      <c r="L691" s="1">
        <v>263644</v>
      </c>
      <c r="M691" s="1">
        <v>444356</v>
      </c>
      <c r="N691" s="1">
        <v>0</v>
      </c>
      <c r="O691" s="8"/>
      <c r="P691" s="8"/>
      <c r="Q691" s="8">
        <v>295966</v>
      </c>
    </row>
    <row r="692" spans="1:17" x14ac:dyDescent="0.35">
      <c r="A692" s="1">
        <v>1681</v>
      </c>
      <c r="B692" s="1" t="s">
        <v>347</v>
      </c>
      <c r="C692" s="1" t="s">
        <v>4</v>
      </c>
      <c r="D692" s="1" t="s">
        <v>11</v>
      </c>
      <c r="E692" s="1" t="s">
        <v>38</v>
      </c>
      <c r="F692" s="1" t="s">
        <v>1</v>
      </c>
      <c r="G692" s="1" t="s">
        <v>0</v>
      </c>
      <c r="H692" s="1">
        <v>9805.33</v>
      </c>
      <c r="I692" s="1">
        <v>29.5</v>
      </c>
      <c r="J692" s="1">
        <v>0</v>
      </c>
      <c r="K692" s="1">
        <v>9</v>
      </c>
      <c r="L692" s="1">
        <v>263359</v>
      </c>
      <c r="M692" s="1">
        <v>1040798</v>
      </c>
      <c r="N692" s="1">
        <v>0</v>
      </c>
      <c r="O692" s="8">
        <v>749</v>
      </c>
      <c r="P692" s="8">
        <v>2644116</v>
      </c>
      <c r="Q692" s="8">
        <v>454058</v>
      </c>
    </row>
    <row r="693" spans="1:17" x14ac:dyDescent="0.35">
      <c r="A693" s="1">
        <v>573</v>
      </c>
      <c r="B693" s="1" t="s">
        <v>1457</v>
      </c>
      <c r="C693" s="1" t="s">
        <v>16</v>
      </c>
      <c r="D693" s="1" t="s">
        <v>11</v>
      </c>
      <c r="E693" s="1" t="s">
        <v>38</v>
      </c>
      <c r="F693" s="1" t="s">
        <v>31</v>
      </c>
      <c r="G693" s="1" t="s">
        <v>0</v>
      </c>
      <c r="H693" s="1">
        <v>10241.19</v>
      </c>
      <c r="I693" s="1">
        <v>29.9</v>
      </c>
      <c r="J693" s="1">
        <v>0</v>
      </c>
      <c r="K693" s="1">
        <v>9</v>
      </c>
      <c r="L693" s="1">
        <v>297540</v>
      </c>
      <c r="M693" s="1">
        <v>648824</v>
      </c>
      <c r="N693" s="1">
        <v>0</v>
      </c>
      <c r="O693" s="8"/>
      <c r="P693" s="8"/>
      <c r="Q693" s="8">
        <v>214698</v>
      </c>
    </row>
    <row r="694" spans="1:17" x14ac:dyDescent="0.35">
      <c r="A694" s="1">
        <v>529</v>
      </c>
      <c r="B694" s="1" t="s">
        <v>1501</v>
      </c>
      <c r="C694" s="1" t="s">
        <v>4</v>
      </c>
      <c r="D694" s="1" t="s">
        <v>11</v>
      </c>
      <c r="E694" s="1" t="s">
        <v>38</v>
      </c>
      <c r="F694" s="1" t="s">
        <v>6</v>
      </c>
      <c r="G694" s="1" t="s">
        <v>0</v>
      </c>
      <c r="H694" s="1">
        <v>20799.68</v>
      </c>
      <c r="I694" s="1">
        <v>31</v>
      </c>
      <c r="J694" s="1">
        <v>0</v>
      </c>
      <c r="K694" s="1">
        <v>4</v>
      </c>
      <c r="L694" s="1">
        <v>233472</v>
      </c>
      <c r="M694" s="1">
        <v>299046</v>
      </c>
      <c r="N694" s="1">
        <v>0</v>
      </c>
      <c r="O694" s="8">
        <v>724</v>
      </c>
      <c r="P694" s="8">
        <v>1965322</v>
      </c>
      <c r="Q694" s="8">
        <v>223102</v>
      </c>
    </row>
    <row r="695" spans="1:17" x14ac:dyDescent="0.35">
      <c r="A695" s="1">
        <v>1832</v>
      </c>
      <c r="B695" s="1" t="s">
        <v>195</v>
      </c>
      <c r="C695" s="1" t="s">
        <v>4</v>
      </c>
      <c r="D695" s="1" t="s">
        <v>11</v>
      </c>
      <c r="E695" s="1" t="s">
        <v>38</v>
      </c>
      <c r="F695" s="1" t="s">
        <v>31</v>
      </c>
      <c r="G695" s="1" t="s">
        <v>9</v>
      </c>
      <c r="H695" s="1">
        <v>22303.15</v>
      </c>
      <c r="I695" s="1">
        <v>35.5</v>
      </c>
      <c r="J695" s="1">
        <v>0</v>
      </c>
      <c r="K695" s="1">
        <v>16</v>
      </c>
      <c r="L695" s="1">
        <v>110181</v>
      </c>
      <c r="M695" s="1">
        <v>302302</v>
      </c>
      <c r="N695" s="1">
        <v>1</v>
      </c>
      <c r="O695" s="8">
        <v>740</v>
      </c>
      <c r="P695" s="8">
        <v>852359</v>
      </c>
      <c r="Q695" s="8">
        <v>109670</v>
      </c>
    </row>
    <row r="696" spans="1:17" x14ac:dyDescent="0.35">
      <c r="A696" s="1">
        <v>1024</v>
      </c>
      <c r="B696" s="1" t="s">
        <v>1006</v>
      </c>
      <c r="C696" s="1" t="s">
        <v>16</v>
      </c>
      <c r="D696" s="1" t="s">
        <v>11</v>
      </c>
      <c r="E696" s="1" t="s">
        <v>38</v>
      </c>
      <c r="F696" s="1" t="s">
        <v>1</v>
      </c>
      <c r="G696" s="1" t="s">
        <v>0</v>
      </c>
      <c r="H696" s="1">
        <v>12057.02</v>
      </c>
      <c r="I696" s="1">
        <v>38.5</v>
      </c>
      <c r="J696" s="1">
        <v>0</v>
      </c>
      <c r="K696" s="1">
        <v>18</v>
      </c>
      <c r="L696" s="1">
        <v>391837</v>
      </c>
      <c r="M696" s="1">
        <v>790438</v>
      </c>
      <c r="N696" s="1">
        <v>0</v>
      </c>
      <c r="O696" s="8"/>
      <c r="P696" s="8"/>
      <c r="Q696" s="8">
        <v>241538</v>
      </c>
    </row>
    <row r="697" spans="1:17" x14ac:dyDescent="0.35">
      <c r="A697" s="1">
        <v>815</v>
      </c>
      <c r="B697" s="1" t="s">
        <v>1216</v>
      </c>
      <c r="C697" s="1" t="s">
        <v>16</v>
      </c>
      <c r="D697" s="1" t="s">
        <v>11</v>
      </c>
      <c r="E697" s="1" t="s">
        <v>41</v>
      </c>
      <c r="F697" s="1" t="s">
        <v>6</v>
      </c>
      <c r="G697" s="1" t="s">
        <v>0</v>
      </c>
      <c r="H697" s="1">
        <v>18880.490000000002</v>
      </c>
      <c r="I697" s="1">
        <v>15.4</v>
      </c>
      <c r="J697" s="1">
        <v>81</v>
      </c>
      <c r="K697" s="1">
        <v>6</v>
      </c>
      <c r="L697" s="1">
        <v>30267</v>
      </c>
      <c r="M697" s="1">
        <v>87626</v>
      </c>
      <c r="N697" s="1">
        <v>0</v>
      </c>
      <c r="O697" s="8">
        <v>721</v>
      </c>
      <c r="P697" s="8">
        <v>794960</v>
      </c>
      <c r="Q697" s="8">
        <v>262988</v>
      </c>
    </row>
    <row r="698" spans="1:17" x14ac:dyDescent="0.35">
      <c r="A698" s="1">
        <v>1540</v>
      </c>
      <c r="B698" s="1" t="s">
        <v>488</v>
      </c>
      <c r="C698" s="1" t="s">
        <v>4</v>
      </c>
      <c r="D698" s="1" t="s">
        <v>11</v>
      </c>
      <c r="E698" s="1" t="s">
        <v>41</v>
      </c>
      <c r="F698" s="1" t="s">
        <v>6</v>
      </c>
      <c r="G698" s="1" t="s">
        <v>0</v>
      </c>
      <c r="H698" s="1">
        <v>20133.16</v>
      </c>
      <c r="I698" s="1">
        <v>20.6</v>
      </c>
      <c r="J698" s="1">
        <v>78</v>
      </c>
      <c r="K698" s="1">
        <v>12</v>
      </c>
      <c r="L698" s="1">
        <v>94278</v>
      </c>
      <c r="M698" s="1">
        <v>983378</v>
      </c>
      <c r="N698" s="1">
        <v>1</v>
      </c>
      <c r="O698" s="8">
        <v>731</v>
      </c>
      <c r="P698" s="8">
        <v>1589464</v>
      </c>
      <c r="Q698" s="8">
        <v>328658</v>
      </c>
    </row>
    <row r="699" spans="1:17" x14ac:dyDescent="0.35">
      <c r="A699" s="1">
        <v>665</v>
      </c>
      <c r="B699" s="1" t="s">
        <v>1366</v>
      </c>
      <c r="C699" s="1" t="s">
        <v>4</v>
      </c>
      <c r="D699" s="1" t="s">
        <v>11</v>
      </c>
      <c r="E699" s="1" t="s">
        <v>41</v>
      </c>
      <c r="F699" s="1" t="s">
        <v>6</v>
      </c>
      <c r="G699" s="1" t="s">
        <v>0</v>
      </c>
      <c r="H699" s="1">
        <v>39551.54</v>
      </c>
      <c r="I699" s="1">
        <v>11.9</v>
      </c>
      <c r="J699" s="1">
        <v>77</v>
      </c>
      <c r="K699" s="1">
        <v>28</v>
      </c>
      <c r="L699" s="1">
        <v>559056</v>
      </c>
      <c r="M699" s="1">
        <v>1219086</v>
      </c>
      <c r="N699" s="1">
        <v>0</v>
      </c>
      <c r="O699" s="8"/>
      <c r="P699" s="8"/>
      <c r="Q699" s="8">
        <v>484484</v>
      </c>
    </row>
    <row r="700" spans="1:17" x14ac:dyDescent="0.35">
      <c r="A700" s="1">
        <v>99</v>
      </c>
      <c r="B700" s="1" t="s">
        <v>1927</v>
      </c>
      <c r="C700" s="1" t="s">
        <v>4</v>
      </c>
      <c r="D700" s="1" t="s">
        <v>11</v>
      </c>
      <c r="E700" s="1" t="s">
        <v>41</v>
      </c>
      <c r="F700" s="1" t="s">
        <v>6</v>
      </c>
      <c r="G700" s="1" t="s">
        <v>0</v>
      </c>
      <c r="H700" s="1">
        <v>17007.849999999999</v>
      </c>
      <c r="I700" s="1">
        <v>14.2</v>
      </c>
      <c r="J700" s="1">
        <v>77</v>
      </c>
      <c r="K700" s="1">
        <v>12</v>
      </c>
      <c r="L700" s="1">
        <v>137845</v>
      </c>
      <c r="M700" s="1">
        <v>222926</v>
      </c>
      <c r="N700" s="1">
        <v>1</v>
      </c>
      <c r="O700" s="8">
        <v>712</v>
      </c>
      <c r="P700" s="8">
        <v>895147</v>
      </c>
      <c r="Q700" s="8">
        <v>453464</v>
      </c>
    </row>
    <row r="701" spans="1:17" x14ac:dyDescent="0.35">
      <c r="A701" s="1">
        <v>1030</v>
      </c>
      <c r="B701" s="1" t="s">
        <v>1001</v>
      </c>
      <c r="C701" s="1" t="s">
        <v>4</v>
      </c>
      <c r="D701" s="1" t="s">
        <v>11</v>
      </c>
      <c r="E701" s="1" t="s">
        <v>41</v>
      </c>
      <c r="F701" s="1" t="s">
        <v>6</v>
      </c>
      <c r="G701" s="1" t="s">
        <v>0</v>
      </c>
      <c r="H701" s="1">
        <v>17297.22</v>
      </c>
      <c r="I701" s="1">
        <v>14.5</v>
      </c>
      <c r="J701" s="1">
        <v>76</v>
      </c>
      <c r="K701" s="1">
        <v>9</v>
      </c>
      <c r="L701" s="1">
        <v>171893</v>
      </c>
      <c r="M701" s="1">
        <v>318956</v>
      </c>
      <c r="N701" s="1">
        <v>0</v>
      </c>
      <c r="O701" s="8"/>
      <c r="P701" s="8"/>
      <c r="Q701" s="8">
        <v>150744</v>
      </c>
    </row>
    <row r="702" spans="1:17" x14ac:dyDescent="0.35">
      <c r="A702" s="1">
        <v>11</v>
      </c>
      <c r="B702" s="1" t="s">
        <v>2015</v>
      </c>
      <c r="C702" s="1" t="s">
        <v>4</v>
      </c>
      <c r="D702" s="1" t="s">
        <v>11</v>
      </c>
      <c r="E702" s="1" t="s">
        <v>41</v>
      </c>
      <c r="F702" s="1" t="s">
        <v>6</v>
      </c>
      <c r="G702" s="1" t="s">
        <v>0</v>
      </c>
      <c r="H702" s="1">
        <v>11851.06</v>
      </c>
      <c r="I702" s="1">
        <v>16</v>
      </c>
      <c r="J702" s="1">
        <v>76</v>
      </c>
      <c r="K702" s="1">
        <v>16</v>
      </c>
      <c r="L702" s="1">
        <v>203965</v>
      </c>
      <c r="M702" s="1">
        <v>289784</v>
      </c>
      <c r="N702" s="1">
        <v>0</v>
      </c>
      <c r="O702" s="8">
        <v>728</v>
      </c>
      <c r="P702" s="8">
        <v>714628</v>
      </c>
      <c r="Q702" s="8"/>
    </row>
    <row r="703" spans="1:17" x14ac:dyDescent="0.35">
      <c r="A703" s="1">
        <v>634</v>
      </c>
      <c r="B703" s="1" t="s">
        <v>1396</v>
      </c>
      <c r="C703" s="1" t="s">
        <v>4</v>
      </c>
      <c r="D703" s="1" t="s">
        <v>11</v>
      </c>
      <c r="E703" s="1" t="s">
        <v>41</v>
      </c>
      <c r="F703" s="1" t="s">
        <v>1</v>
      </c>
      <c r="G703" s="1" t="s">
        <v>0</v>
      </c>
      <c r="H703" s="1">
        <v>17811.36</v>
      </c>
      <c r="I703" s="1">
        <v>19.8</v>
      </c>
      <c r="J703" s="1">
        <v>74</v>
      </c>
      <c r="K703" s="1">
        <v>8</v>
      </c>
      <c r="L703" s="1">
        <v>234308</v>
      </c>
      <c r="M703" s="1">
        <v>293920</v>
      </c>
      <c r="N703" s="1">
        <v>0</v>
      </c>
      <c r="O703" s="8"/>
      <c r="P703" s="8"/>
      <c r="Q703" s="8">
        <v>329142</v>
      </c>
    </row>
    <row r="704" spans="1:17" x14ac:dyDescent="0.35">
      <c r="A704" s="1">
        <v>106</v>
      </c>
      <c r="B704" s="1" t="s">
        <v>1920</v>
      </c>
      <c r="C704" s="1" t="s">
        <v>4</v>
      </c>
      <c r="D704" s="1" t="s">
        <v>11</v>
      </c>
      <c r="E704" s="1" t="s">
        <v>41</v>
      </c>
      <c r="F704" s="1" t="s">
        <v>6</v>
      </c>
      <c r="G704" s="1" t="s">
        <v>0</v>
      </c>
      <c r="H704" s="1">
        <v>17447.89</v>
      </c>
      <c r="I704" s="1">
        <v>10</v>
      </c>
      <c r="J704" s="1">
        <v>70</v>
      </c>
      <c r="K704" s="1">
        <v>10</v>
      </c>
      <c r="L704" s="1">
        <v>168169</v>
      </c>
      <c r="M704" s="1">
        <v>470360</v>
      </c>
      <c r="N704" s="1">
        <v>1</v>
      </c>
      <c r="O704" s="8">
        <v>717</v>
      </c>
      <c r="P704" s="8">
        <v>671080</v>
      </c>
      <c r="Q704" s="8">
        <v>280588</v>
      </c>
    </row>
    <row r="705" spans="1:17" x14ac:dyDescent="0.35">
      <c r="A705" s="1">
        <v>1301</v>
      </c>
      <c r="B705" s="1" t="s">
        <v>728</v>
      </c>
      <c r="C705" s="1" t="s">
        <v>4</v>
      </c>
      <c r="D705" s="1" t="s">
        <v>11</v>
      </c>
      <c r="E705" s="1" t="s">
        <v>41</v>
      </c>
      <c r="F705" s="1" t="s">
        <v>1</v>
      </c>
      <c r="G705" s="1" t="s">
        <v>0</v>
      </c>
      <c r="H705" s="1">
        <v>16492.189999999999</v>
      </c>
      <c r="I705" s="1">
        <v>13</v>
      </c>
      <c r="J705" s="1">
        <v>69</v>
      </c>
      <c r="K705" s="1">
        <v>13</v>
      </c>
      <c r="L705" s="1">
        <v>74252</v>
      </c>
      <c r="M705" s="1">
        <v>109670</v>
      </c>
      <c r="N705" s="1">
        <v>0</v>
      </c>
      <c r="O705" s="8">
        <v>717</v>
      </c>
      <c r="P705" s="8">
        <v>773072</v>
      </c>
      <c r="Q705" s="8">
        <v>198616</v>
      </c>
    </row>
    <row r="706" spans="1:17" x14ac:dyDescent="0.35">
      <c r="A706" s="1">
        <v>956</v>
      </c>
      <c r="B706" s="1" t="s">
        <v>1074</v>
      </c>
      <c r="C706" s="1" t="s">
        <v>4</v>
      </c>
      <c r="D706" s="1" t="s">
        <v>11</v>
      </c>
      <c r="E706" s="1" t="s">
        <v>41</v>
      </c>
      <c r="F706" s="1" t="s">
        <v>1</v>
      </c>
      <c r="G706" s="1" t="s">
        <v>0</v>
      </c>
      <c r="H706" s="1">
        <v>30016.77</v>
      </c>
      <c r="I706" s="1">
        <v>22.3</v>
      </c>
      <c r="J706" s="1">
        <v>69</v>
      </c>
      <c r="K706" s="1">
        <v>10</v>
      </c>
      <c r="L706" s="1">
        <v>481232</v>
      </c>
      <c r="M706" s="1">
        <v>1061390</v>
      </c>
      <c r="N706" s="1">
        <v>0</v>
      </c>
      <c r="O706" s="8"/>
      <c r="P706" s="8"/>
      <c r="Q706" s="8">
        <v>549516</v>
      </c>
    </row>
    <row r="707" spans="1:17" x14ac:dyDescent="0.35">
      <c r="A707" s="1">
        <v>1634</v>
      </c>
      <c r="B707" s="1" t="s">
        <v>394</v>
      </c>
      <c r="C707" s="1" t="s">
        <v>4</v>
      </c>
      <c r="D707" s="1" t="s">
        <v>11</v>
      </c>
      <c r="E707" s="1" t="s">
        <v>41</v>
      </c>
      <c r="F707" s="1" t="s">
        <v>1</v>
      </c>
      <c r="G707" s="1" t="s">
        <v>0</v>
      </c>
      <c r="H707" s="1">
        <v>16919.12</v>
      </c>
      <c r="I707" s="1">
        <v>28.9</v>
      </c>
      <c r="J707" s="1">
        <v>69</v>
      </c>
      <c r="K707" s="1">
        <v>12</v>
      </c>
      <c r="L707" s="1">
        <v>607886</v>
      </c>
      <c r="M707" s="1">
        <v>889834</v>
      </c>
      <c r="N707" s="1">
        <v>0</v>
      </c>
      <c r="O707" s="8">
        <v>737</v>
      </c>
      <c r="P707" s="8">
        <v>898358</v>
      </c>
      <c r="Q707" s="8"/>
    </row>
    <row r="708" spans="1:17" x14ac:dyDescent="0.35">
      <c r="A708" s="1">
        <v>508</v>
      </c>
      <c r="B708" s="1" t="s">
        <v>1522</v>
      </c>
      <c r="C708" s="1" t="s">
        <v>4</v>
      </c>
      <c r="D708" s="1" t="s">
        <v>11</v>
      </c>
      <c r="E708" s="1" t="s">
        <v>41</v>
      </c>
      <c r="F708" s="1" t="s">
        <v>6</v>
      </c>
      <c r="G708" s="1" t="s">
        <v>0</v>
      </c>
      <c r="H708" s="1">
        <v>6874.01</v>
      </c>
      <c r="I708" s="1">
        <v>14.1</v>
      </c>
      <c r="J708" s="1">
        <v>65</v>
      </c>
      <c r="K708" s="1">
        <v>14</v>
      </c>
      <c r="L708" s="1">
        <v>177688</v>
      </c>
      <c r="M708" s="1">
        <v>340054</v>
      </c>
      <c r="N708" s="1">
        <v>0</v>
      </c>
      <c r="O708" s="8">
        <v>712</v>
      </c>
      <c r="P708" s="8">
        <v>371564</v>
      </c>
      <c r="Q708" s="8">
        <v>96800</v>
      </c>
    </row>
    <row r="709" spans="1:17" x14ac:dyDescent="0.35">
      <c r="A709" s="1">
        <v>413</v>
      </c>
      <c r="B709" s="1" t="s">
        <v>1616</v>
      </c>
      <c r="C709" s="1" t="s">
        <v>16</v>
      </c>
      <c r="D709" s="1" t="s">
        <v>11</v>
      </c>
      <c r="E709" s="1" t="s">
        <v>41</v>
      </c>
      <c r="F709" s="1" t="s">
        <v>6</v>
      </c>
      <c r="G709" s="1" t="s">
        <v>0</v>
      </c>
      <c r="H709" s="1">
        <v>13052.24</v>
      </c>
      <c r="I709" s="1">
        <v>12.8</v>
      </c>
      <c r="J709" s="1">
        <v>64</v>
      </c>
      <c r="K709" s="1">
        <v>13</v>
      </c>
      <c r="L709" s="1">
        <v>240863</v>
      </c>
      <c r="M709" s="1">
        <v>639650</v>
      </c>
      <c r="N709" s="1">
        <v>0</v>
      </c>
      <c r="O709" s="8">
        <v>700</v>
      </c>
      <c r="P709" s="8">
        <v>678034</v>
      </c>
      <c r="Q709" s="8">
        <v>224312</v>
      </c>
    </row>
    <row r="710" spans="1:17" x14ac:dyDescent="0.35">
      <c r="A710" s="1">
        <v>1849</v>
      </c>
      <c r="B710" s="1" t="s">
        <v>178</v>
      </c>
      <c r="C710" s="1" t="s">
        <v>4</v>
      </c>
      <c r="D710" s="1" t="s">
        <v>11</v>
      </c>
      <c r="E710" s="1" t="s">
        <v>41</v>
      </c>
      <c r="F710" s="1" t="s">
        <v>6</v>
      </c>
      <c r="G710" s="1" t="s">
        <v>0</v>
      </c>
      <c r="H710" s="1">
        <v>21366.45</v>
      </c>
      <c r="I710" s="1">
        <v>12.9</v>
      </c>
      <c r="J710" s="1">
        <v>64</v>
      </c>
      <c r="K710" s="1">
        <v>10</v>
      </c>
      <c r="L710" s="1">
        <v>121809</v>
      </c>
      <c r="M710" s="1">
        <v>476498</v>
      </c>
      <c r="N710" s="1">
        <v>0</v>
      </c>
      <c r="O710" s="8"/>
      <c r="P710" s="8"/>
      <c r="Q710" s="8">
        <v>281138</v>
      </c>
    </row>
    <row r="711" spans="1:17" x14ac:dyDescent="0.35">
      <c r="A711" s="1">
        <v>472</v>
      </c>
      <c r="B711" s="1" t="s">
        <v>1558</v>
      </c>
      <c r="C711" s="1" t="s">
        <v>4</v>
      </c>
      <c r="D711" s="1" t="s">
        <v>11</v>
      </c>
      <c r="E711" s="1" t="s">
        <v>41</v>
      </c>
      <c r="F711" s="1" t="s">
        <v>6</v>
      </c>
      <c r="G711" s="1" t="s">
        <v>0</v>
      </c>
      <c r="H711" s="1">
        <v>7204.99</v>
      </c>
      <c r="I711" s="1">
        <v>10.7</v>
      </c>
      <c r="J711" s="1">
        <v>61</v>
      </c>
      <c r="K711" s="1">
        <v>6</v>
      </c>
      <c r="L711" s="1">
        <v>69331</v>
      </c>
      <c r="M711" s="1">
        <v>395472</v>
      </c>
      <c r="N711" s="1">
        <v>0</v>
      </c>
      <c r="O711" s="8">
        <v>739</v>
      </c>
      <c r="P711" s="8">
        <v>1084805</v>
      </c>
      <c r="Q711" s="8">
        <v>151602</v>
      </c>
    </row>
    <row r="712" spans="1:17" x14ac:dyDescent="0.35">
      <c r="A712" s="1">
        <v>234</v>
      </c>
      <c r="B712" s="1" t="s">
        <v>1794</v>
      </c>
      <c r="C712" s="1" t="s">
        <v>4</v>
      </c>
      <c r="D712" s="1" t="s">
        <v>11</v>
      </c>
      <c r="E712" s="1" t="s">
        <v>41</v>
      </c>
      <c r="F712" s="1" t="s">
        <v>6</v>
      </c>
      <c r="G712" s="1" t="s">
        <v>0</v>
      </c>
      <c r="H712" s="1">
        <v>3848.07</v>
      </c>
      <c r="I712" s="1">
        <v>11.7</v>
      </c>
      <c r="J712" s="1">
        <v>60</v>
      </c>
      <c r="K712" s="1">
        <v>10</v>
      </c>
      <c r="L712" s="1">
        <v>30552</v>
      </c>
      <c r="M712" s="1">
        <v>198682</v>
      </c>
      <c r="N712" s="1">
        <v>0</v>
      </c>
      <c r="O712" s="8">
        <v>699</v>
      </c>
      <c r="P712" s="8">
        <v>656849</v>
      </c>
      <c r="Q712" s="8"/>
    </row>
    <row r="713" spans="1:17" x14ac:dyDescent="0.35">
      <c r="A713" s="1">
        <v>1188</v>
      </c>
      <c r="B713" s="1" t="s">
        <v>843</v>
      </c>
      <c r="C713" s="1" t="s">
        <v>16</v>
      </c>
      <c r="D713" s="1" t="s">
        <v>11</v>
      </c>
      <c r="E713" s="1" t="s">
        <v>41</v>
      </c>
      <c r="F713" s="1" t="s">
        <v>6</v>
      </c>
      <c r="G713" s="1" t="s">
        <v>0</v>
      </c>
      <c r="H713" s="1">
        <v>6837.91</v>
      </c>
      <c r="I713" s="1">
        <v>12.1</v>
      </c>
      <c r="J713" s="1">
        <v>60</v>
      </c>
      <c r="K713" s="1">
        <v>9</v>
      </c>
      <c r="L713" s="1">
        <v>235239</v>
      </c>
      <c r="M713" s="1">
        <v>315986</v>
      </c>
      <c r="N713" s="1">
        <v>0</v>
      </c>
      <c r="O713" s="8">
        <v>700</v>
      </c>
      <c r="P713" s="8">
        <v>626373</v>
      </c>
      <c r="Q713" s="8">
        <v>279488</v>
      </c>
    </row>
    <row r="714" spans="1:17" x14ac:dyDescent="0.35">
      <c r="A714" s="1">
        <v>167</v>
      </c>
      <c r="B714" s="1" t="s">
        <v>1859</v>
      </c>
      <c r="C714" s="1" t="s">
        <v>4</v>
      </c>
      <c r="D714" s="1" t="s">
        <v>11</v>
      </c>
      <c r="E714" s="1" t="s">
        <v>41</v>
      </c>
      <c r="F714" s="1" t="s">
        <v>31</v>
      </c>
      <c r="G714" s="1" t="s">
        <v>35</v>
      </c>
      <c r="H714" s="1">
        <v>10547.47</v>
      </c>
      <c r="I714" s="1">
        <v>15</v>
      </c>
      <c r="J714" s="1">
        <v>55</v>
      </c>
      <c r="K714" s="1">
        <v>14</v>
      </c>
      <c r="L714" s="1">
        <v>55176</v>
      </c>
      <c r="M714" s="1">
        <v>443586</v>
      </c>
      <c r="N714" s="1">
        <v>0</v>
      </c>
      <c r="O714" s="8">
        <v>723</v>
      </c>
      <c r="P714" s="8">
        <v>1318429</v>
      </c>
      <c r="Q714" s="8">
        <v>174460</v>
      </c>
    </row>
    <row r="715" spans="1:17" x14ac:dyDescent="0.35">
      <c r="A715" s="1">
        <v>771</v>
      </c>
      <c r="B715" s="1" t="s">
        <v>1260</v>
      </c>
      <c r="C715" s="1" t="s">
        <v>4</v>
      </c>
      <c r="D715" s="1" t="s">
        <v>3</v>
      </c>
      <c r="E715" s="1" t="s">
        <v>41</v>
      </c>
      <c r="F715" s="1" t="s">
        <v>1</v>
      </c>
      <c r="G715" s="1" t="s">
        <v>0</v>
      </c>
      <c r="H715" s="1">
        <v>50339.93</v>
      </c>
      <c r="I715" s="1">
        <v>26.3</v>
      </c>
      <c r="J715" s="1">
        <v>54</v>
      </c>
      <c r="K715" s="1">
        <v>18</v>
      </c>
      <c r="L715" s="1">
        <v>533672</v>
      </c>
      <c r="M715" s="1">
        <v>698258</v>
      </c>
      <c r="N715" s="1">
        <v>0</v>
      </c>
      <c r="O715" s="8">
        <v>612</v>
      </c>
      <c r="P715" s="8">
        <v>2279544</v>
      </c>
      <c r="Q715" s="8"/>
    </row>
    <row r="716" spans="1:17" x14ac:dyDescent="0.35">
      <c r="A716" s="1">
        <v>604</v>
      </c>
      <c r="B716" s="1" t="s">
        <v>1426</v>
      </c>
      <c r="C716" s="1" t="s">
        <v>4</v>
      </c>
      <c r="D716" s="1" t="s">
        <v>11</v>
      </c>
      <c r="E716" s="1" t="s">
        <v>41</v>
      </c>
      <c r="F716" s="1" t="s">
        <v>1</v>
      </c>
      <c r="G716" s="1" t="s">
        <v>9</v>
      </c>
      <c r="H716" s="1">
        <v>2970.46</v>
      </c>
      <c r="I716" s="1">
        <v>20.7</v>
      </c>
      <c r="J716" s="1">
        <v>52</v>
      </c>
      <c r="K716" s="1">
        <v>13</v>
      </c>
      <c r="L716" s="1">
        <v>97717</v>
      </c>
      <c r="M716" s="1">
        <v>241758</v>
      </c>
      <c r="N716" s="1">
        <v>2</v>
      </c>
      <c r="O716" s="8"/>
      <c r="P716" s="8"/>
      <c r="Q716" s="8">
        <v>266068</v>
      </c>
    </row>
    <row r="717" spans="1:17" x14ac:dyDescent="0.35">
      <c r="A717" s="1">
        <v>1857</v>
      </c>
      <c r="B717" s="1" t="s">
        <v>170</v>
      </c>
      <c r="C717" s="1" t="s">
        <v>4</v>
      </c>
      <c r="D717" s="1" t="s">
        <v>11</v>
      </c>
      <c r="E717" s="1" t="s">
        <v>41</v>
      </c>
      <c r="F717" s="1" t="s">
        <v>31</v>
      </c>
      <c r="G717" s="1" t="s">
        <v>0</v>
      </c>
      <c r="H717" s="1">
        <v>26428.62</v>
      </c>
      <c r="I717" s="1">
        <v>23</v>
      </c>
      <c r="J717" s="1">
        <v>51</v>
      </c>
      <c r="K717" s="1">
        <v>9</v>
      </c>
      <c r="L717" s="1">
        <v>393167</v>
      </c>
      <c r="M717" s="1">
        <v>701448</v>
      </c>
      <c r="N717" s="1">
        <v>0</v>
      </c>
      <c r="O717" s="8"/>
      <c r="P717" s="8"/>
      <c r="Q717" s="8">
        <v>77506</v>
      </c>
    </row>
    <row r="718" spans="1:17" x14ac:dyDescent="0.35">
      <c r="A718" s="1">
        <v>1903</v>
      </c>
      <c r="B718" s="3" t="s">
        <v>123</v>
      </c>
      <c r="C718" s="1" t="s">
        <v>4</v>
      </c>
      <c r="D718" s="1" t="s">
        <v>11</v>
      </c>
      <c r="E718" s="1" t="s">
        <v>41</v>
      </c>
      <c r="F718" s="1" t="s">
        <v>6</v>
      </c>
      <c r="G718" s="1" t="s">
        <v>0</v>
      </c>
      <c r="H718" s="1">
        <v>35539.31</v>
      </c>
      <c r="I718" s="1">
        <v>12.7</v>
      </c>
      <c r="J718" s="1">
        <v>49</v>
      </c>
      <c r="K718" s="1">
        <v>12</v>
      </c>
      <c r="L718" s="1">
        <v>43852</v>
      </c>
      <c r="M718" s="1">
        <v>280588</v>
      </c>
      <c r="N718" s="1">
        <v>0</v>
      </c>
      <c r="O718" s="8">
        <v>674</v>
      </c>
      <c r="P718" s="8">
        <v>1304198</v>
      </c>
      <c r="Q718" s="8">
        <v>254034</v>
      </c>
    </row>
    <row r="719" spans="1:17" x14ac:dyDescent="0.35">
      <c r="A719" s="1">
        <v>1169</v>
      </c>
      <c r="B719" s="1" t="s">
        <v>862</v>
      </c>
      <c r="C719" s="1" t="s">
        <v>4</v>
      </c>
      <c r="D719" s="1" t="s">
        <v>11</v>
      </c>
      <c r="E719" s="1" t="s">
        <v>41</v>
      </c>
      <c r="F719" s="1" t="s">
        <v>6</v>
      </c>
      <c r="G719" s="1" t="s">
        <v>0</v>
      </c>
      <c r="H719" s="1">
        <v>8777.24</v>
      </c>
      <c r="I719" s="1">
        <v>23.4</v>
      </c>
      <c r="J719" s="1">
        <v>49</v>
      </c>
      <c r="K719" s="1">
        <v>7</v>
      </c>
      <c r="L719" s="1">
        <v>110732</v>
      </c>
      <c r="M719" s="1">
        <v>208472</v>
      </c>
      <c r="N719" s="1">
        <v>1</v>
      </c>
      <c r="O719" s="8">
        <v>729</v>
      </c>
      <c r="P719" s="8">
        <v>975251</v>
      </c>
      <c r="Q719" s="8"/>
    </row>
    <row r="720" spans="1:17" x14ac:dyDescent="0.35">
      <c r="A720" s="1">
        <v>275</v>
      </c>
      <c r="B720" s="1" t="s">
        <v>1753</v>
      </c>
      <c r="C720" s="1" t="s">
        <v>4</v>
      </c>
      <c r="D720" s="1" t="s">
        <v>11</v>
      </c>
      <c r="E720" s="1" t="s">
        <v>41</v>
      </c>
      <c r="F720" s="1" t="s">
        <v>6</v>
      </c>
      <c r="G720" s="1" t="s">
        <v>0</v>
      </c>
      <c r="H720" s="1">
        <v>8831.01</v>
      </c>
      <c r="I720" s="1">
        <v>15.2</v>
      </c>
      <c r="J720" s="1">
        <v>48</v>
      </c>
      <c r="K720" s="1">
        <v>25</v>
      </c>
      <c r="L720" s="1">
        <v>144172</v>
      </c>
      <c r="M720" s="1">
        <v>415250</v>
      </c>
      <c r="N720" s="1">
        <v>0</v>
      </c>
      <c r="O720" s="8"/>
      <c r="P720" s="8"/>
      <c r="Q720" s="8">
        <v>325622</v>
      </c>
    </row>
    <row r="721" spans="1:17" x14ac:dyDescent="0.35">
      <c r="A721" s="1">
        <v>1157</v>
      </c>
      <c r="B721" s="1" t="s">
        <v>874</v>
      </c>
      <c r="C721" s="1" t="s">
        <v>4</v>
      </c>
      <c r="D721" s="1" t="s">
        <v>11</v>
      </c>
      <c r="E721" s="1" t="s">
        <v>41</v>
      </c>
      <c r="F721" s="1" t="s">
        <v>31</v>
      </c>
      <c r="G721" s="1" t="s">
        <v>0</v>
      </c>
      <c r="H721" s="1">
        <v>19997.88</v>
      </c>
      <c r="I721" s="1">
        <v>20.399999999999999</v>
      </c>
      <c r="J721" s="1">
        <v>46</v>
      </c>
      <c r="K721" s="1">
        <v>21</v>
      </c>
      <c r="L721" s="1">
        <v>269021</v>
      </c>
      <c r="M721" s="1">
        <v>1207338</v>
      </c>
      <c r="N721" s="1">
        <v>1</v>
      </c>
      <c r="O721" s="8">
        <v>738</v>
      </c>
      <c r="P721" s="8">
        <v>863208</v>
      </c>
      <c r="Q721" s="8">
        <v>86262</v>
      </c>
    </row>
    <row r="722" spans="1:17" x14ac:dyDescent="0.35">
      <c r="A722" s="1">
        <v>457</v>
      </c>
      <c r="B722" s="1" t="s">
        <v>1573</v>
      </c>
      <c r="C722" s="1" t="s">
        <v>4</v>
      </c>
      <c r="D722" s="1" t="s">
        <v>3</v>
      </c>
      <c r="E722" s="1" t="s">
        <v>41</v>
      </c>
      <c r="F722" s="1" t="s">
        <v>1</v>
      </c>
      <c r="G722" s="1" t="s">
        <v>0</v>
      </c>
      <c r="H722" s="1">
        <v>18527.66</v>
      </c>
      <c r="I722" s="1">
        <v>12.8</v>
      </c>
      <c r="J722" s="1">
        <v>45</v>
      </c>
      <c r="K722" s="1">
        <v>17</v>
      </c>
      <c r="L722" s="1">
        <v>631788</v>
      </c>
      <c r="M722" s="1">
        <v>1213190</v>
      </c>
      <c r="N722" s="1">
        <v>0</v>
      </c>
      <c r="O722" s="8">
        <v>707</v>
      </c>
      <c r="P722" s="8">
        <v>1208324</v>
      </c>
      <c r="Q722" s="8"/>
    </row>
    <row r="723" spans="1:17" x14ac:dyDescent="0.35">
      <c r="A723" s="1">
        <v>906</v>
      </c>
      <c r="B723" s="1" t="s">
        <v>1124</v>
      </c>
      <c r="C723" s="1" t="s">
        <v>16</v>
      </c>
      <c r="D723" s="1" t="s">
        <v>11</v>
      </c>
      <c r="E723" s="1" t="s">
        <v>41</v>
      </c>
      <c r="F723" s="1" t="s">
        <v>6</v>
      </c>
      <c r="G723" s="1" t="s">
        <v>0</v>
      </c>
      <c r="H723" s="1">
        <v>23693.95</v>
      </c>
      <c r="I723" s="1">
        <v>15.6</v>
      </c>
      <c r="J723" s="1">
        <v>45</v>
      </c>
      <c r="K723" s="1">
        <v>11</v>
      </c>
      <c r="L723" s="1">
        <v>14991</v>
      </c>
      <c r="M723" s="1">
        <v>168432</v>
      </c>
      <c r="N723" s="1">
        <v>0</v>
      </c>
      <c r="O723" s="8">
        <v>712</v>
      </c>
      <c r="P723" s="8">
        <v>1766012</v>
      </c>
      <c r="Q723" s="8">
        <v>495066</v>
      </c>
    </row>
    <row r="724" spans="1:17" x14ac:dyDescent="0.35">
      <c r="A724" s="1">
        <v>882</v>
      </c>
      <c r="B724" s="1" t="s">
        <v>1148</v>
      </c>
      <c r="C724" s="1" t="s">
        <v>4</v>
      </c>
      <c r="D724" s="1" t="s">
        <v>11</v>
      </c>
      <c r="E724" s="1" t="s">
        <v>41</v>
      </c>
      <c r="F724" s="1" t="s">
        <v>6</v>
      </c>
      <c r="G724" s="1" t="s">
        <v>807</v>
      </c>
      <c r="H724" s="1">
        <v>13400.7</v>
      </c>
      <c r="I724" s="1">
        <v>11</v>
      </c>
      <c r="J724" s="1">
        <v>44</v>
      </c>
      <c r="K724" s="1">
        <v>18</v>
      </c>
      <c r="L724" s="1">
        <v>201704</v>
      </c>
      <c r="M724" s="1">
        <v>463430</v>
      </c>
      <c r="N724" s="1">
        <v>0</v>
      </c>
      <c r="O724" s="8">
        <v>738</v>
      </c>
      <c r="P724" s="8">
        <v>1531514</v>
      </c>
      <c r="Q724" s="8">
        <v>302764</v>
      </c>
    </row>
    <row r="725" spans="1:17" x14ac:dyDescent="0.35">
      <c r="A725" s="1">
        <v>746</v>
      </c>
      <c r="B725" s="1" t="s">
        <v>1285</v>
      </c>
      <c r="C725" s="1" t="s">
        <v>4</v>
      </c>
      <c r="D725" s="1" t="s">
        <v>11</v>
      </c>
      <c r="E725" s="1" t="s">
        <v>41</v>
      </c>
      <c r="F725" s="1" t="s">
        <v>6</v>
      </c>
      <c r="G725" s="1" t="s">
        <v>0</v>
      </c>
      <c r="H725" s="1">
        <v>12697.51</v>
      </c>
      <c r="I725" s="1">
        <v>13.4</v>
      </c>
      <c r="J725" s="1">
        <v>43</v>
      </c>
      <c r="K725" s="1">
        <v>19</v>
      </c>
      <c r="L725" s="1">
        <v>209741</v>
      </c>
      <c r="M725" s="1">
        <v>527956</v>
      </c>
      <c r="N725" s="1">
        <v>0</v>
      </c>
      <c r="O725" s="8">
        <v>730</v>
      </c>
      <c r="P725" s="8">
        <v>983041</v>
      </c>
      <c r="Q725" s="8">
        <v>214764</v>
      </c>
    </row>
    <row r="726" spans="1:17" x14ac:dyDescent="0.35">
      <c r="A726" s="1">
        <v>1946</v>
      </c>
      <c r="B726" s="1" t="s">
        <v>80</v>
      </c>
      <c r="C726" s="1" t="s">
        <v>4</v>
      </c>
      <c r="D726" s="1" t="s">
        <v>3</v>
      </c>
      <c r="E726" s="1" t="s">
        <v>41</v>
      </c>
      <c r="F726" s="1" t="s">
        <v>6</v>
      </c>
      <c r="G726" s="1" t="s">
        <v>0</v>
      </c>
      <c r="H726" s="1">
        <v>5533.75</v>
      </c>
      <c r="I726" s="1">
        <v>13.7</v>
      </c>
      <c r="J726" s="1">
        <v>43</v>
      </c>
      <c r="K726" s="1">
        <v>2</v>
      </c>
      <c r="L726" s="1">
        <v>198360</v>
      </c>
      <c r="M726" s="1">
        <v>286022</v>
      </c>
      <c r="N726" s="1">
        <v>0</v>
      </c>
      <c r="O726" s="8">
        <v>657</v>
      </c>
      <c r="P726" s="8">
        <v>593427</v>
      </c>
      <c r="Q726" s="8">
        <v>332486</v>
      </c>
    </row>
    <row r="727" spans="1:17" x14ac:dyDescent="0.35">
      <c r="A727" s="1">
        <v>616</v>
      </c>
      <c r="B727" s="1" t="s">
        <v>1414</v>
      </c>
      <c r="C727" s="1" t="s">
        <v>4</v>
      </c>
      <c r="D727" s="1" t="s">
        <v>3</v>
      </c>
      <c r="E727" s="1" t="s">
        <v>41</v>
      </c>
      <c r="F727" s="1" t="s">
        <v>6</v>
      </c>
      <c r="G727" s="1" t="s">
        <v>60</v>
      </c>
      <c r="H727" s="1">
        <v>8966.67</v>
      </c>
      <c r="I727" s="1">
        <v>11.3</v>
      </c>
      <c r="J727" s="1">
        <v>42</v>
      </c>
      <c r="K727" s="1">
        <v>8</v>
      </c>
      <c r="L727" s="1">
        <v>104405</v>
      </c>
      <c r="M727" s="1">
        <v>366322</v>
      </c>
      <c r="N727" s="1">
        <v>0</v>
      </c>
      <c r="O727" s="8">
        <v>703</v>
      </c>
      <c r="P727" s="8">
        <v>935655</v>
      </c>
      <c r="Q727" s="8">
        <v>262174</v>
      </c>
    </row>
    <row r="728" spans="1:17" x14ac:dyDescent="0.35">
      <c r="A728" s="1">
        <v>335</v>
      </c>
      <c r="B728" s="1" t="s">
        <v>1694</v>
      </c>
      <c r="C728" s="1" t="s">
        <v>4</v>
      </c>
      <c r="D728" s="1" t="s">
        <v>11</v>
      </c>
      <c r="E728" s="1" t="s">
        <v>41</v>
      </c>
      <c r="F728" s="1" t="s">
        <v>6</v>
      </c>
      <c r="G728" s="1" t="s">
        <v>0</v>
      </c>
      <c r="H728" s="1">
        <v>11733.07</v>
      </c>
      <c r="I728" s="1">
        <v>23.8</v>
      </c>
      <c r="J728" s="1">
        <v>42</v>
      </c>
      <c r="K728" s="1">
        <v>9</v>
      </c>
      <c r="L728" s="1">
        <v>293683</v>
      </c>
      <c r="M728" s="1">
        <v>717420</v>
      </c>
      <c r="N728" s="1">
        <v>0</v>
      </c>
      <c r="O728" s="8">
        <v>746</v>
      </c>
      <c r="P728" s="8">
        <v>891119</v>
      </c>
      <c r="Q728" s="8">
        <v>332222</v>
      </c>
    </row>
    <row r="729" spans="1:17" x14ac:dyDescent="0.35">
      <c r="A729" s="1">
        <v>1869</v>
      </c>
      <c r="B729" s="1" t="s">
        <v>158</v>
      </c>
      <c r="C729" s="1" t="s">
        <v>4</v>
      </c>
      <c r="D729" s="1" t="s">
        <v>11</v>
      </c>
      <c r="E729" s="1" t="s">
        <v>41</v>
      </c>
      <c r="F729" s="1" t="s">
        <v>6</v>
      </c>
      <c r="G729" s="1" t="s">
        <v>0</v>
      </c>
      <c r="H729" s="1">
        <v>33088.5</v>
      </c>
      <c r="I729" s="1">
        <v>18</v>
      </c>
      <c r="J729" s="1">
        <v>40</v>
      </c>
      <c r="K729" s="1">
        <v>20</v>
      </c>
      <c r="L729" s="1">
        <v>261098</v>
      </c>
      <c r="M729" s="1">
        <v>439428</v>
      </c>
      <c r="N729" s="1">
        <v>0</v>
      </c>
      <c r="O729" s="8">
        <v>675</v>
      </c>
      <c r="P729" s="8">
        <v>1682469</v>
      </c>
      <c r="Q729" s="8">
        <v>649374</v>
      </c>
    </row>
    <row r="730" spans="1:17" x14ac:dyDescent="0.35">
      <c r="A730" s="1">
        <v>510</v>
      </c>
      <c r="B730" s="1" t="s">
        <v>1520</v>
      </c>
      <c r="C730" s="1" t="s">
        <v>16</v>
      </c>
      <c r="D730" s="1" t="s">
        <v>11</v>
      </c>
      <c r="E730" s="1" t="s">
        <v>41</v>
      </c>
      <c r="F730" s="1" t="s">
        <v>1</v>
      </c>
      <c r="G730" s="1" t="s">
        <v>0</v>
      </c>
      <c r="H730" s="1">
        <v>12106.23</v>
      </c>
      <c r="I730" s="1">
        <v>21.4</v>
      </c>
      <c r="J730" s="1">
        <v>39</v>
      </c>
      <c r="K730" s="1">
        <v>4</v>
      </c>
      <c r="L730" s="1">
        <v>121657</v>
      </c>
      <c r="M730" s="1">
        <v>145068</v>
      </c>
      <c r="N730" s="1">
        <v>0</v>
      </c>
      <c r="O730" s="8">
        <v>745</v>
      </c>
      <c r="P730" s="8">
        <v>1542192</v>
      </c>
      <c r="Q730" s="8">
        <v>321420</v>
      </c>
    </row>
    <row r="731" spans="1:17" x14ac:dyDescent="0.35">
      <c r="A731" s="1">
        <v>291</v>
      </c>
      <c r="B731" s="1" t="s">
        <v>1737</v>
      </c>
      <c r="C731" s="1" t="s">
        <v>4</v>
      </c>
      <c r="D731" s="1" t="s">
        <v>11</v>
      </c>
      <c r="E731" s="1" t="s">
        <v>41</v>
      </c>
      <c r="F731" s="1" t="s">
        <v>1</v>
      </c>
      <c r="G731" s="1" t="s">
        <v>0</v>
      </c>
      <c r="H731" s="1">
        <v>14779.72</v>
      </c>
      <c r="I731" s="1">
        <v>20.6</v>
      </c>
      <c r="J731" s="1">
        <v>37</v>
      </c>
      <c r="K731" s="1">
        <v>11</v>
      </c>
      <c r="L731" s="1">
        <v>281618</v>
      </c>
      <c r="M731" s="1">
        <v>939708</v>
      </c>
      <c r="N731" s="1">
        <v>0</v>
      </c>
      <c r="O731" s="8">
        <v>748</v>
      </c>
      <c r="P731" s="8">
        <v>2233697</v>
      </c>
      <c r="Q731" s="8">
        <v>219186</v>
      </c>
    </row>
    <row r="732" spans="1:17" x14ac:dyDescent="0.35">
      <c r="A732" s="1">
        <v>1647</v>
      </c>
      <c r="B732" s="1" t="s">
        <v>381</v>
      </c>
      <c r="C732" s="1" t="s">
        <v>4</v>
      </c>
      <c r="D732" s="1" t="s">
        <v>11</v>
      </c>
      <c r="E732" s="1" t="s">
        <v>41</v>
      </c>
      <c r="F732" s="1" t="s">
        <v>6</v>
      </c>
      <c r="G732" s="1" t="s">
        <v>35</v>
      </c>
      <c r="H732" s="1">
        <v>2982.62</v>
      </c>
      <c r="I732" s="1">
        <v>11.3</v>
      </c>
      <c r="J732" s="1">
        <v>36</v>
      </c>
      <c r="K732" s="1">
        <v>7</v>
      </c>
      <c r="L732" s="1">
        <v>79496</v>
      </c>
      <c r="M732" s="1">
        <v>196262</v>
      </c>
      <c r="N732" s="1">
        <v>0</v>
      </c>
      <c r="O732" s="8">
        <v>691</v>
      </c>
      <c r="P732" s="8">
        <v>651909</v>
      </c>
      <c r="Q732" s="8">
        <v>215666</v>
      </c>
    </row>
    <row r="733" spans="1:17" x14ac:dyDescent="0.35">
      <c r="A733" s="1">
        <v>684</v>
      </c>
      <c r="B733" s="1" t="s">
        <v>1347</v>
      </c>
      <c r="C733" s="1" t="s">
        <v>4</v>
      </c>
      <c r="D733" s="1" t="s">
        <v>11</v>
      </c>
      <c r="E733" s="1" t="s">
        <v>41</v>
      </c>
      <c r="F733" s="1" t="s">
        <v>6</v>
      </c>
      <c r="G733" s="1" t="s">
        <v>0</v>
      </c>
      <c r="H733" s="1">
        <v>19149.150000000001</v>
      </c>
      <c r="I733" s="1">
        <v>11.4</v>
      </c>
      <c r="J733" s="1">
        <v>36</v>
      </c>
      <c r="K733" s="1">
        <v>26</v>
      </c>
      <c r="L733" s="1">
        <v>600153</v>
      </c>
      <c r="M733" s="1">
        <v>769560</v>
      </c>
      <c r="N733" s="1">
        <v>0</v>
      </c>
      <c r="O733" s="8">
        <v>682</v>
      </c>
      <c r="P733" s="8">
        <v>823612</v>
      </c>
      <c r="Q733" s="8">
        <v>341550</v>
      </c>
    </row>
    <row r="734" spans="1:17" x14ac:dyDescent="0.35">
      <c r="A734" s="1">
        <v>483</v>
      </c>
      <c r="B734" s="1" t="s">
        <v>1547</v>
      </c>
      <c r="C734" s="1" t="s">
        <v>16</v>
      </c>
      <c r="D734" s="1" t="s">
        <v>11</v>
      </c>
      <c r="E734" s="1" t="s">
        <v>41</v>
      </c>
      <c r="F734" s="1" t="s">
        <v>6</v>
      </c>
      <c r="G734" s="1" t="s">
        <v>9</v>
      </c>
      <c r="H734" s="1">
        <v>11770.12</v>
      </c>
      <c r="I734" s="1">
        <v>8.1999999999999993</v>
      </c>
      <c r="J734" s="1">
        <v>34</v>
      </c>
      <c r="K734" s="1">
        <v>11</v>
      </c>
      <c r="L734" s="1">
        <v>129656</v>
      </c>
      <c r="M734" s="1">
        <v>231308</v>
      </c>
      <c r="N734" s="1">
        <v>0</v>
      </c>
      <c r="O734" s="8">
        <v>711</v>
      </c>
      <c r="P734" s="8">
        <v>653904</v>
      </c>
      <c r="Q734" s="8">
        <v>32450</v>
      </c>
    </row>
    <row r="735" spans="1:17" x14ac:dyDescent="0.35">
      <c r="A735" s="1">
        <v>1135</v>
      </c>
      <c r="B735" s="1" t="s">
        <v>896</v>
      </c>
      <c r="C735" s="1" t="s">
        <v>4</v>
      </c>
      <c r="D735" s="1" t="s">
        <v>11</v>
      </c>
      <c r="E735" s="1" t="s">
        <v>41</v>
      </c>
      <c r="F735" s="1" t="s">
        <v>6</v>
      </c>
      <c r="G735" s="1" t="s">
        <v>0</v>
      </c>
      <c r="H735" s="1">
        <v>8102.17</v>
      </c>
      <c r="I735" s="1">
        <v>14.1</v>
      </c>
      <c r="J735" s="1">
        <v>34</v>
      </c>
      <c r="K735" s="1">
        <v>5</v>
      </c>
      <c r="L735" s="1">
        <v>74100</v>
      </c>
      <c r="M735" s="1">
        <v>135344</v>
      </c>
      <c r="N735" s="1">
        <v>0</v>
      </c>
      <c r="O735" s="8">
        <v>719</v>
      </c>
      <c r="P735" s="8">
        <v>753692</v>
      </c>
      <c r="Q735" s="8">
        <v>172348</v>
      </c>
    </row>
    <row r="736" spans="1:17" x14ac:dyDescent="0.35">
      <c r="A736" s="1">
        <v>1106</v>
      </c>
      <c r="B736" s="1" t="s">
        <v>925</v>
      </c>
      <c r="C736" s="1" t="s">
        <v>4</v>
      </c>
      <c r="D736" s="1" t="s">
        <v>3</v>
      </c>
      <c r="E736" s="1" t="s">
        <v>41</v>
      </c>
      <c r="F736" s="1" t="s">
        <v>1</v>
      </c>
      <c r="G736" s="1" t="s">
        <v>9</v>
      </c>
      <c r="H736" s="1">
        <v>10688.83</v>
      </c>
      <c r="I736" s="1">
        <v>17.8</v>
      </c>
      <c r="J736" s="1">
        <v>34</v>
      </c>
      <c r="K736" s="1">
        <v>4</v>
      </c>
      <c r="L736" s="1">
        <v>46987</v>
      </c>
      <c r="M736" s="1">
        <v>591448</v>
      </c>
      <c r="N736" s="1">
        <v>0</v>
      </c>
      <c r="O736" s="8">
        <v>715</v>
      </c>
      <c r="P736" s="8">
        <v>1135098</v>
      </c>
      <c r="Q736" s="8">
        <v>577764</v>
      </c>
    </row>
    <row r="737" spans="1:17" x14ac:dyDescent="0.35">
      <c r="A737" s="1">
        <v>162</v>
      </c>
      <c r="B737" s="1" t="s">
        <v>1864</v>
      </c>
      <c r="C737" s="1" t="s">
        <v>16</v>
      </c>
      <c r="D737" s="1" t="s">
        <v>11</v>
      </c>
      <c r="E737" s="1" t="s">
        <v>41</v>
      </c>
      <c r="F737" s="1" t="s">
        <v>6</v>
      </c>
      <c r="G737" s="1" t="s">
        <v>35</v>
      </c>
      <c r="H737" s="1">
        <v>8617.64</v>
      </c>
      <c r="I737" s="1">
        <v>12</v>
      </c>
      <c r="J737" s="1">
        <v>33</v>
      </c>
      <c r="K737" s="1">
        <v>9</v>
      </c>
      <c r="L737" s="1">
        <v>6194</v>
      </c>
      <c r="M737" s="1">
        <v>108790</v>
      </c>
      <c r="N737" s="1">
        <v>5</v>
      </c>
      <c r="O737" s="8">
        <v>716</v>
      </c>
      <c r="P737" s="8">
        <v>1124040</v>
      </c>
      <c r="Q737" s="8">
        <v>156178</v>
      </c>
    </row>
    <row r="738" spans="1:17" x14ac:dyDescent="0.35">
      <c r="A738" s="1">
        <v>283</v>
      </c>
      <c r="B738" s="1" t="s">
        <v>1745</v>
      </c>
      <c r="C738" s="1" t="s">
        <v>4</v>
      </c>
      <c r="D738" s="1" t="s">
        <v>11</v>
      </c>
      <c r="E738" s="1" t="s">
        <v>41</v>
      </c>
      <c r="F738" s="1" t="s">
        <v>6</v>
      </c>
      <c r="G738" s="1" t="s">
        <v>0</v>
      </c>
      <c r="H738" s="1">
        <v>21047.439999999999</v>
      </c>
      <c r="I738" s="1">
        <v>21.2</v>
      </c>
      <c r="J738" s="1">
        <v>31</v>
      </c>
      <c r="K738" s="1">
        <v>14</v>
      </c>
      <c r="L738" s="1">
        <v>546782</v>
      </c>
      <c r="M738" s="1">
        <v>924242</v>
      </c>
      <c r="N738" s="1">
        <v>0</v>
      </c>
      <c r="O738" s="8">
        <v>723</v>
      </c>
      <c r="P738" s="8">
        <v>1640061</v>
      </c>
      <c r="Q738" s="8">
        <v>323708</v>
      </c>
    </row>
    <row r="739" spans="1:17" x14ac:dyDescent="0.35">
      <c r="A739" s="1">
        <v>88</v>
      </c>
      <c r="B739" s="1" t="s">
        <v>1938</v>
      </c>
      <c r="C739" s="1" t="s">
        <v>4</v>
      </c>
      <c r="D739" s="1" t="s">
        <v>11</v>
      </c>
      <c r="E739" s="1" t="s">
        <v>41</v>
      </c>
      <c r="F739" s="1" t="s">
        <v>6</v>
      </c>
      <c r="G739" s="1" t="s">
        <v>0</v>
      </c>
      <c r="H739" s="1">
        <v>15365.68</v>
      </c>
      <c r="I739" s="1">
        <v>44.5</v>
      </c>
      <c r="J739" s="1">
        <v>31</v>
      </c>
      <c r="K739" s="1">
        <v>8</v>
      </c>
      <c r="L739" s="1">
        <v>25441</v>
      </c>
      <c r="M739" s="1">
        <v>1841796</v>
      </c>
      <c r="N739" s="1">
        <v>0</v>
      </c>
      <c r="O739" s="8">
        <v>734</v>
      </c>
      <c r="P739" s="8">
        <v>1355802</v>
      </c>
      <c r="Q739" s="8"/>
    </row>
    <row r="740" spans="1:17" x14ac:dyDescent="0.35">
      <c r="A740" s="1">
        <v>1650</v>
      </c>
      <c r="B740" s="1" t="s">
        <v>378</v>
      </c>
      <c r="C740" s="1" t="s">
        <v>4</v>
      </c>
      <c r="D740" s="1" t="s">
        <v>11</v>
      </c>
      <c r="E740" s="1" t="s">
        <v>41</v>
      </c>
      <c r="F740" s="1" t="s">
        <v>1</v>
      </c>
      <c r="G740" s="1" t="s">
        <v>0</v>
      </c>
      <c r="H740" s="1">
        <v>19790.400000000001</v>
      </c>
      <c r="I740" s="1">
        <v>15.7</v>
      </c>
      <c r="J740" s="1">
        <v>30</v>
      </c>
      <c r="K740" s="1">
        <v>9</v>
      </c>
      <c r="L740" s="1">
        <v>341145</v>
      </c>
      <c r="M740" s="1">
        <v>530222</v>
      </c>
      <c r="N740" s="1">
        <v>0</v>
      </c>
      <c r="O740" s="8">
        <v>679</v>
      </c>
      <c r="P740" s="8">
        <v>2261760</v>
      </c>
      <c r="Q740" s="8">
        <v>436480</v>
      </c>
    </row>
    <row r="741" spans="1:17" x14ac:dyDescent="0.35">
      <c r="A741" s="1">
        <v>26</v>
      </c>
      <c r="B741" s="1" t="s">
        <v>2000</v>
      </c>
      <c r="C741" s="1" t="s">
        <v>4</v>
      </c>
      <c r="D741" s="1" t="s">
        <v>3</v>
      </c>
      <c r="E741" s="1" t="s">
        <v>41</v>
      </c>
      <c r="F741" s="1" t="s">
        <v>6</v>
      </c>
      <c r="G741" s="1" t="s">
        <v>60</v>
      </c>
      <c r="H741" s="1">
        <v>15647.45</v>
      </c>
      <c r="I741" s="1">
        <v>22.3</v>
      </c>
      <c r="J741" s="1">
        <v>30</v>
      </c>
      <c r="K741" s="1">
        <v>7</v>
      </c>
      <c r="L741" s="1">
        <v>107559</v>
      </c>
      <c r="M741" s="1">
        <v>488356</v>
      </c>
      <c r="N741" s="1">
        <v>0</v>
      </c>
      <c r="O741" s="8">
        <v>688</v>
      </c>
      <c r="P741" s="8">
        <v>1722654</v>
      </c>
      <c r="Q741" s="8">
        <v>465410</v>
      </c>
    </row>
    <row r="742" spans="1:17" x14ac:dyDescent="0.35">
      <c r="A742" s="1">
        <v>1533</v>
      </c>
      <c r="B742" s="1" t="s">
        <v>495</v>
      </c>
      <c r="C742" s="1" t="s">
        <v>16</v>
      </c>
      <c r="D742" s="1" t="s">
        <v>11</v>
      </c>
      <c r="E742" s="1" t="s">
        <v>41</v>
      </c>
      <c r="F742" s="1" t="s">
        <v>1</v>
      </c>
      <c r="G742" s="1" t="s">
        <v>0</v>
      </c>
      <c r="H742" s="1">
        <v>25750.32</v>
      </c>
      <c r="I742" s="1">
        <v>10.1</v>
      </c>
      <c r="J742" s="1">
        <v>28</v>
      </c>
      <c r="K742" s="1">
        <v>17</v>
      </c>
      <c r="L742" s="1">
        <v>130302</v>
      </c>
      <c r="M742" s="1">
        <v>369798</v>
      </c>
      <c r="N742" s="1">
        <v>0</v>
      </c>
      <c r="O742" s="8">
        <v>692</v>
      </c>
      <c r="P742" s="8">
        <v>1152996</v>
      </c>
      <c r="Q742" s="8">
        <v>300388</v>
      </c>
    </row>
    <row r="743" spans="1:17" x14ac:dyDescent="0.35">
      <c r="A743" s="1">
        <v>1287</v>
      </c>
      <c r="B743" s="1" t="s">
        <v>742</v>
      </c>
      <c r="C743" s="1" t="s">
        <v>4</v>
      </c>
      <c r="D743" s="1" t="s">
        <v>11</v>
      </c>
      <c r="E743" s="1" t="s">
        <v>41</v>
      </c>
      <c r="F743" s="1" t="s">
        <v>6</v>
      </c>
      <c r="G743" s="1" t="s">
        <v>0</v>
      </c>
      <c r="H743" s="1">
        <v>11978.55</v>
      </c>
      <c r="I743" s="1">
        <v>12.5</v>
      </c>
      <c r="J743" s="1">
        <v>27</v>
      </c>
      <c r="K743" s="1">
        <v>9</v>
      </c>
      <c r="L743" s="1">
        <v>124051</v>
      </c>
      <c r="M743" s="1">
        <v>271524</v>
      </c>
      <c r="N743" s="1">
        <v>0</v>
      </c>
      <c r="O743" s="8">
        <v>723</v>
      </c>
      <c r="P743" s="8">
        <v>656355</v>
      </c>
      <c r="Q743" s="8">
        <v>173712</v>
      </c>
    </row>
    <row r="744" spans="1:17" x14ac:dyDescent="0.35">
      <c r="A744" s="1">
        <v>1225</v>
      </c>
      <c r="B744" s="1" t="s">
        <v>805</v>
      </c>
      <c r="C744" s="1" t="s">
        <v>4</v>
      </c>
      <c r="D744" s="1" t="s">
        <v>11</v>
      </c>
      <c r="E744" s="1" t="s">
        <v>41</v>
      </c>
      <c r="F744" s="1" t="s">
        <v>1</v>
      </c>
      <c r="G744" s="1" t="s">
        <v>0</v>
      </c>
      <c r="H744" s="1">
        <v>7714.95</v>
      </c>
      <c r="I744" s="1">
        <v>10.4</v>
      </c>
      <c r="J744" s="1">
        <v>26</v>
      </c>
      <c r="K744" s="1">
        <v>6</v>
      </c>
      <c r="L744" s="1">
        <v>101878</v>
      </c>
      <c r="M744" s="1">
        <v>165924</v>
      </c>
      <c r="N744" s="1">
        <v>1</v>
      </c>
      <c r="O744" s="8">
        <v>744</v>
      </c>
      <c r="P744" s="8">
        <v>1107396</v>
      </c>
      <c r="Q744" s="8"/>
    </row>
    <row r="745" spans="1:17" x14ac:dyDescent="0.35">
      <c r="A745" s="1">
        <v>1539</v>
      </c>
      <c r="B745" s="1" t="s">
        <v>489</v>
      </c>
      <c r="C745" s="1" t="s">
        <v>16</v>
      </c>
      <c r="D745" s="1" t="s">
        <v>3</v>
      </c>
      <c r="E745" s="1" t="s">
        <v>41</v>
      </c>
      <c r="F745" s="1" t="s">
        <v>6</v>
      </c>
      <c r="G745" s="1" t="s">
        <v>0</v>
      </c>
      <c r="H745" s="1">
        <v>12536.01</v>
      </c>
      <c r="I745" s="1">
        <v>18.7</v>
      </c>
      <c r="J745" s="1">
        <v>26</v>
      </c>
      <c r="K745" s="1">
        <v>11</v>
      </c>
      <c r="L745" s="1">
        <v>341411</v>
      </c>
      <c r="M745" s="1">
        <v>945758</v>
      </c>
      <c r="N745" s="1">
        <v>0</v>
      </c>
      <c r="O745" s="8">
        <v>658</v>
      </c>
      <c r="P745" s="8">
        <v>1030370</v>
      </c>
      <c r="Q745" s="8">
        <v>450208</v>
      </c>
    </row>
    <row r="746" spans="1:17" x14ac:dyDescent="0.35">
      <c r="A746" s="1">
        <v>1736</v>
      </c>
      <c r="B746" s="1" t="s">
        <v>292</v>
      </c>
      <c r="C746" s="1" t="s">
        <v>16</v>
      </c>
      <c r="D746" s="1" t="s">
        <v>11</v>
      </c>
      <c r="E746" s="1" t="s">
        <v>41</v>
      </c>
      <c r="F746" s="1" t="s">
        <v>6</v>
      </c>
      <c r="G746" s="1" t="s">
        <v>0</v>
      </c>
      <c r="H746" s="1">
        <v>19961.59</v>
      </c>
      <c r="I746" s="1">
        <v>30.2</v>
      </c>
      <c r="J746" s="1">
        <v>25</v>
      </c>
      <c r="K746" s="1">
        <v>9</v>
      </c>
      <c r="L746" s="1">
        <v>200564</v>
      </c>
      <c r="M746" s="1">
        <v>323906</v>
      </c>
      <c r="N746" s="1">
        <v>0</v>
      </c>
      <c r="O746" s="8">
        <v>732</v>
      </c>
      <c r="P746" s="8">
        <v>1361027</v>
      </c>
      <c r="Q746" s="8">
        <v>131318</v>
      </c>
    </row>
    <row r="747" spans="1:17" x14ac:dyDescent="0.35">
      <c r="A747" s="1">
        <v>1005</v>
      </c>
      <c r="B747" s="1" t="s">
        <v>1025</v>
      </c>
      <c r="C747" s="1" t="s">
        <v>4</v>
      </c>
      <c r="D747" s="1" t="s">
        <v>11</v>
      </c>
      <c r="E747" s="1" t="s">
        <v>41</v>
      </c>
      <c r="F747" s="1" t="s">
        <v>6</v>
      </c>
      <c r="G747" s="1" t="s">
        <v>0</v>
      </c>
      <c r="H747" s="1">
        <v>5850.1</v>
      </c>
      <c r="I747" s="1">
        <v>11.4</v>
      </c>
      <c r="J747" s="1">
        <v>22</v>
      </c>
      <c r="K747" s="1">
        <v>8</v>
      </c>
      <c r="L747" s="1">
        <v>142082</v>
      </c>
      <c r="M747" s="1">
        <v>413358</v>
      </c>
      <c r="N747" s="1">
        <v>0</v>
      </c>
      <c r="O747" s="8">
        <v>705</v>
      </c>
      <c r="P747" s="8">
        <v>722988</v>
      </c>
      <c r="Q747" s="8">
        <v>172040</v>
      </c>
    </row>
    <row r="748" spans="1:17" x14ac:dyDescent="0.35">
      <c r="A748" s="1">
        <v>702</v>
      </c>
      <c r="B748" s="1" t="s">
        <v>1329</v>
      </c>
      <c r="C748" s="1" t="s">
        <v>4</v>
      </c>
      <c r="D748" s="1" t="s">
        <v>11</v>
      </c>
      <c r="E748" s="1" t="s">
        <v>41</v>
      </c>
      <c r="F748" s="1" t="s">
        <v>1</v>
      </c>
      <c r="G748" s="1" t="s">
        <v>0</v>
      </c>
      <c r="H748" s="1">
        <v>23913.02</v>
      </c>
      <c r="I748" s="1">
        <v>23.4</v>
      </c>
      <c r="J748" s="1">
        <v>22</v>
      </c>
      <c r="K748" s="1">
        <v>11</v>
      </c>
      <c r="L748" s="1">
        <v>499681</v>
      </c>
      <c r="M748" s="1">
        <v>690448</v>
      </c>
      <c r="N748" s="1">
        <v>0</v>
      </c>
      <c r="O748" s="8">
        <v>737</v>
      </c>
      <c r="P748" s="8">
        <v>2913270</v>
      </c>
      <c r="Q748" s="8">
        <v>449768</v>
      </c>
    </row>
    <row r="749" spans="1:17" x14ac:dyDescent="0.35">
      <c r="A749" s="1">
        <v>378</v>
      </c>
      <c r="B749" s="1" t="s">
        <v>1651</v>
      </c>
      <c r="C749" s="1" t="s">
        <v>4</v>
      </c>
      <c r="D749" s="1" t="s">
        <v>11</v>
      </c>
      <c r="E749" s="1" t="s">
        <v>41</v>
      </c>
      <c r="F749" s="1" t="s">
        <v>1</v>
      </c>
      <c r="G749" s="1" t="s">
        <v>0</v>
      </c>
      <c r="H749" s="1">
        <v>41017.199999999997</v>
      </c>
      <c r="I749" s="1">
        <v>21</v>
      </c>
      <c r="J749" s="1">
        <v>19</v>
      </c>
      <c r="K749" s="1">
        <v>15</v>
      </c>
      <c r="L749" s="1">
        <v>288002</v>
      </c>
      <c r="M749" s="1">
        <v>508354</v>
      </c>
      <c r="N749" s="1">
        <v>0</v>
      </c>
      <c r="O749" s="8">
        <v>739</v>
      </c>
      <c r="P749" s="8">
        <v>3095632</v>
      </c>
      <c r="Q749" s="8"/>
    </row>
    <row r="750" spans="1:17" x14ac:dyDescent="0.35">
      <c r="A750" s="1">
        <v>130</v>
      </c>
      <c r="B750" s="1" t="s">
        <v>1896</v>
      </c>
      <c r="C750" s="1" t="s">
        <v>4</v>
      </c>
      <c r="D750" s="1" t="s">
        <v>3</v>
      </c>
      <c r="E750" s="1" t="s">
        <v>41</v>
      </c>
      <c r="F750" s="1" t="s">
        <v>6</v>
      </c>
      <c r="G750" s="1" t="s">
        <v>0</v>
      </c>
      <c r="H750" s="1">
        <v>39252.86</v>
      </c>
      <c r="I750" s="1">
        <v>13.4</v>
      </c>
      <c r="J750" s="1">
        <v>16</v>
      </c>
      <c r="K750" s="1">
        <v>13</v>
      </c>
      <c r="L750" s="1">
        <v>431053</v>
      </c>
      <c r="M750" s="1">
        <v>513502</v>
      </c>
      <c r="N750" s="1">
        <v>0</v>
      </c>
      <c r="O750" s="8">
        <v>649</v>
      </c>
      <c r="P750" s="8">
        <v>2320375</v>
      </c>
      <c r="Q750" s="8">
        <v>752290</v>
      </c>
    </row>
    <row r="751" spans="1:17" x14ac:dyDescent="0.35">
      <c r="A751" s="1">
        <v>1036</v>
      </c>
      <c r="B751" s="1" t="s">
        <v>995</v>
      </c>
      <c r="C751" s="1" t="s">
        <v>4</v>
      </c>
      <c r="D751" s="1" t="s">
        <v>11</v>
      </c>
      <c r="E751" s="1" t="s">
        <v>41</v>
      </c>
      <c r="F751" s="1" t="s">
        <v>6</v>
      </c>
      <c r="G751" s="1" t="s">
        <v>0</v>
      </c>
      <c r="H751" s="1">
        <v>49354.59</v>
      </c>
      <c r="I751" s="1">
        <v>16.2</v>
      </c>
      <c r="J751" s="1">
        <v>16</v>
      </c>
      <c r="K751" s="1">
        <v>12</v>
      </c>
      <c r="L751" s="1">
        <v>374224</v>
      </c>
      <c r="M751" s="1">
        <v>743270</v>
      </c>
      <c r="N751" s="1">
        <v>0</v>
      </c>
      <c r="O751" s="8"/>
      <c r="P751" s="8"/>
      <c r="Q751" s="8">
        <v>267608</v>
      </c>
    </row>
    <row r="752" spans="1:17" x14ac:dyDescent="0.35">
      <c r="A752" s="1">
        <v>1427</v>
      </c>
      <c r="B752" s="1" t="s">
        <v>602</v>
      </c>
      <c r="C752" s="1" t="s">
        <v>4</v>
      </c>
      <c r="D752" s="1" t="s">
        <v>3</v>
      </c>
      <c r="E752" s="1" t="s">
        <v>41</v>
      </c>
      <c r="F752" s="1" t="s">
        <v>1</v>
      </c>
      <c r="G752" s="1" t="s">
        <v>0</v>
      </c>
      <c r="H752" s="1">
        <v>7925.28</v>
      </c>
      <c r="I752" s="1">
        <v>14.9</v>
      </c>
      <c r="J752" s="1">
        <v>15</v>
      </c>
      <c r="K752" s="1">
        <v>5</v>
      </c>
      <c r="L752" s="1">
        <v>160569</v>
      </c>
      <c r="M752" s="1">
        <v>701580</v>
      </c>
      <c r="N752" s="1">
        <v>0</v>
      </c>
      <c r="O752" s="8">
        <v>708</v>
      </c>
      <c r="P752" s="8">
        <v>1124154</v>
      </c>
      <c r="Q752" s="8">
        <v>249480</v>
      </c>
    </row>
    <row r="753" spans="1:17" x14ac:dyDescent="0.35">
      <c r="A753" s="1">
        <v>1699</v>
      </c>
      <c r="B753" s="1" t="s">
        <v>329</v>
      </c>
      <c r="C753" s="1" t="s">
        <v>4</v>
      </c>
      <c r="D753" s="1" t="s">
        <v>11</v>
      </c>
      <c r="E753" s="1" t="s">
        <v>41</v>
      </c>
      <c r="F753" s="1" t="s">
        <v>1</v>
      </c>
      <c r="G753" s="1" t="s">
        <v>0</v>
      </c>
      <c r="H753" s="1">
        <v>7717.61</v>
      </c>
      <c r="I753" s="1">
        <v>24</v>
      </c>
      <c r="J753" s="1">
        <v>15</v>
      </c>
      <c r="K753" s="1">
        <v>9</v>
      </c>
      <c r="L753" s="1">
        <v>253232</v>
      </c>
      <c r="M753" s="1">
        <v>430584</v>
      </c>
      <c r="N753" s="1">
        <v>0</v>
      </c>
      <c r="O753" s="8">
        <v>743</v>
      </c>
      <c r="P753" s="8">
        <v>778240</v>
      </c>
      <c r="Q753" s="8">
        <v>225280</v>
      </c>
    </row>
    <row r="754" spans="1:17" x14ac:dyDescent="0.35">
      <c r="A754" s="1">
        <v>211</v>
      </c>
      <c r="B754" s="1" t="s">
        <v>1817</v>
      </c>
      <c r="C754" s="1" t="s">
        <v>4</v>
      </c>
      <c r="D754" s="1" t="s">
        <v>3</v>
      </c>
      <c r="E754" s="1" t="s">
        <v>41</v>
      </c>
      <c r="F754" s="1" t="s">
        <v>1</v>
      </c>
      <c r="G754" s="1" t="s">
        <v>0</v>
      </c>
      <c r="H754" s="1">
        <v>22612.47</v>
      </c>
      <c r="I754" s="1">
        <v>14.9</v>
      </c>
      <c r="J754" s="1">
        <v>14</v>
      </c>
      <c r="K754" s="1">
        <v>18</v>
      </c>
      <c r="L754" s="1">
        <v>407835</v>
      </c>
      <c r="M754" s="1">
        <v>821282</v>
      </c>
      <c r="N754" s="1">
        <v>0</v>
      </c>
      <c r="O754" s="8">
        <v>707</v>
      </c>
      <c r="P754" s="8">
        <v>1654577</v>
      </c>
      <c r="Q754" s="8">
        <v>486288</v>
      </c>
    </row>
    <row r="755" spans="1:17" x14ac:dyDescent="0.35">
      <c r="A755" s="1">
        <v>1299</v>
      </c>
      <c r="B755" s="1" t="s">
        <v>730</v>
      </c>
      <c r="C755" s="1" t="s">
        <v>16</v>
      </c>
      <c r="D755" s="1" t="s">
        <v>11</v>
      </c>
      <c r="E755" s="1" t="s">
        <v>41</v>
      </c>
      <c r="F755" s="1" t="s">
        <v>6</v>
      </c>
      <c r="G755" s="1" t="s">
        <v>0</v>
      </c>
      <c r="H755" s="1">
        <v>17864.18</v>
      </c>
      <c r="I755" s="1">
        <v>15.5</v>
      </c>
      <c r="J755" s="1">
        <v>14</v>
      </c>
      <c r="K755" s="1">
        <v>11</v>
      </c>
      <c r="L755" s="1">
        <v>135470</v>
      </c>
      <c r="M755" s="1">
        <v>270006</v>
      </c>
      <c r="N755" s="1">
        <v>0</v>
      </c>
      <c r="O755" s="8">
        <v>742</v>
      </c>
      <c r="P755" s="8">
        <v>796917</v>
      </c>
      <c r="Q755" s="8">
        <v>225060</v>
      </c>
    </row>
    <row r="756" spans="1:17" x14ac:dyDescent="0.35">
      <c r="A756" s="1">
        <v>731</v>
      </c>
      <c r="B756" s="1" t="s">
        <v>1300</v>
      </c>
      <c r="C756" s="1" t="s">
        <v>16</v>
      </c>
      <c r="D756" s="1" t="s">
        <v>11</v>
      </c>
      <c r="E756" s="1" t="s">
        <v>41</v>
      </c>
      <c r="F756" s="1" t="s">
        <v>6</v>
      </c>
      <c r="G756" s="1" t="s">
        <v>35</v>
      </c>
      <c r="H756" s="1">
        <v>25581.98</v>
      </c>
      <c r="I756" s="1">
        <v>17.899999999999999</v>
      </c>
      <c r="J756" s="1">
        <v>14</v>
      </c>
      <c r="K756" s="1">
        <v>10</v>
      </c>
      <c r="L756" s="1">
        <v>79952</v>
      </c>
      <c r="M756" s="1">
        <v>183304</v>
      </c>
      <c r="N756" s="1">
        <v>0</v>
      </c>
      <c r="O756" s="8">
        <v>740</v>
      </c>
      <c r="P756" s="8">
        <v>1352344</v>
      </c>
      <c r="Q756" s="8">
        <v>178948</v>
      </c>
    </row>
    <row r="757" spans="1:17" x14ac:dyDescent="0.35">
      <c r="A757" s="1">
        <v>1618</v>
      </c>
      <c r="B757" s="1" t="s">
        <v>410</v>
      </c>
      <c r="C757" s="1" t="s">
        <v>4</v>
      </c>
      <c r="D757" s="1" t="s">
        <v>11</v>
      </c>
      <c r="E757" s="1" t="s">
        <v>41</v>
      </c>
      <c r="F757" s="1" t="s">
        <v>6</v>
      </c>
      <c r="G757" s="1" t="s">
        <v>0</v>
      </c>
      <c r="H757" s="1">
        <v>3763.52</v>
      </c>
      <c r="I757" s="1">
        <v>13.5</v>
      </c>
      <c r="J757" s="1">
        <v>12</v>
      </c>
      <c r="K757" s="1">
        <v>5</v>
      </c>
      <c r="L757" s="1">
        <v>149055</v>
      </c>
      <c r="M757" s="1">
        <v>221540</v>
      </c>
      <c r="N757" s="1">
        <v>0</v>
      </c>
      <c r="O757" s="8">
        <v>739</v>
      </c>
      <c r="P757" s="8">
        <v>816677</v>
      </c>
      <c r="Q757" s="8">
        <v>175934</v>
      </c>
    </row>
    <row r="758" spans="1:17" x14ac:dyDescent="0.35">
      <c r="A758" s="1">
        <v>1638</v>
      </c>
      <c r="B758" s="1" t="s">
        <v>390</v>
      </c>
      <c r="C758" s="1" t="s">
        <v>16</v>
      </c>
      <c r="D758" s="1" t="s">
        <v>3</v>
      </c>
      <c r="E758" s="1" t="s">
        <v>41</v>
      </c>
      <c r="F758" s="1" t="s">
        <v>1</v>
      </c>
      <c r="G758" s="1" t="s">
        <v>35</v>
      </c>
      <c r="H758" s="1">
        <v>15002.21</v>
      </c>
      <c r="I758" s="1">
        <v>34.200000000000003</v>
      </c>
      <c r="J758" s="1">
        <v>11</v>
      </c>
      <c r="K758" s="1">
        <v>10</v>
      </c>
      <c r="L758" s="1">
        <v>350854</v>
      </c>
      <c r="M758" s="1">
        <v>766502</v>
      </c>
      <c r="N758" s="1">
        <v>0</v>
      </c>
      <c r="O758" s="8">
        <v>711</v>
      </c>
      <c r="P758" s="8">
        <v>994612</v>
      </c>
      <c r="Q758" s="8">
        <v>265760</v>
      </c>
    </row>
    <row r="759" spans="1:17" x14ac:dyDescent="0.35">
      <c r="A759" s="1">
        <v>1842</v>
      </c>
      <c r="B759" s="1" t="s">
        <v>185</v>
      </c>
      <c r="C759" s="1" t="s">
        <v>16</v>
      </c>
      <c r="D759" s="1" t="s">
        <v>11</v>
      </c>
      <c r="E759" s="1" t="s">
        <v>41</v>
      </c>
      <c r="F759" s="1" t="s">
        <v>6</v>
      </c>
      <c r="G759" s="1" t="s">
        <v>35</v>
      </c>
      <c r="H759" s="1">
        <v>13103.35</v>
      </c>
      <c r="I759" s="1">
        <v>32.5</v>
      </c>
      <c r="J759" s="1">
        <v>6</v>
      </c>
      <c r="K759" s="1">
        <v>8</v>
      </c>
      <c r="L759" s="1">
        <v>78261</v>
      </c>
      <c r="M759" s="1">
        <v>187594</v>
      </c>
      <c r="N759" s="1">
        <v>0</v>
      </c>
      <c r="O759" s="8">
        <v>664</v>
      </c>
      <c r="P759" s="8">
        <v>914185</v>
      </c>
      <c r="Q759" s="8">
        <v>220528</v>
      </c>
    </row>
    <row r="760" spans="1:17" x14ac:dyDescent="0.35">
      <c r="A760" s="1">
        <v>126</v>
      </c>
      <c r="B760" s="1" t="s">
        <v>1900</v>
      </c>
      <c r="C760" s="1" t="s">
        <v>16</v>
      </c>
      <c r="D760" s="1" t="s">
        <v>11</v>
      </c>
      <c r="E760" s="1" t="s">
        <v>41</v>
      </c>
      <c r="F760" s="1" t="s">
        <v>1</v>
      </c>
      <c r="G760" s="1" t="s">
        <v>0</v>
      </c>
      <c r="H760" s="1">
        <v>30975.51</v>
      </c>
      <c r="I760" s="1">
        <v>7</v>
      </c>
      <c r="J760" s="1">
        <v>0</v>
      </c>
      <c r="K760" s="1">
        <v>9</v>
      </c>
      <c r="L760" s="1">
        <v>76</v>
      </c>
      <c r="M760" s="1">
        <v>85998</v>
      </c>
      <c r="N760" s="1">
        <v>0</v>
      </c>
      <c r="O760" s="8"/>
      <c r="P760" s="8"/>
      <c r="Q760" s="8">
        <v>446094</v>
      </c>
    </row>
    <row r="761" spans="1:17" x14ac:dyDescent="0.35">
      <c r="A761" s="1">
        <v>1357</v>
      </c>
      <c r="B761" s="1" t="s">
        <v>672</v>
      </c>
      <c r="C761" s="1" t="s">
        <v>4</v>
      </c>
      <c r="D761" s="1" t="s">
        <v>11</v>
      </c>
      <c r="E761" s="1" t="s">
        <v>41</v>
      </c>
      <c r="F761" s="1" t="s">
        <v>6</v>
      </c>
      <c r="G761" s="1" t="s">
        <v>0</v>
      </c>
      <c r="H761" s="1">
        <v>1874.35</v>
      </c>
      <c r="I761" s="1">
        <v>4.9000000000000004</v>
      </c>
      <c r="J761" s="1">
        <v>0</v>
      </c>
      <c r="K761" s="1">
        <v>4</v>
      </c>
      <c r="L761" s="1">
        <v>73131</v>
      </c>
      <c r="M761" s="1">
        <v>193336</v>
      </c>
      <c r="N761" s="1">
        <v>0</v>
      </c>
      <c r="O761" s="8">
        <v>718</v>
      </c>
      <c r="P761" s="8">
        <v>556719</v>
      </c>
      <c r="Q761" s="8">
        <v>85954</v>
      </c>
    </row>
    <row r="762" spans="1:17" x14ac:dyDescent="0.35">
      <c r="A762" s="1">
        <v>643</v>
      </c>
      <c r="B762" s="1" t="s">
        <v>1387</v>
      </c>
      <c r="C762" s="1" t="s">
        <v>16</v>
      </c>
      <c r="D762" s="1" t="s">
        <v>11</v>
      </c>
      <c r="E762" s="1" t="s">
        <v>41</v>
      </c>
      <c r="F762" s="1" t="s">
        <v>6</v>
      </c>
      <c r="G762" s="1" t="s">
        <v>0</v>
      </c>
      <c r="H762" s="1">
        <v>18949.84</v>
      </c>
      <c r="I762" s="1">
        <v>6.6</v>
      </c>
      <c r="J762" s="1">
        <v>0</v>
      </c>
      <c r="K762" s="1">
        <v>10</v>
      </c>
      <c r="L762" s="1">
        <v>132734</v>
      </c>
      <c r="M762" s="1">
        <v>236456</v>
      </c>
      <c r="N762" s="1">
        <v>0</v>
      </c>
      <c r="O762" s="8"/>
      <c r="P762" s="8"/>
      <c r="Q762" s="8">
        <v>129074</v>
      </c>
    </row>
    <row r="763" spans="1:17" x14ac:dyDescent="0.35">
      <c r="A763" s="1">
        <v>1331</v>
      </c>
      <c r="B763" s="1" t="s">
        <v>698</v>
      </c>
      <c r="C763" s="1" t="s">
        <v>16</v>
      </c>
      <c r="D763" s="1" t="s">
        <v>11</v>
      </c>
      <c r="E763" s="1" t="s">
        <v>41</v>
      </c>
      <c r="F763" s="1" t="s">
        <v>6</v>
      </c>
      <c r="G763" s="1" t="s">
        <v>35</v>
      </c>
      <c r="H763" s="1">
        <v>7313.1</v>
      </c>
      <c r="I763" s="1">
        <v>6.8</v>
      </c>
      <c r="J763" s="1">
        <v>0</v>
      </c>
      <c r="K763" s="1">
        <v>10</v>
      </c>
      <c r="L763" s="1">
        <v>142861</v>
      </c>
      <c r="M763" s="1">
        <v>386474</v>
      </c>
      <c r="N763" s="1">
        <v>0</v>
      </c>
      <c r="O763" s="8">
        <v>690</v>
      </c>
      <c r="P763" s="8">
        <v>763116</v>
      </c>
      <c r="Q763" s="8">
        <v>212058</v>
      </c>
    </row>
    <row r="764" spans="1:17" x14ac:dyDescent="0.35">
      <c r="A764" s="1">
        <v>1002</v>
      </c>
      <c r="B764" s="1" t="s">
        <v>1028</v>
      </c>
      <c r="C764" s="1" t="s">
        <v>4</v>
      </c>
      <c r="D764" s="1" t="s">
        <v>11</v>
      </c>
      <c r="E764" s="1" t="s">
        <v>41</v>
      </c>
      <c r="F764" s="1" t="s">
        <v>6</v>
      </c>
      <c r="G764" s="1" t="s">
        <v>0</v>
      </c>
      <c r="H764" s="1">
        <v>8640.6299999999992</v>
      </c>
      <c r="I764" s="1">
        <v>7.8</v>
      </c>
      <c r="J764" s="1">
        <v>0</v>
      </c>
      <c r="K764" s="1">
        <v>10</v>
      </c>
      <c r="L764" s="1">
        <v>104538</v>
      </c>
      <c r="M764" s="1">
        <v>500170</v>
      </c>
      <c r="N764" s="1">
        <v>0</v>
      </c>
      <c r="O764" s="8">
        <v>747</v>
      </c>
      <c r="P764" s="8">
        <v>1540672</v>
      </c>
      <c r="Q764" s="8">
        <v>274274</v>
      </c>
    </row>
    <row r="765" spans="1:17" x14ac:dyDescent="0.35">
      <c r="A765" s="1">
        <v>1099</v>
      </c>
      <c r="B765" s="1" t="s">
        <v>932</v>
      </c>
      <c r="C765" s="1" t="s">
        <v>4</v>
      </c>
      <c r="D765" s="1" t="s">
        <v>3</v>
      </c>
      <c r="E765" s="1" t="s">
        <v>41</v>
      </c>
      <c r="F765" s="1" t="s">
        <v>1</v>
      </c>
      <c r="G765" s="1" t="s">
        <v>0</v>
      </c>
      <c r="H765" s="1">
        <v>20902.09</v>
      </c>
      <c r="I765" s="1">
        <v>7.8</v>
      </c>
      <c r="J765" s="1">
        <v>0</v>
      </c>
      <c r="K765" s="1">
        <v>11</v>
      </c>
      <c r="L765" s="1">
        <v>433827</v>
      </c>
      <c r="M765" s="1">
        <v>835824</v>
      </c>
      <c r="N765" s="1">
        <v>0</v>
      </c>
      <c r="O765" s="8">
        <v>710</v>
      </c>
      <c r="P765" s="8">
        <v>2200219</v>
      </c>
      <c r="Q765" s="8"/>
    </row>
    <row r="766" spans="1:17" x14ac:dyDescent="0.35">
      <c r="A766" s="1">
        <v>1563</v>
      </c>
      <c r="B766" s="1" t="s">
        <v>465</v>
      </c>
      <c r="C766" s="1" t="s">
        <v>4</v>
      </c>
      <c r="D766" s="1" t="s">
        <v>3</v>
      </c>
      <c r="E766" s="1" t="s">
        <v>41</v>
      </c>
      <c r="F766" s="1" t="s">
        <v>6</v>
      </c>
      <c r="G766" s="1" t="s">
        <v>0</v>
      </c>
      <c r="H766" s="1">
        <v>30159.84</v>
      </c>
      <c r="I766" s="1">
        <v>8</v>
      </c>
      <c r="J766" s="1">
        <v>0</v>
      </c>
      <c r="K766" s="1">
        <v>13</v>
      </c>
      <c r="L766" s="1">
        <v>287736</v>
      </c>
      <c r="M766" s="1">
        <v>808676</v>
      </c>
      <c r="N766" s="1">
        <v>0</v>
      </c>
      <c r="O766" s="8">
        <v>684</v>
      </c>
      <c r="P766" s="8">
        <v>1239446</v>
      </c>
      <c r="Q766" s="8"/>
    </row>
    <row r="767" spans="1:17" x14ac:dyDescent="0.35">
      <c r="A767" s="1">
        <v>1715</v>
      </c>
      <c r="B767" s="1" t="s">
        <v>313</v>
      </c>
      <c r="C767" s="1" t="s">
        <v>4</v>
      </c>
      <c r="D767" s="1" t="s">
        <v>3</v>
      </c>
      <c r="E767" s="1" t="s">
        <v>41</v>
      </c>
      <c r="F767" s="1" t="s">
        <v>6</v>
      </c>
      <c r="G767" s="1" t="s">
        <v>0</v>
      </c>
      <c r="H767" s="1">
        <v>19299.63</v>
      </c>
      <c r="I767" s="1">
        <v>8.1999999999999993</v>
      </c>
      <c r="J767" s="1">
        <v>0</v>
      </c>
      <c r="K767" s="1">
        <v>7</v>
      </c>
      <c r="L767" s="1">
        <v>144438</v>
      </c>
      <c r="M767" s="1">
        <v>268884</v>
      </c>
      <c r="N767" s="1">
        <v>0</v>
      </c>
      <c r="O767" s="8">
        <v>730</v>
      </c>
      <c r="P767" s="8">
        <v>851466</v>
      </c>
      <c r="Q767" s="8">
        <v>257950</v>
      </c>
    </row>
    <row r="768" spans="1:17" x14ac:dyDescent="0.35">
      <c r="A768" s="1">
        <v>1658</v>
      </c>
      <c r="B768" s="1" t="s">
        <v>370</v>
      </c>
      <c r="C768" s="1" t="s">
        <v>4</v>
      </c>
      <c r="D768" s="1" t="s">
        <v>3</v>
      </c>
      <c r="E768" s="1" t="s">
        <v>41</v>
      </c>
      <c r="F768" s="1" t="s">
        <v>6</v>
      </c>
      <c r="G768" s="1" t="s">
        <v>0</v>
      </c>
      <c r="H768" s="1">
        <v>11690.13</v>
      </c>
      <c r="I768" s="1">
        <v>8.5</v>
      </c>
      <c r="J768" s="1">
        <v>0</v>
      </c>
      <c r="K768" s="1">
        <v>5</v>
      </c>
      <c r="L768" s="1">
        <v>155743</v>
      </c>
      <c r="M768" s="1">
        <v>217536</v>
      </c>
      <c r="N768" s="1">
        <v>0</v>
      </c>
      <c r="O768" s="8"/>
      <c r="P768" s="8"/>
      <c r="Q768" s="8">
        <v>222002</v>
      </c>
    </row>
    <row r="769" spans="1:17" x14ac:dyDescent="0.35">
      <c r="A769" s="1">
        <v>556</v>
      </c>
      <c r="B769" s="1" t="s">
        <v>1474</v>
      </c>
      <c r="C769" s="1" t="s">
        <v>16</v>
      </c>
      <c r="D769" s="1" t="s">
        <v>11</v>
      </c>
      <c r="E769" s="1" t="s">
        <v>41</v>
      </c>
      <c r="F769" s="1" t="s">
        <v>1</v>
      </c>
      <c r="G769" s="1" t="s">
        <v>0</v>
      </c>
      <c r="H769" s="1">
        <v>7943.52</v>
      </c>
      <c r="I769" s="1">
        <v>9.5</v>
      </c>
      <c r="J769" s="1">
        <v>0</v>
      </c>
      <c r="K769" s="1">
        <v>11</v>
      </c>
      <c r="L769" s="1">
        <v>261991</v>
      </c>
      <c r="M769" s="1">
        <v>369512</v>
      </c>
      <c r="N769" s="1">
        <v>0</v>
      </c>
      <c r="O769" s="8"/>
      <c r="P769" s="8"/>
      <c r="Q769" s="8">
        <v>248402</v>
      </c>
    </row>
    <row r="770" spans="1:17" x14ac:dyDescent="0.35">
      <c r="A770" s="1">
        <v>1340</v>
      </c>
      <c r="B770" s="1" t="s">
        <v>689</v>
      </c>
      <c r="C770" s="1" t="s">
        <v>4</v>
      </c>
      <c r="D770" s="1" t="s">
        <v>11</v>
      </c>
      <c r="E770" s="1" t="s">
        <v>41</v>
      </c>
      <c r="F770" s="1" t="s">
        <v>6</v>
      </c>
      <c r="G770" s="1" t="s">
        <v>68</v>
      </c>
      <c r="H770" s="1">
        <v>2289.12</v>
      </c>
      <c r="I770" s="1">
        <v>9.5</v>
      </c>
      <c r="J770" s="1">
        <v>0</v>
      </c>
      <c r="K770" s="1">
        <v>4</v>
      </c>
      <c r="L770" s="1">
        <v>47462</v>
      </c>
      <c r="M770" s="1">
        <v>127226</v>
      </c>
      <c r="N770" s="1">
        <v>0</v>
      </c>
      <c r="O770" s="8"/>
      <c r="P770" s="8"/>
      <c r="Q770" s="8">
        <v>118514</v>
      </c>
    </row>
    <row r="771" spans="1:17" x14ac:dyDescent="0.35">
      <c r="A771" s="1">
        <v>1455</v>
      </c>
      <c r="B771" s="1" t="s">
        <v>573</v>
      </c>
      <c r="C771" s="1" t="s">
        <v>4</v>
      </c>
      <c r="D771" s="1" t="s">
        <v>11</v>
      </c>
      <c r="E771" s="1" t="s">
        <v>41</v>
      </c>
      <c r="F771" s="1" t="s">
        <v>6</v>
      </c>
      <c r="G771" s="1" t="s">
        <v>0</v>
      </c>
      <c r="H771" s="1">
        <v>13137.36</v>
      </c>
      <c r="I771" s="1">
        <v>9.5</v>
      </c>
      <c r="J771" s="1">
        <v>0</v>
      </c>
      <c r="K771" s="1">
        <v>8</v>
      </c>
      <c r="L771" s="1">
        <v>183198</v>
      </c>
      <c r="M771" s="1">
        <v>564168</v>
      </c>
      <c r="N771" s="1">
        <v>0</v>
      </c>
      <c r="O771" s="8">
        <v>744</v>
      </c>
      <c r="P771" s="8">
        <v>916560</v>
      </c>
      <c r="Q771" s="8">
        <v>265320</v>
      </c>
    </row>
    <row r="772" spans="1:17" x14ac:dyDescent="0.35">
      <c r="A772" s="1">
        <v>1772</v>
      </c>
      <c r="B772" s="1" t="s">
        <v>256</v>
      </c>
      <c r="C772" s="1" t="s">
        <v>4</v>
      </c>
      <c r="D772" s="1" t="s">
        <v>11</v>
      </c>
      <c r="E772" s="1" t="s">
        <v>41</v>
      </c>
      <c r="F772" s="1" t="s">
        <v>6</v>
      </c>
      <c r="G772" s="1" t="s">
        <v>35</v>
      </c>
      <c r="H772" s="1">
        <v>20205.36</v>
      </c>
      <c r="I772" s="1">
        <v>9.8000000000000007</v>
      </c>
      <c r="J772" s="1">
        <v>0</v>
      </c>
      <c r="K772" s="1">
        <v>12</v>
      </c>
      <c r="L772" s="1">
        <v>80940</v>
      </c>
      <c r="M772" s="1">
        <v>737924</v>
      </c>
      <c r="N772" s="1">
        <v>0</v>
      </c>
      <c r="O772" s="8">
        <v>745</v>
      </c>
      <c r="P772" s="8">
        <v>2309184</v>
      </c>
      <c r="Q772" s="8">
        <v>267388</v>
      </c>
    </row>
    <row r="773" spans="1:17" x14ac:dyDescent="0.35">
      <c r="A773" s="1">
        <v>1391</v>
      </c>
      <c r="B773" s="1" t="s">
        <v>638</v>
      </c>
      <c r="C773" s="1" t="s">
        <v>4</v>
      </c>
      <c r="D773" s="1" t="s">
        <v>3</v>
      </c>
      <c r="E773" s="1" t="s">
        <v>41</v>
      </c>
      <c r="F773" s="1" t="s">
        <v>6</v>
      </c>
      <c r="G773" s="1" t="s">
        <v>0</v>
      </c>
      <c r="H773" s="1">
        <v>18858.07</v>
      </c>
      <c r="I773" s="1">
        <v>9.9</v>
      </c>
      <c r="J773" s="1">
        <v>0</v>
      </c>
      <c r="K773" s="1">
        <v>7</v>
      </c>
      <c r="L773" s="1">
        <v>356307</v>
      </c>
      <c r="M773" s="1">
        <v>541420</v>
      </c>
      <c r="N773" s="1">
        <v>0</v>
      </c>
      <c r="O773" s="8">
        <v>681</v>
      </c>
      <c r="P773" s="8">
        <v>890929</v>
      </c>
      <c r="Q773" s="8">
        <v>371272</v>
      </c>
    </row>
    <row r="774" spans="1:17" x14ac:dyDescent="0.35">
      <c r="A774" s="1">
        <v>1088</v>
      </c>
      <c r="B774" s="1" t="s">
        <v>943</v>
      </c>
      <c r="C774" s="1" t="s">
        <v>4</v>
      </c>
      <c r="D774" s="1" t="s">
        <v>11</v>
      </c>
      <c r="E774" s="1" t="s">
        <v>41</v>
      </c>
      <c r="F774" s="1" t="s">
        <v>1</v>
      </c>
      <c r="G774" s="1" t="s">
        <v>9</v>
      </c>
      <c r="H774" s="1">
        <v>2934.55</v>
      </c>
      <c r="I774" s="1">
        <v>10</v>
      </c>
      <c r="J774" s="1">
        <v>0</v>
      </c>
      <c r="K774" s="1">
        <v>14</v>
      </c>
      <c r="L774" s="1">
        <v>117686</v>
      </c>
      <c r="M774" s="1">
        <v>293700</v>
      </c>
      <c r="N774" s="1">
        <v>0</v>
      </c>
      <c r="O774" s="8">
        <v>655</v>
      </c>
      <c r="P774" s="8">
        <v>787797</v>
      </c>
      <c r="Q774" s="8">
        <v>48246</v>
      </c>
    </row>
    <row r="775" spans="1:17" x14ac:dyDescent="0.35">
      <c r="A775" s="1">
        <v>388</v>
      </c>
      <c r="B775" s="1" t="s">
        <v>1641</v>
      </c>
      <c r="C775" s="1" t="s">
        <v>4</v>
      </c>
      <c r="D775" s="1" t="s">
        <v>3</v>
      </c>
      <c r="E775" s="1" t="s">
        <v>41</v>
      </c>
      <c r="F775" s="1" t="s">
        <v>6</v>
      </c>
      <c r="G775" s="1" t="s">
        <v>0</v>
      </c>
      <c r="H775" s="1">
        <v>26665.74</v>
      </c>
      <c r="I775" s="1">
        <v>10.6</v>
      </c>
      <c r="J775" s="1">
        <v>0</v>
      </c>
      <c r="K775" s="1">
        <v>5</v>
      </c>
      <c r="L775" s="1">
        <v>305482</v>
      </c>
      <c r="M775" s="1">
        <v>377102</v>
      </c>
      <c r="N775" s="1">
        <v>0</v>
      </c>
      <c r="O775" s="8">
        <v>657</v>
      </c>
      <c r="P775" s="8">
        <v>969665</v>
      </c>
      <c r="Q775" s="8">
        <v>380622</v>
      </c>
    </row>
    <row r="776" spans="1:17" x14ac:dyDescent="0.35">
      <c r="A776" s="1">
        <v>879</v>
      </c>
      <c r="B776" s="1" t="s">
        <v>1151</v>
      </c>
      <c r="C776" s="1" t="s">
        <v>4</v>
      </c>
      <c r="D776" s="1" t="s">
        <v>11</v>
      </c>
      <c r="E776" s="1" t="s">
        <v>41</v>
      </c>
      <c r="F776" s="1" t="s">
        <v>31</v>
      </c>
      <c r="G776" s="1" t="s">
        <v>0</v>
      </c>
      <c r="H776" s="1">
        <v>4598</v>
      </c>
      <c r="I776" s="1">
        <v>10.8</v>
      </c>
      <c r="J776" s="1">
        <v>0</v>
      </c>
      <c r="K776" s="1">
        <v>9</v>
      </c>
      <c r="L776" s="1">
        <v>117344</v>
      </c>
      <c r="M776" s="1">
        <v>358468</v>
      </c>
      <c r="N776" s="1">
        <v>1</v>
      </c>
      <c r="O776" s="8">
        <v>719</v>
      </c>
      <c r="P776" s="8">
        <v>954579</v>
      </c>
      <c r="Q776" s="8">
        <v>106106</v>
      </c>
    </row>
    <row r="777" spans="1:17" x14ac:dyDescent="0.35">
      <c r="A777" s="1">
        <v>1193</v>
      </c>
      <c r="B777" s="3" t="s">
        <v>838</v>
      </c>
      <c r="C777" s="1" t="s">
        <v>4</v>
      </c>
      <c r="D777" s="1" t="s">
        <v>11</v>
      </c>
      <c r="E777" s="1" t="s">
        <v>41</v>
      </c>
      <c r="F777" s="1" t="s">
        <v>6</v>
      </c>
      <c r="G777" s="1" t="s">
        <v>0</v>
      </c>
      <c r="H777" s="1">
        <v>14784.85</v>
      </c>
      <c r="I777" s="1">
        <v>10.9</v>
      </c>
      <c r="J777" s="1">
        <v>0</v>
      </c>
      <c r="K777" s="1">
        <v>15</v>
      </c>
      <c r="L777" s="1">
        <v>322221</v>
      </c>
      <c r="M777" s="1">
        <v>495484</v>
      </c>
      <c r="N777" s="1">
        <v>0</v>
      </c>
      <c r="O777" s="8"/>
      <c r="P777" s="8"/>
      <c r="Q777" s="8">
        <v>264286</v>
      </c>
    </row>
    <row r="778" spans="1:17" x14ac:dyDescent="0.35">
      <c r="A778" s="1">
        <v>393</v>
      </c>
      <c r="B778" s="1" t="s">
        <v>1636</v>
      </c>
      <c r="C778" s="1" t="s">
        <v>4</v>
      </c>
      <c r="D778" s="1" t="s">
        <v>11</v>
      </c>
      <c r="E778" s="1" t="s">
        <v>41</v>
      </c>
      <c r="F778" s="1" t="s">
        <v>6</v>
      </c>
      <c r="G778" s="1" t="s">
        <v>0</v>
      </c>
      <c r="H778" s="1">
        <v>13724.84</v>
      </c>
      <c r="I778" s="1">
        <v>11.2</v>
      </c>
      <c r="J778" s="1">
        <v>0</v>
      </c>
      <c r="K778" s="1">
        <v>7</v>
      </c>
      <c r="L778" s="1">
        <v>273182</v>
      </c>
      <c r="M778" s="1">
        <v>266024</v>
      </c>
      <c r="N778" s="1">
        <v>0</v>
      </c>
      <c r="O778" s="8">
        <v>731</v>
      </c>
      <c r="P778" s="8">
        <v>1307124</v>
      </c>
      <c r="Q778" s="8"/>
    </row>
    <row r="779" spans="1:17" x14ac:dyDescent="0.35">
      <c r="A779" s="1">
        <v>1186</v>
      </c>
      <c r="B779" s="1" t="s">
        <v>845</v>
      </c>
      <c r="C779" s="1" t="s">
        <v>4</v>
      </c>
      <c r="D779" s="1" t="s">
        <v>11</v>
      </c>
      <c r="E779" s="1" t="s">
        <v>41</v>
      </c>
      <c r="F779" s="1" t="s">
        <v>6</v>
      </c>
      <c r="G779" s="1" t="s">
        <v>35</v>
      </c>
      <c r="H779" s="1">
        <v>3132.53</v>
      </c>
      <c r="I779" s="1">
        <v>11.4</v>
      </c>
      <c r="J779" s="1">
        <v>0</v>
      </c>
      <c r="K779" s="1">
        <v>5</v>
      </c>
      <c r="L779" s="1">
        <v>93233</v>
      </c>
      <c r="M779" s="1">
        <v>175824</v>
      </c>
      <c r="N779" s="1">
        <v>0</v>
      </c>
      <c r="O779" s="8">
        <v>720</v>
      </c>
      <c r="P779" s="8">
        <v>703950</v>
      </c>
      <c r="Q779" s="8">
        <v>257400</v>
      </c>
    </row>
    <row r="780" spans="1:17" x14ac:dyDescent="0.35">
      <c r="A780" s="1">
        <v>4</v>
      </c>
      <c r="B780" s="1" t="s">
        <v>2022</v>
      </c>
      <c r="C780" s="1" t="s">
        <v>4</v>
      </c>
      <c r="D780" s="1" t="s">
        <v>3</v>
      </c>
      <c r="E780" s="1" t="s">
        <v>41</v>
      </c>
      <c r="F780" s="1" t="s">
        <v>31</v>
      </c>
      <c r="G780" s="1" t="s">
        <v>0</v>
      </c>
      <c r="H780" s="1">
        <v>8741.9</v>
      </c>
      <c r="I780" s="1">
        <v>12</v>
      </c>
      <c r="J780" s="1">
        <v>0</v>
      </c>
      <c r="K780" s="1">
        <v>9</v>
      </c>
      <c r="L780" s="1">
        <v>256329</v>
      </c>
      <c r="M780" s="1">
        <v>386958</v>
      </c>
      <c r="N780" s="1">
        <v>0</v>
      </c>
      <c r="O780" s="8">
        <v>721</v>
      </c>
      <c r="P780" s="8">
        <v>806949</v>
      </c>
      <c r="Q780" s="8">
        <v>347666</v>
      </c>
    </row>
    <row r="781" spans="1:17" x14ac:dyDescent="0.35">
      <c r="A781" s="1">
        <v>86</v>
      </c>
      <c r="B781" s="1" t="s">
        <v>1940</v>
      </c>
      <c r="C781" s="1" t="s">
        <v>4</v>
      </c>
      <c r="D781" s="1" t="s">
        <v>3</v>
      </c>
      <c r="E781" s="1" t="s">
        <v>41</v>
      </c>
      <c r="F781" s="1" t="s">
        <v>6</v>
      </c>
      <c r="G781" s="1" t="s">
        <v>35</v>
      </c>
      <c r="H781" s="1">
        <v>32214.880000000001</v>
      </c>
      <c r="I781" s="1">
        <v>12.2</v>
      </c>
      <c r="J781" s="1">
        <v>0</v>
      </c>
      <c r="K781" s="1">
        <v>15</v>
      </c>
      <c r="L781" s="1">
        <v>205637</v>
      </c>
      <c r="M781" s="1">
        <v>433686</v>
      </c>
      <c r="N781" s="1">
        <v>0</v>
      </c>
      <c r="O781" s="8">
        <v>666</v>
      </c>
      <c r="P781" s="8">
        <v>1351679</v>
      </c>
      <c r="Q781" s="8">
        <v>498586</v>
      </c>
    </row>
    <row r="782" spans="1:17" x14ac:dyDescent="0.35">
      <c r="A782" s="1">
        <v>712</v>
      </c>
      <c r="B782" s="1" t="s">
        <v>1319</v>
      </c>
      <c r="C782" s="1" t="s">
        <v>4</v>
      </c>
      <c r="D782" s="1" t="s">
        <v>3</v>
      </c>
      <c r="E782" s="1" t="s">
        <v>41</v>
      </c>
      <c r="F782" s="1" t="s">
        <v>6</v>
      </c>
      <c r="G782" s="1" t="s">
        <v>68</v>
      </c>
      <c r="H782" s="1">
        <v>2868.62</v>
      </c>
      <c r="I782" s="1">
        <v>12.4</v>
      </c>
      <c r="J782" s="1">
        <v>0</v>
      </c>
      <c r="K782" s="1">
        <v>12</v>
      </c>
      <c r="L782" s="1">
        <v>38589</v>
      </c>
      <c r="M782" s="1">
        <v>312466</v>
      </c>
      <c r="N782" s="1">
        <v>0</v>
      </c>
      <c r="O782" s="8">
        <v>668</v>
      </c>
      <c r="P782" s="8">
        <v>1233765</v>
      </c>
      <c r="Q782" s="8">
        <v>407132</v>
      </c>
    </row>
    <row r="783" spans="1:17" x14ac:dyDescent="0.35">
      <c r="A783" s="1">
        <v>1873</v>
      </c>
      <c r="B783" s="1" t="s">
        <v>154</v>
      </c>
      <c r="C783" s="1" t="s">
        <v>4</v>
      </c>
      <c r="D783" s="1" t="s">
        <v>11</v>
      </c>
      <c r="E783" s="1" t="s">
        <v>41</v>
      </c>
      <c r="F783" s="1" t="s">
        <v>1</v>
      </c>
      <c r="G783" s="1" t="s">
        <v>0</v>
      </c>
      <c r="H783" s="1">
        <v>12745.58</v>
      </c>
      <c r="I783" s="1">
        <v>12.4</v>
      </c>
      <c r="J783" s="1">
        <v>0</v>
      </c>
      <c r="K783" s="1">
        <v>9</v>
      </c>
      <c r="L783" s="1">
        <v>195700</v>
      </c>
      <c r="M783" s="1">
        <v>272690</v>
      </c>
      <c r="N783" s="1">
        <v>0</v>
      </c>
      <c r="O783" s="8">
        <v>739</v>
      </c>
      <c r="P783" s="8">
        <v>869022</v>
      </c>
      <c r="Q783" s="8">
        <v>223608</v>
      </c>
    </row>
    <row r="784" spans="1:17" x14ac:dyDescent="0.35">
      <c r="A784" s="1">
        <v>1224</v>
      </c>
      <c r="B784" s="1" t="s">
        <v>806</v>
      </c>
      <c r="C784" s="1" t="s">
        <v>4</v>
      </c>
      <c r="D784" s="1" t="s">
        <v>11</v>
      </c>
      <c r="E784" s="1" t="s">
        <v>41</v>
      </c>
      <c r="F784" s="1" t="s">
        <v>6</v>
      </c>
      <c r="G784" s="1" t="s">
        <v>0</v>
      </c>
      <c r="H784" s="1">
        <v>14561.22</v>
      </c>
      <c r="I784" s="1">
        <v>12.5</v>
      </c>
      <c r="J784" s="1">
        <v>0</v>
      </c>
      <c r="K784" s="1">
        <v>13</v>
      </c>
      <c r="L784" s="1">
        <v>273714</v>
      </c>
      <c r="M784" s="1">
        <v>395208</v>
      </c>
      <c r="N784" s="1">
        <v>0</v>
      </c>
      <c r="O784" s="8">
        <v>724</v>
      </c>
      <c r="P784" s="8">
        <v>763040</v>
      </c>
      <c r="Q784" s="8">
        <v>255662</v>
      </c>
    </row>
    <row r="785" spans="1:17" x14ac:dyDescent="0.35">
      <c r="A785" s="1">
        <v>855</v>
      </c>
      <c r="B785" s="1" t="s">
        <v>1175</v>
      </c>
      <c r="C785" s="1" t="s">
        <v>4</v>
      </c>
      <c r="D785" s="1" t="s">
        <v>11</v>
      </c>
      <c r="E785" s="1" t="s">
        <v>41</v>
      </c>
      <c r="F785" s="1" t="s">
        <v>1</v>
      </c>
      <c r="G785" s="1" t="s">
        <v>0</v>
      </c>
      <c r="H785" s="1">
        <v>11894.57</v>
      </c>
      <c r="I785" s="1">
        <v>12.7</v>
      </c>
      <c r="J785" s="1">
        <v>0</v>
      </c>
      <c r="K785" s="1">
        <v>9</v>
      </c>
      <c r="L785" s="1">
        <v>64619</v>
      </c>
      <c r="M785" s="1">
        <v>135564</v>
      </c>
      <c r="N785" s="1">
        <v>0</v>
      </c>
      <c r="O785" s="8"/>
      <c r="P785" s="8"/>
      <c r="Q785" s="8">
        <v>218614</v>
      </c>
    </row>
    <row r="786" spans="1:17" x14ac:dyDescent="0.35">
      <c r="A786" s="1">
        <v>1403</v>
      </c>
      <c r="B786" s="1" t="s">
        <v>626</v>
      </c>
      <c r="C786" s="1" t="s">
        <v>4</v>
      </c>
      <c r="D786" s="1" t="s">
        <v>3</v>
      </c>
      <c r="E786" s="1" t="s">
        <v>41</v>
      </c>
      <c r="F786" s="1" t="s">
        <v>31</v>
      </c>
      <c r="G786" s="1" t="s">
        <v>9</v>
      </c>
      <c r="H786" s="1">
        <v>43246.28</v>
      </c>
      <c r="I786" s="1">
        <v>13</v>
      </c>
      <c r="J786" s="1">
        <v>0</v>
      </c>
      <c r="K786" s="1">
        <v>13</v>
      </c>
      <c r="L786" s="1">
        <v>191691</v>
      </c>
      <c r="M786" s="1">
        <v>932624</v>
      </c>
      <c r="N786" s="1">
        <v>0</v>
      </c>
      <c r="O786" s="8">
        <v>726</v>
      </c>
      <c r="P786" s="8">
        <v>5306301</v>
      </c>
      <c r="Q786" s="8">
        <v>451154</v>
      </c>
    </row>
    <row r="787" spans="1:17" x14ac:dyDescent="0.35">
      <c r="A787" s="1">
        <v>273</v>
      </c>
      <c r="B787" s="1" t="s">
        <v>1755</v>
      </c>
      <c r="C787" s="1" t="s">
        <v>4</v>
      </c>
      <c r="D787" s="1" t="s">
        <v>11</v>
      </c>
      <c r="E787" s="1" t="s">
        <v>41</v>
      </c>
      <c r="F787" s="1" t="s">
        <v>6</v>
      </c>
      <c r="G787" s="1" t="s">
        <v>0</v>
      </c>
      <c r="H787" s="1">
        <v>12426</v>
      </c>
      <c r="I787" s="1">
        <v>13.1</v>
      </c>
      <c r="J787" s="1">
        <v>0</v>
      </c>
      <c r="K787" s="1">
        <v>8</v>
      </c>
      <c r="L787" s="1">
        <v>478021</v>
      </c>
      <c r="M787" s="1">
        <v>684178</v>
      </c>
      <c r="N787" s="1">
        <v>0</v>
      </c>
      <c r="O787" s="8">
        <v>738</v>
      </c>
      <c r="P787" s="8">
        <v>1263652</v>
      </c>
      <c r="Q787" s="8">
        <v>562760</v>
      </c>
    </row>
    <row r="788" spans="1:17" x14ac:dyDescent="0.35">
      <c r="A788" s="1">
        <v>1528</v>
      </c>
      <c r="B788" s="1" t="s">
        <v>500</v>
      </c>
      <c r="C788" s="1" t="s">
        <v>4</v>
      </c>
      <c r="D788" s="1" t="s">
        <v>3</v>
      </c>
      <c r="E788" s="1" t="s">
        <v>41</v>
      </c>
      <c r="F788" s="1" t="s">
        <v>6</v>
      </c>
      <c r="G788" s="1" t="s">
        <v>0</v>
      </c>
      <c r="H788" s="1">
        <v>19462.46</v>
      </c>
      <c r="I788" s="1">
        <v>13.3</v>
      </c>
      <c r="J788" s="1">
        <v>0</v>
      </c>
      <c r="K788" s="1">
        <v>7</v>
      </c>
      <c r="L788" s="1">
        <v>286729</v>
      </c>
      <c r="M788" s="1">
        <v>529518</v>
      </c>
      <c r="N788" s="1">
        <v>0</v>
      </c>
      <c r="O788" s="8">
        <v>713</v>
      </c>
      <c r="P788" s="8">
        <v>2597870</v>
      </c>
      <c r="Q788" s="8"/>
    </row>
    <row r="789" spans="1:17" x14ac:dyDescent="0.35">
      <c r="A789" s="1">
        <v>1462</v>
      </c>
      <c r="B789" s="1" t="s">
        <v>566</v>
      </c>
      <c r="C789" s="1" t="s">
        <v>16</v>
      </c>
      <c r="D789" s="1" t="s">
        <v>11</v>
      </c>
      <c r="E789" s="1" t="s">
        <v>41</v>
      </c>
      <c r="F789" s="1" t="s">
        <v>6</v>
      </c>
      <c r="G789" s="1" t="s">
        <v>15</v>
      </c>
      <c r="H789" s="1">
        <v>25319.59</v>
      </c>
      <c r="I789" s="1">
        <v>13.5</v>
      </c>
      <c r="J789" s="1">
        <v>0</v>
      </c>
      <c r="K789" s="1">
        <v>6</v>
      </c>
      <c r="L789" s="1">
        <v>269211</v>
      </c>
      <c r="M789" s="1">
        <v>551694</v>
      </c>
      <c r="N789" s="1">
        <v>0</v>
      </c>
      <c r="O789" s="8">
        <v>737</v>
      </c>
      <c r="P789" s="8">
        <v>1534516</v>
      </c>
      <c r="Q789" s="8">
        <v>335258</v>
      </c>
    </row>
    <row r="790" spans="1:17" x14ac:dyDescent="0.35">
      <c r="A790" s="1">
        <v>1160</v>
      </c>
      <c r="B790" s="1" t="s">
        <v>871</v>
      </c>
      <c r="C790" s="1" t="s">
        <v>4</v>
      </c>
      <c r="D790" s="1" t="s">
        <v>11</v>
      </c>
      <c r="E790" s="1" t="s">
        <v>41</v>
      </c>
      <c r="F790" s="1" t="s">
        <v>6</v>
      </c>
      <c r="G790" s="1" t="s">
        <v>26</v>
      </c>
      <c r="H790" s="1">
        <v>1536.72</v>
      </c>
      <c r="I790" s="1">
        <v>13.6</v>
      </c>
      <c r="J790" s="1">
        <v>0</v>
      </c>
      <c r="K790" s="1">
        <v>3</v>
      </c>
      <c r="L790" s="1">
        <v>75107</v>
      </c>
      <c r="M790" s="1">
        <v>526988</v>
      </c>
      <c r="N790" s="1">
        <v>0</v>
      </c>
      <c r="O790" s="8"/>
      <c r="P790" s="8"/>
      <c r="Q790" s="8">
        <v>224752</v>
      </c>
    </row>
    <row r="791" spans="1:17" x14ac:dyDescent="0.35">
      <c r="A791" s="1">
        <v>1268</v>
      </c>
      <c r="B791" s="1" t="s">
        <v>761</v>
      </c>
      <c r="C791" s="1" t="s">
        <v>4</v>
      </c>
      <c r="D791" s="1" t="s">
        <v>11</v>
      </c>
      <c r="E791" s="1" t="s">
        <v>41</v>
      </c>
      <c r="F791" s="1" t="s">
        <v>1</v>
      </c>
      <c r="G791" s="1" t="s">
        <v>0</v>
      </c>
      <c r="H791" s="1">
        <v>10718.66</v>
      </c>
      <c r="I791" s="1">
        <v>13.8</v>
      </c>
      <c r="J791" s="1">
        <v>0</v>
      </c>
      <c r="K791" s="1">
        <v>12</v>
      </c>
      <c r="L791" s="1">
        <v>103968</v>
      </c>
      <c r="M791" s="1">
        <v>159258</v>
      </c>
      <c r="N791" s="1">
        <v>1</v>
      </c>
      <c r="O791" s="8">
        <v>699</v>
      </c>
      <c r="P791" s="8">
        <v>1225006</v>
      </c>
      <c r="Q791" s="8">
        <v>152746</v>
      </c>
    </row>
    <row r="792" spans="1:17" x14ac:dyDescent="0.35">
      <c r="A792" s="1">
        <v>1861</v>
      </c>
      <c r="B792" s="1" t="s">
        <v>166</v>
      </c>
      <c r="C792" s="1" t="s">
        <v>4</v>
      </c>
      <c r="D792" s="1" t="s">
        <v>3</v>
      </c>
      <c r="E792" s="1" t="s">
        <v>41</v>
      </c>
      <c r="F792" s="1" t="s">
        <v>6</v>
      </c>
      <c r="G792" s="1" t="s">
        <v>0</v>
      </c>
      <c r="H792" s="1">
        <v>8232.1299999999992</v>
      </c>
      <c r="I792" s="1">
        <v>14</v>
      </c>
      <c r="J792" s="1">
        <v>0</v>
      </c>
      <c r="K792" s="1">
        <v>5</v>
      </c>
      <c r="L792" s="1">
        <v>43833</v>
      </c>
      <c r="M792" s="1">
        <v>131846</v>
      </c>
      <c r="N792" s="1">
        <v>0</v>
      </c>
      <c r="O792" s="8">
        <v>681</v>
      </c>
      <c r="P792" s="8">
        <v>777822</v>
      </c>
      <c r="Q792" s="8">
        <v>219648</v>
      </c>
    </row>
    <row r="793" spans="1:17" x14ac:dyDescent="0.35">
      <c r="A793" s="1">
        <v>285</v>
      </c>
      <c r="B793" s="1" t="s">
        <v>1743</v>
      </c>
      <c r="C793" s="1" t="s">
        <v>4</v>
      </c>
      <c r="D793" s="1" t="s">
        <v>11</v>
      </c>
      <c r="E793" s="1" t="s">
        <v>41</v>
      </c>
      <c r="F793" s="1" t="s">
        <v>1</v>
      </c>
      <c r="G793" s="1" t="s">
        <v>0</v>
      </c>
      <c r="H793" s="1">
        <v>12209.21</v>
      </c>
      <c r="I793" s="1">
        <v>14.1</v>
      </c>
      <c r="J793" s="1">
        <v>0</v>
      </c>
      <c r="K793" s="1">
        <v>17</v>
      </c>
      <c r="L793" s="1">
        <v>300048</v>
      </c>
      <c r="M793" s="1">
        <v>569536</v>
      </c>
      <c r="N793" s="1">
        <v>0</v>
      </c>
      <c r="O793" s="8"/>
      <c r="P793" s="8"/>
      <c r="Q793" s="8">
        <v>249568</v>
      </c>
    </row>
    <row r="794" spans="1:17" x14ac:dyDescent="0.35">
      <c r="A794" s="1">
        <v>507</v>
      </c>
      <c r="B794" s="1" t="s">
        <v>1523</v>
      </c>
      <c r="C794" s="1" t="s">
        <v>4</v>
      </c>
      <c r="D794" s="1" t="s">
        <v>3</v>
      </c>
      <c r="E794" s="1" t="s">
        <v>41</v>
      </c>
      <c r="F794" s="1" t="s">
        <v>6</v>
      </c>
      <c r="G794" s="1" t="s">
        <v>0</v>
      </c>
      <c r="H794" s="1">
        <v>22060.52</v>
      </c>
      <c r="I794" s="1">
        <v>14.1</v>
      </c>
      <c r="J794" s="1">
        <v>0</v>
      </c>
      <c r="K794" s="1">
        <v>11</v>
      </c>
      <c r="L794" s="1">
        <v>268926</v>
      </c>
      <c r="M794" s="1">
        <v>331254</v>
      </c>
      <c r="N794" s="1">
        <v>0</v>
      </c>
      <c r="O794" s="8">
        <v>613</v>
      </c>
      <c r="P794" s="8">
        <v>1156511</v>
      </c>
      <c r="Q794" s="8">
        <v>590986</v>
      </c>
    </row>
    <row r="795" spans="1:17" x14ac:dyDescent="0.35">
      <c r="A795" s="1">
        <v>374</v>
      </c>
      <c r="B795" s="1" t="s">
        <v>1655</v>
      </c>
      <c r="C795" s="1" t="s">
        <v>4</v>
      </c>
      <c r="D795" s="1" t="s">
        <v>11</v>
      </c>
      <c r="E795" s="1" t="s">
        <v>41</v>
      </c>
      <c r="F795" s="1" t="s">
        <v>1</v>
      </c>
      <c r="G795" s="1" t="s">
        <v>0</v>
      </c>
      <c r="H795" s="1">
        <v>17344.72</v>
      </c>
      <c r="I795" s="1">
        <v>14.2</v>
      </c>
      <c r="J795" s="1">
        <v>0</v>
      </c>
      <c r="K795" s="1">
        <v>11</v>
      </c>
      <c r="L795" s="1">
        <v>139897</v>
      </c>
      <c r="M795" s="1">
        <v>217448</v>
      </c>
      <c r="N795" s="1">
        <v>0</v>
      </c>
      <c r="O795" s="8">
        <v>734</v>
      </c>
      <c r="P795" s="8">
        <v>950399</v>
      </c>
      <c r="Q795" s="8"/>
    </row>
    <row r="796" spans="1:17" x14ac:dyDescent="0.35">
      <c r="A796" s="1">
        <v>1258</v>
      </c>
      <c r="B796" s="1" t="s">
        <v>771</v>
      </c>
      <c r="C796" s="1" t="s">
        <v>4</v>
      </c>
      <c r="D796" s="1" t="s">
        <v>11</v>
      </c>
      <c r="E796" s="1" t="s">
        <v>41</v>
      </c>
      <c r="F796" s="1" t="s">
        <v>31</v>
      </c>
      <c r="G796" s="1" t="s">
        <v>0</v>
      </c>
      <c r="H796" s="1">
        <v>6644.49</v>
      </c>
      <c r="I796" s="1">
        <v>14.4</v>
      </c>
      <c r="J796" s="1">
        <v>0</v>
      </c>
      <c r="K796" s="1">
        <v>12</v>
      </c>
      <c r="L796" s="1">
        <v>213731</v>
      </c>
      <c r="M796" s="1">
        <v>966724</v>
      </c>
      <c r="N796" s="1">
        <v>0</v>
      </c>
      <c r="O796" s="8"/>
      <c r="P796" s="8"/>
      <c r="Q796" s="8">
        <v>233508</v>
      </c>
    </row>
    <row r="797" spans="1:17" x14ac:dyDescent="0.35">
      <c r="A797" s="1">
        <v>575</v>
      </c>
      <c r="B797" s="1" t="s">
        <v>1455</v>
      </c>
      <c r="C797" s="1" t="s">
        <v>4</v>
      </c>
      <c r="D797" s="1" t="s">
        <v>11</v>
      </c>
      <c r="E797" s="1" t="s">
        <v>41</v>
      </c>
      <c r="F797" s="1" t="s">
        <v>1</v>
      </c>
      <c r="G797" s="1" t="s">
        <v>0</v>
      </c>
      <c r="H797" s="1">
        <v>19631.18</v>
      </c>
      <c r="I797" s="1">
        <v>14.5</v>
      </c>
      <c r="J797" s="1">
        <v>0</v>
      </c>
      <c r="K797" s="1">
        <v>12</v>
      </c>
      <c r="L797" s="1">
        <v>270104</v>
      </c>
      <c r="M797" s="1">
        <v>415316</v>
      </c>
      <c r="N797" s="1">
        <v>1</v>
      </c>
      <c r="O797" s="8"/>
      <c r="P797" s="8"/>
      <c r="Q797" s="8">
        <v>177584</v>
      </c>
    </row>
    <row r="798" spans="1:17" x14ac:dyDescent="0.35">
      <c r="A798" s="1">
        <v>612</v>
      </c>
      <c r="B798" s="1" t="s">
        <v>1418</v>
      </c>
      <c r="C798" s="1" t="s">
        <v>4</v>
      </c>
      <c r="D798" s="1" t="s">
        <v>11</v>
      </c>
      <c r="E798" s="1" t="s">
        <v>41</v>
      </c>
      <c r="F798" s="1" t="s">
        <v>31</v>
      </c>
      <c r="G798" s="1" t="s">
        <v>0</v>
      </c>
      <c r="H798" s="1">
        <v>15833.08</v>
      </c>
      <c r="I798" s="1">
        <v>14.5</v>
      </c>
      <c r="J798" s="1">
        <v>0</v>
      </c>
      <c r="K798" s="1">
        <v>12</v>
      </c>
      <c r="L798" s="1">
        <v>35549</v>
      </c>
      <c r="M798" s="1">
        <v>46068</v>
      </c>
      <c r="N798" s="1">
        <v>0</v>
      </c>
      <c r="O798" s="8"/>
      <c r="P798" s="8"/>
      <c r="Q798" s="8">
        <v>131538</v>
      </c>
    </row>
    <row r="799" spans="1:17" x14ac:dyDescent="0.35">
      <c r="A799" s="1">
        <v>1040</v>
      </c>
      <c r="B799" s="1" t="s">
        <v>991</v>
      </c>
      <c r="C799" s="1" t="s">
        <v>4</v>
      </c>
      <c r="D799" s="1" t="s">
        <v>11</v>
      </c>
      <c r="E799" s="1" t="s">
        <v>41</v>
      </c>
      <c r="F799" s="1" t="s">
        <v>6</v>
      </c>
      <c r="G799" s="1" t="s">
        <v>0</v>
      </c>
      <c r="H799" s="1">
        <v>19353.02</v>
      </c>
      <c r="I799" s="1">
        <v>14.5</v>
      </c>
      <c r="J799" s="1">
        <v>0</v>
      </c>
      <c r="K799" s="1">
        <v>10</v>
      </c>
      <c r="L799" s="1">
        <v>235334</v>
      </c>
      <c r="M799" s="1">
        <v>318714</v>
      </c>
      <c r="N799" s="1">
        <v>0</v>
      </c>
      <c r="O799" s="8"/>
      <c r="P799" s="8"/>
      <c r="Q799" s="8">
        <v>215468</v>
      </c>
    </row>
    <row r="800" spans="1:17" x14ac:dyDescent="0.35">
      <c r="A800" s="1">
        <v>1419</v>
      </c>
      <c r="B800" s="1" t="s">
        <v>610</v>
      </c>
      <c r="C800" s="1" t="s">
        <v>16</v>
      </c>
      <c r="D800" s="1" t="s">
        <v>3</v>
      </c>
      <c r="E800" s="1" t="s">
        <v>41</v>
      </c>
      <c r="F800" s="1" t="s">
        <v>6</v>
      </c>
      <c r="G800" s="1" t="s">
        <v>0</v>
      </c>
      <c r="H800" s="1">
        <v>22921.79</v>
      </c>
      <c r="I800" s="1">
        <v>14.5</v>
      </c>
      <c r="J800" s="1">
        <v>0</v>
      </c>
      <c r="K800" s="1">
        <v>9</v>
      </c>
      <c r="L800" s="1">
        <v>255341</v>
      </c>
      <c r="M800" s="1">
        <v>658482</v>
      </c>
      <c r="N800" s="1">
        <v>0</v>
      </c>
      <c r="O800" s="8"/>
      <c r="P800" s="8"/>
      <c r="Q800" s="8">
        <v>776710</v>
      </c>
    </row>
    <row r="801" spans="1:17" x14ac:dyDescent="0.35">
      <c r="A801" s="1">
        <v>1416</v>
      </c>
      <c r="B801" s="1" t="s">
        <v>613</v>
      </c>
      <c r="C801" s="1" t="s">
        <v>4</v>
      </c>
      <c r="D801" s="1" t="s">
        <v>11</v>
      </c>
      <c r="E801" s="1" t="s">
        <v>41</v>
      </c>
      <c r="F801" s="1" t="s">
        <v>31</v>
      </c>
      <c r="G801" s="1" t="s">
        <v>0</v>
      </c>
      <c r="H801" s="1">
        <v>6938.04</v>
      </c>
      <c r="I801" s="1">
        <v>14.9</v>
      </c>
      <c r="J801" s="1">
        <v>0</v>
      </c>
      <c r="K801" s="1">
        <v>8</v>
      </c>
      <c r="L801" s="1">
        <v>190817</v>
      </c>
      <c r="M801" s="1">
        <v>265562</v>
      </c>
      <c r="N801" s="1">
        <v>0</v>
      </c>
      <c r="O801" s="8">
        <v>709</v>
      </c>
      <c r="P801" s="8">
        <v>846108</v>
      </c>
      <c r="Q801" s="8">
        <v>348348</v>
      </c>
    </row>
    <row r="802" spans="1:17" x14ac:dyDescent="0.35">
      <c r="A802" s="1">
        <v>1961</v>
      </c>
      <c r="B802" s="1" t="s">
        <v>64</v>
      </c>
      <c r="C802" s="1" t="s">
        <v>4</v>
      </c>
      <c r="D802" s="1" t="s">
        <v>11</v>
      </c>
      <c r="E802" s="1" t="s">
        <v>41</v>
      </c>
      <c r="F802" s="1" t="s">
        <v>6</v>
      </c>
      <c r="G802" s="1" t="s">
        <v>0</v>
      </c>
      <c r="H802" s="1">
        <v>13605.71</v>
      </c>
      <c r="I802" s="1">
        <v>15.2</v>
      </c>
      <c r="J802" s="1">
        <v>0</v>
      </c>
      <c r="K802" s="1">
        <v>10</v>
      </c>
      <c r="L802" s="1">
        <v>480738</v>
      </c>
      <c r="M802" s="1">
        <v>722920</v>
      </c>
      <c r="N802" s="1">
        <v>0</v>
      </c>
      <c r="O802" s="8">
        <v>717</v>
      </c>
      <c r="P802" s="8">
        <v>2315872</v>
      </c>
      <c r="Q802" s="8"/>
    </row>
    <row r="803" spans="1:17" x14ac:dyDescent="0.35">
      <c r="A803" s="1">
        <v>519</v>
      </c>
      <c r="B803" s="1" t="s">
        <v>1511</v>
      </c>
      <c r="C803" s="1" t="s">
        <v>4</v>
      </c>
      <c r="D803" s="1" t="s">
        <v>11</v>
      </c>
      <c r="E803" s="1" t="s">
        <v>41</v>
      </c>
      <c r="F803" s="1" t="s">
        <v>1</v>
      </c>
      <c r="G803" s="1" t="s">
        <v>0</v>
      </c>
      <c r="H803" s="1">
        <v>6654.56</v>
      </c>
      <c r="I803" s="1">
        <v>15.3</v>
      </c>
      <c r="J803" s="1">
        <v>0</v>
      </c>
      <c r="K803" s="1">
        <v>9</v>
      </c>
      <c r="L803" s="1">
        <v>278103</v>
      </c>
      <c r="M803" s="1">
        <v>615692</v>
      </c>
      <c r="N803" s="1">
        <v>0</v>
      </c>
      <c r="O803" s="8">
        <v>747</v>
      </c>
      <c r="P803" s="8">
        <v>812364</v>
      </c>
      <c r="Q803" s="8">
        <v>268752</v>
      </c>
    </row>
    <row r="804" spans="1:17" x14ac:dyDescent="0.35">
      <c r="A804" s="1">
        <v>1794</v>
      </c>
      <c r="B804" s="1" t="s">
        <v>233</v>
      </c>
      <c r="C804" s="1" t="s">
        <v>16</v>
      </c>
      <c r="D804" s="1" t="s">
        <v>3</v>
      </c>
      <c r="E804" s="1" t="s">
        <v>41</v>
      </c>
      <c r="F804" s="1" t="s">
        <v>1</v>
      </c>
      <c r="G804" s="1" t="s">
        <v>0</v>
      </c>
      <c r="H804" s="1">
        <v>11155.47</v>
      </c>
      <c r="I804" s="1">
        <v>15.5</v>
      </c>
      <c r="J804" s="1">
        <v>0</v>
      </c>
      <c r="K804" s="1">
        <v>10</v>
      </c>
      <c r="L804" s="1">
        <v>26904</v>
      </c>
      <c r="M804" s="1">
        <v>255288</v>
      </c>
      <c r="N804" s="1">
        <v>1</v>
      </c>
      <c r="O804" s="8">
        <v>680</v>
      </c>
      <c r="P804" s="8">
        <v>999001</v>
      </c>
      <c r="Q804" s="8">
        <v>370282</v>
      </c>
    </row>
    <row r="805" spans="1:17" x14ac:dyDescent="0.35">
      <c r="A805" s="1">
        <v>1668</v>
      </c>
      <c r="B805" s="1" t="s">
        <v>360</v>
      </c>
      <c r="C805" s="1" t="s">
        <v>4</v>
      </c>
      <c r="D805" s="1" t="s">
        <v>11</v>
      </c>
      <c r="E805" s="1" t="s">
        <v>41</v>
      </c>
      <c r="F805" s="1" t="s">
        <v>1</v>
      </c>
      <c r="G805" s="1" t="s">
        <v>0</v>
      </c>
      <c r="H805" s="1">
        <v>53859.68</v>
      </c>
      <c r="I805" s="1">
        <v>15.6</v>
      </c>
      <c r="J805" s="1">
        <v>0</v>
      </c>
      <c r="K805" s="1">
        <v>13</v>
      </c>
      <c r="L805" s="1">
        <v>261231</v>
      </c>
      <c r="M805" s="1">
        <v>598972</v>
      </c>
      <c r="N805" s="1">
        <v>0</v>
      </c>
      <c r="O805" s="8">
        <v>745</v>
      </c>
      <c r="P805" s="8">
        <v>2885340</v>
      </c>
      <c r="Q805" s="8">
        <v>445456</v>
      </c>
    </row>
    <row r="806" spans="1:17" x14ac:dyDescent="0.35">
      <c r="A806" s="1">
        <v>1418</v>
      </c>
      <c r="B806" s="1" t="s">
        <v>611</v>
      </c>
      <c r="C806" s="1" t="s">
        <v>4</v>
      </c>
      <c r="D806" s="1" t="s">
        <v>3</v>
      </c>
      <c r="E806" s="1" t="s">
        <v>41</v>
      </c>
      <c r="F806" s="1" t="s">
        <v>6</v>
      </c>
      <c r="G806" s="1" t="s">
        <v>0</v>
      </c>
      <c r="H806" s="1">
        <v>18020.55</v>
      </c>
      <c r="I806" s="1">
        <v>16</v>
      </c>
      <c r="J806" s="1">
        <v>0</v>
      </c>
      <c r="K806" s="1">
        <v>3</v>
      </c>
      <c r="L806" s="1">
        <v>117762</v>
      </c>
      <c r="M806" s="1">
        <v>592856</v>
      </c>
      <c r="N806" s="1">
        <v>0</v>
      </c>
      <c r="O806" s="8">
        <v>725</v>
      </c>
      <c r="P806" s="8">
        <v>2621164</v>
      </c>
      <c r="Q806" s="8">
        <v>411730</v>
      </c>
    </row>
    <row r="807" spans="1:17" x14ac:dyDescent="0.35">
      <c r="A807" s="1">
        <v>1980</v>
      </c>
      <c r="B807" s="1" t="s">
        <v>42</v>
      </c>
      <c r="C807" s="1" t="s">
        <v>4</v>
      </c>
      <c r="D807" s="1" t="s">
        <v>11</v>
      </c>
      <c r="E807" s="1" t="s">
        <v>41</v>
      </c>
      <c r="F807" s="1" t="s">
        <v>6</v>
      </c>
      <c r="G807" s="1" t="s">
        <v>35</v>
      </c>
      <c r="H807" s="1">
        <v>8658.2999999999993</v>
      </c>
      <c r="I807" s="1">
        <v>16</v>
      </c>
      <c r="J807" s="1">
        <v>0</v>
      </c>
      <c r="K807" s="1">
        <v>9</v>
      </c>
      <c r="L807" s="1">
        <v>140106</v>
      </c>
      <c r="M807" s="1">
        <v>318714</v>
      </c>
      <c r="N807" s="1">
        <v>0</v>
      </c>
      <c r="O807" s="8">
        <v>736</v>
      </c>
      <c r="P807" s="8">
        <v>936035</v>
      </c>
      <c r="Q807" s="8">
        <v>130064</v>
      </c>
    </row>
    <row r="808" spans="1:17" x14ac:dyDescent="0.35">
      <c r="A808" s="1">
        <v>1526</v>
      </c>
      <c r="B808" s="3" t="s">
        <v>502</v>
      </c>
      <c r="C808" s="1" t="s">
        <v>16</v>
      </c>
      <c r="D808" s="1" t="s">
        <v>11</v>
      </c>
      <c r="E808" s="1" t="s">
        <v>41</v>
      </c>
      <c r="F808" s="1" t="s">
        <v>1</v>
      </c>
      <c r="G808" s="1" t="s">
        <v>15</v>
      </c>
      <c r="H808" s="1">
        <v>10258.67</v>
      </c>
      <c r="I808" s="1">
        <v>16.2</v>
      </c>
      <c r="J808" s="1">
        <v>0</v>
      </c>
      <c r="K808" s="1">
        <v>12</v>
      </c>
      <c r="L808" s="1">
        <v>120194</v>
      </c>
      <c r="M808" s="1">
        <v>529166</v>
      </c>
      <c r="N808" s="1">
        <v>0</v>
      </c>
      <c r="O808" s="8">
        <v>671</v>
      </c>
      <c r="P808" s="8">
        <v>932615</v>
      </c>
      <c r="Q808" s="8">
        <v>431948</v>
      </c>
    </row>
    <row r="809" spans="1:17" x14ac:dyDescent="0.35">
      <c r="A809" s="1">
        <v>224</v>
      </c>
      <c r="B809" s="1" t="s">
        <v>1804</v>
      </c>
      <c r="C809" s="1" t="s">
        <v>4</v>
      </c>
      <c r="D809" s="1" t="s">
        <v>3</v>
      </c>
      <c r="E809" s="1" t="s">
        <v>41</v>
      </c>
      <c r="F809" s="1" t="s">
        <v>6</v>
      </c>
      <c r="G809" s="1" t="s">
        <v>0</v>
      </c>
      <c r="H809" s="1">
        <v>19039.71</v>
      </c>
      <c r="I809" s="1">
        <v>16.3</v>
      </c>
      <c r="J809" s="1">
        <v>0</v>
      </c>
      <c r="K809" s="1">
        <v>8</v>
      </c>
      <c r="L809" s="1">
        <v>367992</v>
      </c>
      <c r="M809" s="1">
        <v>510290</v>
      </c>
      <c r="N809" s="1">
        <v>0</v>
      </c>
      <c r="O809" s="8">
        <v>658</v>
      </c>
      <c r="P809" s="8">
        <v>1057768</v>
      </c>
      <c r="Q809" s="8">
        <v>449460</v>
      </c>
    </row>
    <row r="810" spans="1:17" x14ac:dyDescent="0.35">
      <c r="A810" s="1">
        <v>512</v>
      </c>
      <c r="B810" s="1" t="s">
        <v>1518</v>
      </c>
      <c r="C810" s="1" t="s">
        <v>4</v>
      </c>
      <c r="D810" s="1" t="s">
        <v>3</v>
      </c>
      <c r="E810" s="1" t="s">
        <v>41</v>
      </c>
      <c r="F810" s="1" t="s">
        <v>1</v>
      </c>
      <c r="G810" s="1" t="s">
        <v>0</v>
      </c>
      <c r="H810" s="1">
        <v>33396.300000000003</v>
      </c>
      <c r="I810" s="1">
        <v>16.3</v>
      </c>
      <c r="J810" s="1">
        <v>0</v>
      </c>
      <c r="K810" s="1">
        <v>43</v>
      </c>
      <c r="L810" s="1">
        <v>719283</v>
      </c>
      <c r="M810" s="1">
        <v>1091552</v>
      </c>
      <c r="N810" s="1">
        <v>0</v>
      </c>
      <c r="O810" s="8">
        <v>698</v>
      </c>
      <c r="P810" s="8">
        <v>1467978</v>
      </c>
      <c r="Q810" s="8">
        <v>483098</v>
      </c>
    </row>
    <row r="811" spans="1:17" x14ac:dyDescent="0.35">
      <c r="A811" s="1">
        <v>1012</v>
      </c>
      <c r="B811" s="1" t="s">
        <v>1018</v>
      </c>
      <c r="C811" s="1" t="s">
        <v>4</v>
      </c>
      <c r="D811" s="1" t="s">
        <v>11</v>
      </c>
      <c r="E811" s="1" t="s">
        <v>41</v>
      </c>
      <c r="F811" s="1" t="s">
        <v>1</v>
      </c>
      <c r="G811" s="1" t="s">
        <v>0</v>
      </c>
      <c r="H811" s="1">
        <v>17093.73</v>
      </c>
      <c r="I811" s="1">
        <v>16.7</v>
      </c>
      <c r="J811" s="1">
        <v>0</v>
      </c>
      <c r="K811" s="1">
        <v>12</v>
      </c>
      <c r="L811" s="1">
        <v>486647</v>
      </c>
      <c r="M811" s="1">
        <v>1006236</v>
      </c>
      <c r="N811" s="1">
        <v>0</v>
      </c>
      <c r="O811" s="8">
        <v>743</v>
      </c>
      <c r="P811" s="8">
        <v>774060</v>
      </c>
      <c r="Q811" s="8"/>
    </row>
    <row r="812" spans="1:17" x14ac:dyDescent="0.35">
      <c r="A812" s="1">
        <v>1080</v>
      </c>
      <c r="B812" s="1" t="s">
        <v>951</v>
      </c>
      <c r="C812" s="1" t="s">
        <v>16</v>
      </c>
      <c r="D812" s="1" t="s">
        <v>11</v>
      </c>
      <c r="E812" s="1" t="s">
        <v>41</v>
      </c>
      <c r="F812" s="1" t="s">
        <v>6</v>
      </c>
      <c r="G812" s="1" t="s">
        <v>0</v>
      </c>
      <c r="H812" s="1">
        <v>4742.3999999999996</v>
      </c>
      <c r="I812" s="1">
        <v>17.399999999999999</v>
      </c>
      <c r="J812" s="1">
        <v>0</v>
      </c>
      <c r="K812" s="1">
        <v>8</v>
      </c>
      <c r="L812" s="1">
        <v>153121</v>
      </c>
      <c r="M812" s="1">
        <v>244882</v>
      </c>
      <c r="N812" s="1">
        <v>0</v>
      </c>
      <c r="O812" s="8">
        <v>684</v>
      </c>
      <c r="P812" s="8">
        <v>660953</v>
      </c>
      <c r="Q812" s="8">
        <v>98406</v>
      </c>
    </row>
    <row r="813" spans="1:17" x14ac:dyDescent="0.35">
      <c r="A813" s="1">
        <v>1396</v>
      </c>
      <c r="B813" s="1" t="s">
        <v>633</v>
      </c>
      <c r="C813" s="1" t="s">
        <v>4</v>
      </c>
      <c r="D813" s="1" t="s">
        <v>3</v>
      </c>
      <c r="E813" s="1" t="s">
        <v>41</v>
      </c>
      <c r="F813" s="1" t="s">
        <v>1</v>
      </c>
      <c r="G813" s="1" t="s">
        <v>15</v>
      </c>
      <c r="H813" s="1">
        <v>16398.900000000001</v>
      </c>
      <c r="I813" s="1">
        <v>17.399999999999999</v>
      </c>
      <c r="J813" s="1">
        <v>0</v>
      </c>
      <c r="K813" s="1">
        <v>10</v>
      </c>
      <c r="L813" s="1">
        <v>429229</v>
      </c>
      <c r="M813" s="1">
        <v>1453254</v>
      </c>
      <c r="N813" s="1">
        <v>0</v>
      </c>
      <c r="O813" s="8">
        <v>708</v>
      </c>
      <c r="P813" s="8">
        <v>1780870</v>
      </c>
      <c r="Q813" s="8">
        <v>544940</v>
      </c>
    </row>
    <row r="814" spans="1:17" x14ac:dyDescent="0.35">
      <c r="A814" s="1">
        <v>978</v>
      </c>
      <c r="B814" s="1" t="s">
        <v>1052</v>
      </c>
      <c r="C814" s="1" t="s">
        <v>4</v>
      </c>
      <c r="D814" s="1" t="s">
        <v>11</v>
      </c>
      <c r="E814" s="1" t="s">
        <v>41</v>
      </c>
      <c r="F814" s="1" t="s">
        <v>31</v>
      </c>
      <c r="G814" s="1" t="s">
        <v>35</v>
      </c>
      <c r="H814" s="1">
        <v>8632.08</v>
      </c>
      <c r="I814" s="1">
        <v>18</v>
      </c>
      <c r="J814" s="1">
        <v>0</v>
      </c>
      <c r="K814" s="1">
        <v>8</v>
      </c>
      <c r="L814" s="1">
        <v>72637</v>
      </c>
      <c r="M814" s="1">
        <v>426976</v>
      </c>
      <c r="N814" s="1">
        <v>0</v>
      </c>
      <c r="O814" s="8">
        <v>710</v>
      </c>
      <c r="P814" s="8">
        <v>531202</v>
      </c>
      <c r="Q814" s="8">
        <v>153780</v>
      </c>
    </row>
    <row r="815" spans="1:17" x14ac:dyDescent="0.35">
      <c r="A815" s="1">
        <v>1211</v>
      </c>
      <c r="B815" s="1" t="s">
        <v>820</v>
      </c>
      <c r="C815" s="1" t="s">
        <v>4</v>
      </c>
      <c r="D815" s="1" t="s">
        <v>11</v>
      </c>
      <c r="E815" s="1" t="s">
        <v>41</v>
      </c>
      <c r="F815" s="1" t="s">
        <v>1</v>
      </c>
      <c r="G815" s="1" t="s">
        <v>0</v>
      </c>
      <c r="H815" s="1">
        <v>4957.4799999999996</v>
      </c>
      <c r="I815" s="1">
        <v>18.3</v>
      </c>
      <c r="J815" s="1">
        <v>0</v>
      </c>
      <c r="K815" s="1">
        <v>8</v>
      </c>
      <c r="L815" s="1">
        <v>68096</v>
      </c>
      <c r="M815" s="1">
        <v>463782</v>
      </c>
      <c r="N815" s="1">
        <v>0</v>
      </c>
      <c r="O815" s="8">
        <v>702</v>
      </c>
      <c r="P815" s="8">
        <v>1010021</v>
      </c>
      <c r="Q815" s="8">
        <v>176528</v>
      </c>
    </row>
    <row r="816" spans="1:17" x14ac:dyDescent="0.35">
      <c r="A816" s="1">
        <v>1778</v>
      </c>
      <c r="B816" s="1" t="s">
        <v>250</v>
      </c>
      <c r="C816" s="1" t="s">
        <v>4</v>
      </c>
      <c r="D816" s="1" t="s">
        <v>11</v>
      </c>
      <c r="E816" s="1" t="s">
        <v>41</v>
      </c>
      <c r="F816" s="1" t="s">
        <v>1</v>
      </c>
      <c r="G816" s="1" t="s">
        <v>0</v>
      </c>
      <c r="H816" s="1">
        <v>15721.17</v>
      </c>
      <c r="I816" s="1">
        <v>18.5</v>
      </c>
      <c r="J816" s="1">
        <v>0</v>
      </c>
      <c r="K816" s="1">
        <v>10</v>
      </c>
      <c r="L816" s="1">
        <v>55138</v>
      </c>
      <c r="M816" s="1">
        <v>249392</v>
      </c>
      <c r="N816" s="1">
        <v>1</v>
      </c>
      <c r="O816" s="8"/>
      <c r="P816" s="8"/>
      <c r="Q816" s="8">
        <v>184536</v>
      </c>
    </row>
    <row r="817" spans="1:17" x14ac:dyDescent="0.35">
      <c r="A817" s="1">
        <v>534</v>
      </c>
      <c r="B817" s="1" t="s">
        <v>1496</v>
      </c>
      <c r="C817" s="1" t="s">
        <v>4</v>
      </c>
      <c r="D817" s="1" t="s">
        <v>3</v>
      </c>
      <c r="E817" s="1" t="s">
        <v>41</v>
      </c>
      <c r="F817" s="1" t="s">
        <v>245</v>
      </c>
      <c r="G817" s="1" t="s">
        <v>26</v>
      </c>
      <c r="H817" s="1">
        <v>34679.18</v>
      </c>
      <c r="I817" s="1">
        <v>19</v>
      </c>
      <c r="J817" s="1">
        <v>0</v>
      </c>
      <c r="K817" s="1">
        <v>7</v>
      </c>
      <c r="L817" s="1">
        <v>760399</v>
      </c>
      <c r="M817" s="1">
        <v>928774</v>
      </c>
      <c r="N817" s="1">
        <v>0</v>
      </c>
      <c r="O817" s="8">
        <v>721</v>
      </c>
      <c r="P817" s="8">
        <v>1507783</v>
      </c>
      <c r="Q817" s="8">
        <v>358116</v>
      </c>
    </row>
    <row r="818" spans="1:17" x14ac:dyDescent="0.35">
      <c r="A818" s="1">
        <v>875</v>
      </c>
      <c r="B818" s="1" t="s">
        <v>1155</v>
      </c>
      <c r="C818" s="1" t="s">
        <v>4</v>
      </c>
      <c r="D818" s="1" t="s">
        <v>11</v>
      </c>
      <c r="E818" s="1" t="s">
        <v>41</v>
      </c>
      <c r="F818" s="1" t="s">
        <v>1</v>
      </c>
      <c r="G818" s="1" t="s">
        <v>0</v>
      </c>
      <c r="H818" s="1">
        <v>34099.11</v>
      </c>
      <c r="I818" s="1">
        <v>19</v>
      </c>
      <c r="J818" s="1">
        <v>0</v>
      </c>
      <c r="K818" s="1">
        <v>31</v>
      </c>
      <c r="L818" s="1">
        <v>704406</v>
      </c>
      <c r="M818" s="1">
        <v>1276418</v>
      </c>
      <c r="N818" s="1">
        <v>0</v>
      </c>
      <c r="O818" s="8">
        <v>726</v>
      </c>
      <c r="P818" s="8">
        <v>1199964</v>
      </c>
      <c r="Q818" s="8"/>
    </row>
    <row r="819" spans="1:17" x14ac:dyDescent="0.35">
      <c r="A819" s="1">
        <v>1368</v>
      </c>
      <c r="B819" s="1" t="s">
        <v>661</v>
      </c>
      <c r="C819" s="1" t="s">
        <v>16</v>
      </c>
      <c r="D819" s="1" t="s">
        <v>11</v>
      </c>
      <c r="E819" s="1" t="s">
        <v>41</v>
      </c>
      <c r="F819" s="1" t="s">
        <v>1</v>
      </c>
      <c r="G819" s="1" t="s">
        <v>0</v>
      </c>
      <c r="H819" s="1">
        <v>34859.11</v>
      </c>
      <c r="I819" s="1">
        <v>19.399999999999999</v>
      </c>
      <c r="J819" s="1">
        <v>0</v>
      </c>
      <c r="K819" s="1">
        <v>20</v>
      </c>
      <c r="L819" s="1">
        <v>413060</v>
      </c>
      <c r="M819" s="1">
        <v>534402</v>
      </c>
      <c r="N819" s="1">
        <v>0</v>
      </c>
      <c r="O819" s="8">
        <v>734</v>
      </c>
      <c r="P819" s="8">
        <v>2225052</v>
      </c>
      <c r="Q819" s="8">
        <v>644094</v>
      </c>
    </row>
    <row r="820" spans="1:17" x14ac:dyDescent="0.35">
      <c r="A820" s="1">
        <v>848</v>
      </c>
      <c r="B820" s="1" t="s">
        <v>1182</v>
      </c>
      <c r="C820" s="1" t="s">
        <v>4</v>
      </c>
      <c r="D820" s="1" t="s">
        <v>3</v>
      </c>
      <c r="E820" s="1" t="s">
        <v>41</v>
      </c>
      <c r="F820" s="1" t="s">
        <v>1</v>
      </c>
      <c r="G820" s="1" t="s">
        <v>0</v>
      </c>
      <c r="H820" s="1">
        <v>12656.47</v>
      </c>
      <c r="I820" s="1">
        <v>21.4</v>
      </c>
      <c r="J820" s="1">
        <v>0</v>
      </c>
      <c r="K820" s="1">
        <v>8</v>
      </c>
      <c r="L820" s="1">
        <v>598044</v>
      </c>
      <c r="M820" s="1">
        <v>969826</v>
      </c>
      <c r="N820" s="1">
        <v>0</v>
      </c>
      <c r="O820" s="8">
        <v>717</v>
      </c>
      <c r="P820" s="8">
        <v>1116744</v>
      </c>
      <c r="Q820" s="8">
        <v>568414</v>
      </c>
    </row>
    <row r="821" spans="1:17" x14ac:dyDescent="0.35">
      <c r="A821" s="1">
        <v>113</v>
      </c>
      <c r="B821" s="1" t="s">
        <v>1913</v>
      </c>
      <c r="C821" s="1" t="s">
        <v>16</v>
      </c>
      <c r="D821" s="1" t="s">
        <v>3</v>
      </c>
      <c r="E821" s="1" t="s">
        <v>41</v>
      </c>
      <c r="F821" s="1" t="s">
        <v>6</v>
      </c>
      <c r="G821" s="1" t="s">
        <v>0</v>
      </c>
      <c r="H821" s="1">
        <v>23258.28</v>
      </c>
      <c r="I821" s="1">
        <v>21.5</v>
      </c>
      <c r="J821" s="1">
        <v>0</v>
      </c>
      <c r="K821" s="1">
        <v>7</v>
      </c>
      <c r="L821" s="1">
        <v>270332</v>
      </c>
      <c r="M821" s="1">
        <v>660396</v>
      </c>
      <c r="N821" s="1">
        <v>0</v>
      </c>
      <c r="O821" s="8">
        <v>737</v>
      </c>
      <c r="P821" s="8">
        <v>2491945</v>
      </c>
      <c r="Q821" s="8">
        <v>349756</v>
      </c>
    </row>
    <row r="822" spans="1:17" x14ac:dyDescent="0.35">
      <c r="A822" s="1">
        <v>1422</v>
      </c>
      <c r="B822" s="1" t="s">
        <v>607</v>
      </c>
      <c r="C822" s="1" t="s">
        <v>16</v>
      </c>
      <c r="D822" s="1" t="s">
        <v>11</v>
      </c>
      <c r="E822" s="1" t="s">
        <v>41</v>
      </c>
      <c r="F822" s="1" t="s">
        <v>1</v>
      </c>
      <c r="G822" s="1" t="s">
        <v>0</v>
      </c>
      <c r="H822" s="1">
        <v>11670.75</v>
      </c>
      <c r="I822" s="1">
        <v>21.5</v>
      </c>
      <c r="J822" s="1">
        <v>0</v>
      </c>
      <c r="K822" s="1">
        <v>9</v>
      </c>
      <c r="L822" s="1">
        <v>211204</v>
      </c>
      <c r="M822" s="1">
        <v>445456</v>
      </c>
      <c r="N822" s="1">
        <v>0</v>
      </c>
      <c r="O822" s="8"/>
      <c r="P822" s="8"/>
      <c r="Q822" s="8">
        <v>272866</v>
      </c>
    </row>
    <row r="823" spans="1:17" x14ac:dyDescent="0.35">
      <c r="A823" s="1">
        <v>588</v>
      </c>
      <c r="B823" s="1" t="s">
        <v>1442</v>
      </c>
      <c r="C823" s="1" t="s">
        <v>4</v>
      </c>
      <c r="D823" s="1" t="s">
        <v>3</v>
      </c>
      <c r="E823" s="1" t="s">
        <v>41</v>
      </c>
      <c r="F823" s="1" t="s">
        <v>1</v>
      </c>
      <c r="G823" s="1" t="s">
        <v>0</v>
      </c>
      <c r="H823" s="1">
        <v>3782.52</v>
      </c>
      <c r="I823" s="1">
        <v>22.1</v>
      </c>
      <c r="J823" s="1">
        <v>0</v>
      </c>
      <c r="K823" s="1">
        <v>13</v>
      </c>
      <c r="L823" s="1">
        <v>72238</v>
      </c>
      <c r="M823" s="1">
        <v>344256</v>
      </c>
      <c r="N823" s="1">
        <v>1</v>
      </c>
      <c r="O823" s="8"/>
      <c r="P823" s="8"/>
      <c r="Q823" s="8">
        <v>387904</v>
      </c>
    </row>
    <row r="824" spans="1:17" x14ac:dyDescent="0.35">
      <c r="A824" s="1">
        <v>1883</v>
      </c>
      <c r="B824" s="1" t="s">
        <v>144</v>
      </c>
      <c r="C824" s="1" t="s">
        <v>4</v>
      </c>
      <c r="D824" s="1" t="s">
        <v>3</v>
      </c>
      <c r="E824" s="1" t="s">
        <v>41</v>
      </c>
      <c r="F824" s="1" t="s">
        <v>1</v>
      </c>
      <c r="G824" s="1" t="s">
        <v>0</v>
      </c>
      <c r="H824" s="1">
        <v>32842.639999999999</v>
      </c>
      <c r="I824" s="1">
        <v>22.4</v>
      </c>
      <c r="J824" s="1">
        <v>0</v>
      </c>
      <c r="K824" s="1">
        <v>7</v>
      </c>
      <c r="L824" s="1">
        <v>640642</v>
      </c>
      <c r="M824" s="1">
        <v>772706</v>
      </c>
      <c r="N824" s="1">
        <v>0</v>
      </c>
      <c r="O824" s="8">
        <v>716</v>
      </c>
      <c r="P824" s="8">
        <v>1331444</v>
      </c>
      <c r="Q824" s="8">
        <v>545006</v>
      </c>
    </row>
    <row r="825" spans="1:17" x14ac:dyDescent="0.35">
      <c r="A825" s="1">
        <v>232</v>
      </c>
      <c r="B825" s="1" t="s">
        <v>1796</v>
      </c>
      <c r="C825" s="1" t="s">
        <v>16</v>
      </c>
      <c r="D825" s="1" t="s">
        <v>3</v>
      </c>
      <c r="E825" s="1" t="s">
        <v>41</v>
      </c>
      <c r="F825" s="1" t="s">
        <v>31</v>
      </c>
      <c r="G825" s="1" t="s">
        <v>590</v>
      </c>
      <c r="H825" s="1">
        <v>33528.54</v>
      </c>
      <c r="I825" s="1">
        <v>22.6</v>
      </c>
      <c r="J825" s="1">
        <v>0</v>
      </c>
      <c r="K825" s="1">
        <v>6</v>
      </c>
      <c r="L825" s="1">
        <v>334780</v>
      </c>
      <c r="M825" s="1">
        <v>441518</v>
      </c>
      <c r="N825" s="1">
        <v>0</v>
      </c>
      <c r="O825" s="8">
        <v>720</v>
      </c>
      <c r="P825" s="8">
        <v>1906840</v>
      </c>
      <c r="Q825" s="8">
        <v>551980</v>
      </c>
    </row>
    <row r="826" spans="1:17" x14ac:dyDescent="0.35">
      <c r="A826" s="1">
        <v>1482</v>
      </c>
      <c r="B826" s="1" t="s">
        <v>546</v>
      </c>
      <c r="C826" s="1" t="s">
        <v>4</v>
      </c>
      <c r="D826" s="1" t="s">
        <v>11</v>
      </c>
      <c r="E826" s="1" t="s">
        <v>41</v>
      </c>
      <c r="F826" s="1" t="s">
        <v>6</v>
      </c>
      <c r="G826" s="1" t="s">
        <v>0</v>
      </c>
      <c r="H826" s="1">
        <v>17049.46</v>
      </c>
      <c r="I826" s="1">
        <v>23.6</v>
      </c>
      <c r="J826" s="1">
        <v>0</v>
      </c>
      <c r="K826" s="1">
        <v>8</v>
      </c>
      <c r="L826" s="1">
        <v>109877</v>
      </c>
      <c r="M826" s="1">
        <v>1479500</v>
      </c>
      <c r="N826" s="1">
        <v>0</v>
      </c>
      <c r="O826" s="8">
        <v>750</v>
      </c>
      <c r="P826" s="8">
        <v>1690848</v>
      </c>
      <c r="Q826" s="8">
        <v>609092</v>
      </c>
    </row>
    <row r="827" spans="1:17" x14ac:dyDescent="0.35">
      <c r="A827" s="1">
        <v>1867</v>
      </c>
      <c r="B827" s="1" t="s">
        <v>160</v>
      </c>
      <c r="C827" s="1" t="s">
        <v>16</v>
      </c>
      <c r="D827" s="1" t="s">
        <v>11</v>
      </c>
      <c r="E827" s="1" t="s">
        <v>41</v>
      </c>
      <c r="F827" s="1" t="s">
        <v>6</v>
      </c>
      <c r="G827" s="1" t="s">
        <v>0</v>
      </c>
      <c r="H827" s="1">
        <v>7258</v>
      </c>
      <c r="I827" s="1">
        <v>23.6</v>
      </c>
      <c r="J827" s="1">
        <v>0</v>
      </c>
      <c r="K827" s="1">
        <v>5</v>
      </c>
      <c r="L827" s="1">
        <v>229178</v>
      </c>
      <c r="M827" s="1">
        <v>305008</v>
      </c>
      <c r="N827" s="1">
        <v>0</v>
      </c>
      <c r="O827" s="8">
        <v>728</v>
      </c>
      <c r="P827" s="8">
        <v>561906</v>
      </c>
      <c r="Q827" s="8">
        <v>173492</v>
      </c>
    </row>
    <row r="828" spans="1:17" x14ac:dyDescent="0.35">
      <c r="A828" s="1">
        <v>678</v>
      </c>
      <c r="B828" s="1" t="s">
        <v>1353</v>
      </c>
      <c r="C828" s="1" t="s">
        <v>16</v>
      </c>
      <c r="D828" s="1" t="s">
        <v>11</v>
      </c>
      <c r="E828" s="1" t="s">
        <v>41</v>
      </c>
      <c r="F828" s="1" t="s">
        <v>1</v>
      </c>
      <c r="G828" s="1" t="s">
        <v>0</v>
      </c>
      <c r="H828" s="1">
        <v>35197.120000000003</v>
      </c>
      <c r="I828" s="1">
        <v>24.2</v>
      </c>
      <c r="J828" s="1">
        <v>0</v>
      </c>
      <c r="K828" s="1">
        <v>20</v>
      </c>
      <c r="L828" s="1">
        <v>271111</v>
      </c>
      <c r="M828" s="1">
        <v>527582</v>
      </c>
      <c r="N828" s="1">
        <v>0</v>
      </c>
      <c r="O828" s="8">
        <v>686</v>
      </c>
      <c r="P828" s="8">
        <v>1299581</v>
      </c>
      <c r="Q828" s="8">
        <v>64592</v>
      </c>
    </row>
    <row r="829" spans="1:17" x14ac:dyDescent="0.35">
      <c r="A829" s="1">
        <v>1767</v>
      </c>
      <c r="B829" s="1" t="s">
        <v>261</v>
      </c>
      <c r="C829" s="1" t="s">
        <v>4</v>
      </c>
      <c r="D829" s="1" t="s">
        <v>11</v>
      </c>
      <c r="E829" s="1" t="s">
        <v>41</v>
      </c>
      <c r="F829" s="1" t="s">
        <v>6</v>
      </c>
      <c r="G829" s="1" t="s">
        <v>0</v>
      </c>
      <c r="H829" s="1">
        <v>18384.97</v>
      </c>
      <c r="I829" s="1">
        <v>24.8</v>
      </c>
      <c r="J829" s="1">
        <v>0</v>
      </c>
      <c r="K829" s="1">
        <v>15</v>
      </c>
      <c r="L829" s="1">
        <v>290852</v>
      </c>
      <c r="M829" s="1">
        <v>2118028</v>
      </c>
      <c r="N829" s="1">
        <v>0</v>
      </c>
      <c r="O829" s="8">
        <v>712</v>
      </c>
      <c r="P829" s="8">
        <v>1490683</v>
      </c>
      <c r="Q829" s="8"/>
    </row>
    <row r="830" spans="1:17" x14ac:dyDescent="0.35">
      <c r="A830" s="1">
        <v>1521</v>
      </c>
      <c r="B830" s="1" t="s">
        <v>507</v>
      </c>
      <c r="C830" s="1" t="s">
        <v>4</v>
      </c>
      <c r="D830" s="1" t="s">
        <v>11</v>
      </c>
      <c r="E830" s="1" t="s">
        <v>41</v>
      </c>
      <c r="F830" s="1" t="s">
        <v>6</v>
      </c>
      <c r="G830" s="1" t="s">
        <v>0</v>
      </c>
      <c r="H830" s="1">
        <v>14482.37</v>
      </c>
      <c r="I830" s="1">
        <v>25</v>
      </c>
      <c r="J830" s="1">
        <v>0</v>
      </c>
      <c r="K830" s="1">
        <v>13</v>
      </c>
      <c r="L830" s="1">
        <v>259730</v>
      </c>
      <c r="M830" s="1">
        <v>1432090</v>
      </c>
      <c r="N830" s="1">
        <v>0</v>
      </c>
      <c r="O830" s="8">
        <v>751</v>
      </c>
      <c r="P830" s="8">
        <v>700758</v>
      </c>
      <c r="Q830" s="8"/>
    </row>
    <row r="831" spans="1:17" x14ac:dyDescent="0.35">
      <c r="A831" s="1">
        <v>501</v>
      </c>
      <c r="B831" s="1" t="s">
        <v>1529</v>
      </c>
      <c r="C831" s="1" t="s">
        <v>4</v>
      </c>
      <c r="D831" s="1" t="s">
        <v>11</v>
      </c>
      <c r="E831" s="1" t="s">
        <v>41</v>
      </c>
      <c r="F831" s="1" t="s">
        <v>1</v>
      </c>
      <c r="G831" s="1" t="s">
        <v>0</v>
      </c>
      <c r="H831" s="1">
        <v>19798.95</v>
      </c>
      <c r="I831" s="1">
        <v>25.7</v>
      </c>
      <c r="J831" s="1">
        <v>0</v>
      </c>
      <c r="K831" s="1">
        <v>11</v>
      </c>
      <c r="L831" s="1">
        <v>81396</v>
      </c>
      <c r="M831" s="1">
        <v>1847802</v>
      </c>
      <c r="N831" s="1">
        <v>0</v>
      </c>
      <c r="O831" s="8"/>
      <c r="P831" s="8"/>
      <c r="Q831" s="8">
        <v>222574</v>
      </c>
    </row>
    <row r="832" spans="1:17" x14ac:dyDescent="0.35">
      <c r="A832" s="1">
        <v>1591</v>
      </c>
      <c r="B832" s="1" t="s">
        <v>437</v>
      </c>
      <c r="C832" s="1" t="s">
        <v>4</v>
      </c>
      <c r="D832" s="1" t="s">
        <v>3</v>
      </c>
      <c r="E832" s="1" t="s">
        <v>41</v>
      </c>
      <c r="F832" s="1" t="s">
        <v>1</v>
      </c>
      <c r="G832" s="1" t="s">
        <v>0</v>
      </c>
      <c r="H832" s="1">
        <v>27233.84</v>
      </c>
      <c r="I832" s="1">
        <v>26.6</v>
      </c>
      <c r="J832" s="1">
        <v>0</v>
      </c>
      <c r="K832" s="1">
        <v>12</v>
      </c>
      <c r="L832" s="1">
        <v>427177</v>
      </c>
      <c r="M832" s="1">
        <v>635778</v>
      </c>
      <c r="N832" s="1">
        <v>0</v>
      </c>
      <c r="O832" s="8">
        <v>685</v>
      </c>
      <c r="P832" s="8">
        <v>1835989</v>
      </c>
      <c r="Q832" s="8">
        <v>558866</v>
      </c>
    </row>
    <row r="833" spans="1:17" x14ac:dyDescent="0.35">
      <c r="A833" s="1">
        <v>605</v>
      </c>
      <c r="B833" s="1" t="s">
        <v>1425</v>
      </c>
      <c r="C833" s="1" t="s">
        <v>4</v>
      </c>
      <c r="D833" s="1" t="s">
        <v>3</v>
      </c>
      <c r="E833" s="1" t="s">
        <v>41</v>
      </c>
      <c r="F833" s="1" t="s">
        <v>1</v>
      </c>
      <c r="G833" s="1" t="s">
        <v>0</v>
      </c>
      <c r="H833" s="1">
        <v>29451.14</v>
      </c>
      <c r="I833" s="1">
        <v>27.8</v>
      </c>
      <c r="J833" s="1">
        <v>0</v>
      </c>
      <c r="K833" s="1">
        <v>10</v>
      </c>
      <c r="L833" s="1">
        <v>579443</v>
      </c>
      <c r="M833" s="1">
        <v>680460</v>
      </c>
      <c r="N833" s="1">
        <v>0</v>
      </c>
      <c r="O833" s="8">
        <v>594</v>
      </c>
      <c r="P833" s="8">
        <v>2009174</v>
      </c>
      <c r="Q833" s="8">
        <v>553916</v>
      </c>
    </row>
    <row r="834" spans="1:17" x14ac:dyDescent="0.35">
      <c r="A834" s="1">
        <v>1938</v>
      </c>
      <c r="B834" s="1" t="s">
        <v>88</v>
      </c>
      <c r="C834" s="1" t="s">
        <v>4</v>
      </c>
      <c r="D834" s="1" t="s">
        <v>11</v>
      </c>
      <c r="E834" s="1" t="s">
        <v>41</v>
      </c>
      <c r="F834" s="1" t="s">
        <v>6</v>
      </c>
      <c r="G834" s="1" t="s">
        <v>15</v>
      </c>
      <c r="H834" s="1">
        <v>11831.11</v>
      </c>
      <c r="I834" s="1">
        <v>28.3</v>
      </c>
      <c r="J834" s="1">
        <v>0</v>
      </c>
      <c r="K834" s="1">
        <v>10</v>
      </c>
      <c r="L834" s="1">
        <v>423605</v>
      </c>
      <c r="M834" s="1">
        <v>638660</v>
      </c>
      <c r="N834" s="1">
        <v>0</v>
      </c>
      <c r="O834" s="8">
        <v>715</v>
      </c>
      <c r="P834" s="8">
        <v>692550</v>
      </c>
      <c r="Q834" s="8">
        <v>66836</v>
      </c>
    </row>
    <row r="835" spans="1:17" x14ac:dyDescent="0.35">
      <c r="A835" s="1">
        <v>1717</v>
      </c>
      <c r="B835" s="1" t="s">
        <v>311</v>
      </c>
      <c r="C835" s="1" t="s">
        <v>16</v>
      </c>
      <c r="D835" s="1" t="s">
        <v>3</v>
      </c>
      <c r="E835" s="1" t="s">
        <v>41</v>
      </c>
      <c r="F835" s="1" t="s">
        <v>31</v>
      </c>
      <c r="G835" s="1" t="s">
        <v>0</v>
      </c>
      <c r="H835" s="1">
        <v>12536.58</v>
      </c>
      <c r="I835" s="1">
        <v>30.6</v>
      </c>
      <c r="J835" s="1">
        <v>0</v>
      </c>
      <c r="K835" s="1">
        <v>7</v>
      </c>
      <c r="L835" s="1">
        <v>226423</v>
      </c>
      <c r="M835" s="1">
        <v>306636</v>
      </c>
      <c r="N835" s="1">
        <v>1</v>
      </c>
      <c r="O835" s="8">
        <v>720</v>
      </c>
      <c r="P835" s="8">
        <v>741076</v>
      </c>
      <c r="Q835" s="8">
        <v>321794</v>
      </c>
    </row>
    <row r="836" spans="1:17" x14ac:dyDescent="0.35">
      <c r="A836" s="1">
        <v>537</v>
      </c>
      <c r="B836" s="1" t="s">
        <v>1493</v>
      </c>
      <c r="C836" s="1" t="s">
        <v>16</v>
      </c>
      <c r="D836" s="1" t="s">
        <v>3</v>
      </c>
      <c r="E836" s="1" t="s">
        <v>41</v>
      </c>
      <c r="F836" s="1" t="s">
        <v>1</v>
      </c>
      <c r="G836" s="1" t="s">
        <v>0</v>
      </c>
      <c r="H836" s="1">
        <v>28306.959999999999</v>
      </c>
      <c r="I836" s="1">
        <v>30.8</v>
      </c>
      <c r="J836" s="1">
        <v>0</v>
      </c>
      <c r="K836" s="1">
        <v>20</v>
      </c>
      <c r="L836" s="1">
        <v>157434</v>
      </c>
      <c r="M836" s="1">
        <v>197494</v>
      </c>
      <c r="N836" s="1">
        <v>0</v>
      </c>
      <c r="O836" s="8">
        <v>688</v>
      </c>
      <c r="P836" s="8">
        <v>1041979</v>
      </c>
      <c r="Q836" s="8">
        <v>526460</v>
      </c>
    </row>
    <row r="837" spans="1:17" x14ac:dyDescent="0.35">
      <c r="A837" s="1">
        <v>452</v>
      </c>
      <c r="B837" s="1" t="s">
        <v>1578</v>
      </c>
      <c r="C837" s="1" t="s">
        <v>4</v>
      </c>
      <c r="D837" s="1" t="s">
        <v>3</v>
      </c>
      <c r="E837" s="1" t="s">
        <v>41</v>
      </c>
      <c r="F837" s="1" t="s">
        <v>1</v>
      </c>
      <c r="G837" s="1" t="s">
        <v>0</v>
      </c>
      <c r="H837" s="1">
        <v>86334.48</v>
      </c>
      <c r="I837" s="1">
        <v>31.2</v>
      </c>
      <c r="J837" s="1">
        <v>0</v>
      </c>
      <c r="K837" s="1">
        <v>13</v>
      </c>
      <c r="L837" s="1">
        <v>1376474</v>
      </c>
      <c r="M837" s="1">
        <v>1728650</v>
      </c>
      <c r="N837" s="1">
        <v>0</v>
      </c>
      <c r="O837" s="8">
        <v>656</v>
      </c>
      <c r="P837" s="8">
        <v>6906766</v>
      </c>
      <c r="Q837" s="8">
        <v>762696</v>
      </c>
    </row>
    <row r="838" spans="1:17" x14ac:dyDescent="0.35">
      <c r="A838" s="1">
        <v>1874</v>
      </c>
      <c r="B838" s="1" t="s">
        <v>153</v>
      </c>
      <c r="C838" s="1" t="s">
        <v>4</v>
      </c>
      <c r="D838" s="1" t="s">
        <v>11</v>
      </c>
      <c r="E838" s="1" t="s">
        <v>41</v>
      </c>
      <c r="F838" s="1" t="s">
        <v>1</v>
      </c>
      <c r="G838" s="1" t="s">
        <v>35</v>
      </c>
      <c r="H838" s="1">
        <v>7133.55</v>
      </c>
      <c r="I838" s="1">
        <v>35.4</v>
      </c>
      <c r="J838" s="1">
        <v>0</v>
      </c>
      <c r="K838" s="1">
        <v>14</v>
      </c>
      <c r="L838" s="1">
        <v>74860</v>
      </c>
      <c r="M838" s="1">
        <v>291852</v>
      </c>
      <c r="N838" s="1">
        <v>0</v>
      </c>
      <c r="O838" s="8">
        <v>724</v>
      </c>
      <c r="P838" s="8">
        <v>648508</v>
      </c>
      <c r="Q838" s="8">
        <v>182358</v>
      </c>
    </row>
    <row r="839" spans="1:17" x14ac:dyDescent="0.35">
      <c r="A839" s="1">
        <v>1798</v>
      </c>
      <c r="B839" s="1" t="s">
        <v>229</v>
      </c>
      <c r="C839" s="1" t="s">
        <v>4</v>
      </c>
      <c r="D839" s="1" t="s">
        <v>11</v>
      </c>
      <c r="E839" s="1" t="s">
        <v>41</v>
      </c>
      <c r="F839" s="1" t="s">
        <v>6</v>
      </c>
      <c r="G839" s="1" t="s">
        <v>0</v>
      </c>
      <c r="H839" s="1">
        <v>13593.17</v>
      </c>
      <c r="I839" s="1">
        <v>37</v>
      </c>
      <c r="J839" s="1">
        <v>0</v>
      </c>
      <c r="K839" s="1">
        <v>17</v>
      </c>
      <c r="L839" s="1">
        <v>390127</v>
      </c>
      <c r="M839" s="1">
        <v>955064</v>
      </c>
      <c r="N839" s="1">
        <v>0</v>
      </c>
      <c r="O839" s="8">
        <v>744</v>
      </c>
      <c r="P839" s="8">
        <v>1186322</v>
      </c>
      <c r="Q839" s="8"/>
    </row>
    <row r="840" spans="1:17" x14ac:dyDescent="0.35">
      <c r="A840" s="1">
        <v>1465</v>
      </c>
      <c r="B840" s="1" t="s">
        <v>563</v>
      </c>
      <c r="C840" s="1" t="s">
        <v>4</v>
      </c>
      <c r="D840" s="1" t="s">
        <v>3</v>
      </c>
      <c r="E840" s="1" t="s">
        <v>41</v>
      </c>
      <c r="F840" s="1" t="s">
        <v>1</v>
      </c>
      <c r="G840" s="1" t="s">
        <v>0</v>
      </c>
      <c r="H840" s="1">
        <v>52501.56</v>
      </c>
      <c r="I840" s="1">
        <v>38</v>
      </c>
      <c r="J840" s="1">
        <v>0</v>
      </c>
      <c r="K840" s="1">
        <v>23</v>
      </c>
      <c r="L840" s="1">
        <v>1762725</v>
      </c>
      <c r="M840" s="1">
        <v>3836580</v>
      </c>
      <c r="N840" s="1">
        <v>0</v>
      </c>
      <c r="O840" s="8">
        <v>701</v>
      </c>
      <c r="P840" s="8">
        <v>2715594</v>
      </c>
      <c r="Q840" s="8">
        <v>786104</v>
      </c>
    </row>
    <row r="841" spans="1:17" x14ac:dyDescent="0.35">
      <c r="A841" s="1">
        <v>509</v>
      </c>
      <c r="B841" s="1" t="s">
        <v>1521</v>
      </c>
      <c r="C841" s="1" t="s">
        <v>4</v>
      </c>
      <c r="D841" s="1" t="s">
        <v>11</v>
      </c>
      <c r="E841" s="1" t="s">
        <v>18</v>
      </c>
      <c r="F841" s="1" t="s">
        <v>6</v>
      </c>
      <c r="G841" s="1" t="s">
        <v>0</v>
      </c>
      <c r="H841" s="1">
        <v>8346.32</v>
      </c>
      <c r="I841" s="1">
        <v>21.7</v>
      </c>
      <c r="J841" s="1">
        <v>81</v>
      </c>
      <c r="K841" s="1">
        <v>10</v>
      </c>
      <c r="L841" s="1">
        <v>75962</v>
      </c>
      <c r="M841" s="1">
        <v>240988</v>
      </c>
      <c r="N841" s="1">
        <v>0</v>
      </c>
      <c r="O841" s="8">
        <v>747</v>
      </c>
      <c r="P841" s="8">
        <v>490713</v>
      </c>
      <c r="Q841" s="8">
        <v>43054</v>
      </c>
    </row>
    <row r="842" spans="1:17" x14ac:dyDescent="0.35">
      <c r="A842" s="1">
        <v>614</v>
      </c>
      <c r="B842" s="1" t="s">
        <v>1416</v>
      </c>
      <c r="C842" s="1" t="s">
        <v>4</v>
      </c>
      <c r="D842" s="1" t="s">
        <v>11</v>
      </c>
      <c r="E842" s="1" t="s">
        <v>18</v>
      </c>
      <c r="F842" s="1" t="s">
        <v>1</v>
      </c>
      <c r="G842" s="1" t="s">
        <v>0</v>
      </c>
      <c r="H842" s="1">
        <v>2534.98</v>
      </c>
      <c r="I842" s="1">
        <v>18</v>
      </c>
      <c r="J842" s="1">
        <v>80</v>
      </c>
      <c r="K842" s="1">
        <v>4</v>
      </c>
      <c r="L842" s="1">
        <v>14383</v>
      </c>
      <c r="M842" s="1">
        <v>333058</v>
      </c>
      <c r="N842" s="1">
        <v>1</v>
      </c>
      <c r="O842" s="8">
        <v>748</v>
      </c>
      <c r="P842" s="8">
        <v>529967</v>
      </c>
      <c r="Q842" s="8">
        <v>77814</v>
      </c>
    </row>
    <row r="843" spans="1:17" x14ac:dyDescent="0.35">
      <c r="A843" s="1">
        <v>1534</v>
      </c>
      <c r="B843" s="1" t="s">
        <v>494</v>
      </c>
      <c r="C843" s="1" t="s">
        <v>4</v>
      </c>
      <c r="D843" s="1" t="s">
        <v>11</v>
      </c>
      <c r="E843" s="1" t="s">
        <v>18</v>
      </c>
      <c r="F843" s="1" t="s">
        <v>1</v>
      </c>
      <c r="G843" s="1" t="s">
        <v>0</v>
      </c>
      <c r="H843" s="1">
        <v>19627.57</v>
      </c>
      <c r="I843" s="1">
        <v>14.1</v>
      </c>
      <c r="J843" s="1">
        <v>79</v>
      </c>
      <c r="K843" s="1">
        <v>14</v>
      </c>
      <c r="L843" s="1">
        <v>290776</v>
      </c>
      <c r="M843" s="1">
        <v>1058750</v>
      </c>
      <c r="N843" s="1">
        <v>0</v>
      </c>
      <c r="O843" s="8">
        <v>749</v>
      </c>
      <c r="P843" s="8">
        <v>1226735</v>
      </c>
      <c r="Q843" s="8">
        <v>327800</v>
      </c>
    </row>
    <row r="844" spans="1:17" x14ac:dyDescent="0.35">
      <c r="A844" s="1">
        <v>1052</v>
      </c>
      <c r="B844" s="1" t="s">
        <v>979</v>
      </c>
      <c r="C844" s="1" t="s">
        <v>16</v>
      </c>
      <c r="D844" s="1" t="s">
        <v>11</v>
      </c>
      <c r="E844" s="1" t="s">
        <v>18</v>
      </c>
      <c r="F844" s="1" t="s">
        <v>6</v>
      </c>
      <c r="G844" s="1" t="s">
        <v>0</v>
      </c>
      <c r="H844" s="1">
        <v>17147.5</v>
      </c>
      <c r="I844" s="1">
        <v>13</v>
      </c>
      <c r="J844" s="1">
        <v>78</v>
      </c>
      <c r="K844" s="1">
        <v>10</v>
      </c>
      <c r="L844" s="1">
        <v>165699</v>
      </c>
      <c r="M844" s="1">
        <v>436018</v>
      </c>
      <c r="N844" s="1">
        <v>1</v>
      </c>
      <c r="O844" s="8">
        <v>730</v>
      </c>
      <c r="P844" s="8">
        <v>756504</v>
      </c>
      <c r="Q844" s="8">
        <v>382690</v>
      </c>
    </row>
    <row r="845" spans="1:17" x14ac:dyDescent="0.35">
      <c r="A845" s="1">
        <v>327</v>
      </c>
      <c r="B845" s="1" t="s">
        <v>1702</v>
      </c>
      <c r="C845" s="1" t="s">
        <v>16</v>
      </c>
      <c r="D845" s="1" t="s">
        <v>11</v>
      </c>
      <c r="E845" s="1" t="s">
        <v>18</v>
      </c>
      <c r="F845" s="1" t="s">
        <v>6</v>
      </c>
      <c r="G845" s="1" t="s">
        <v>0</v>
      </c>
      <c r="H845" s="1">
        <v>20639.13</v>
      </c>
      <c r="I845" s="1">
        <v>11.9</v>
      </c>
      <c r="J845" s="1">
        <v>74</v>
      </c>
      <c r="K845" s="1">
        <v>9</v>
      </c>
      <c r="L845" s="1">
        <v>76551</v>
      </c>
      <c r="M845" s="1">
        <v>284130</v>
      </c>
      <c r="N845" s="1">
        <v>0</v>
      </c>
      <c r="O845" s="8"/>
      <c r="P845" s="8"/>
      <c r="Q845" s="8">
        <v>215006</v>
      </c>
    </row>
    <row r="846" spans="1:17" x14ac:dyDescent="0.35">
      <c r="A846" s="1">
        <v>119</v>
      </c>
      <c r="B846" s="1" t="s">
        <v>1907</v>
      </c>
      <c r="C846" s="1" t="s">
        <v>16</v>
      </c>
      <c r="D846" s="1" t="s">
        <v>3</v>
      </c>
      <c r="E846" s="1" t="s">
        <v>18</v>
      </c>
      <c r="F846" s="1" t="s">
        <v>6</v>
      </c>
      <c r="G846" s="1" t="s">
        <v>0</v>
      </c>
      <c r="H846" s="1">
        <v>26180.67</v>
      </c>
      <c r="I846" s="1">
        <v>13.9</v>
      </c>
      <c r="J846" s="1">
        <v>74</v>
      </c>
      <c r="K846" s="1">
        <v>32</v>
      </c>
      <c r="L846" s="1">
        <v>115672</v>
      </c>
      <c r="M846" s="1">
        <v>319638</v>
      </c>
      <c r="N846" s="1">
        <v>1</v>
      </c>
      <c r="O846" s="8">
        <v>678</v>
      </c>
      <c r="P846" s="8">
        <v>1816001</v>
      </c>
      <c r="Q846" s="8">
        <v>509586</v>
      </c>
    </row>
    <row r="847" spans="1:17" x14ac:dyDescent="0.35">
      <c r="A847" s="1">
        <v>1629</v>
      </c>
      <c r="B847" s="1" t="s">
        <v>399</v>
      </c>
      <c r="C847" s="1" t="s">
        <v>4</v>
      </c>
      <c r="D847" s="1" t="s">
        <v>3</v>
      </c>
      <c r="E847" s="1" t="s">
        <v>18</v>
      </c>
      <c r="F847" s="1" t="s">
        <v>1</v>
      </c>
      <c r="G847" s="1" t="s">
        <v>0</v>
      </c>
      <c r="H847" s="1">
        <v>31694.28</v>
      </c>
      <c r="I847" s="1">
        <v>15.5</v>
      </c>
      <c r="J847" s="1">
        <v>74</v>
      </c>
      <c r="K847" s="1">
        <v>11</v>
      </c>
      <c r="L847" s="1">
        <v>497344</v>
      </c>
      <c r="M847" s="1">
        <v>1225268</v>
      </c>
      <c r="N847" s="1">
        <v>0</v>
      </c>
      <c r="O847" s="8">
        <v>733</v>
      </c>
      <c r="P847" s="8">
        <v>1503280</v>
      </c>
      <c r="Q847" s="8"/>
    </row>
    <row r="848" spans="1:17" x14ac:dyDescent="0.35">
      <c r="A848" s="1">
        <v>53</v>
      </c>
      <c r="B848" s="1" t="s">
        <v>1973</v>
      </c>
      <c r="C848" s="1" t="s">
        <v>16</v>
      </c>
      <c r="D848" s="1" t="s">
        <v>11</v>
      </c>
      <c r="E848" s="1" t="s">
        <v>18</v>
      </c>
      <c r="F848" s="1" t="s">
        <v>6</v>
      </c>
      <c r="G848" s="1" t="s">
        <v>0</v>
      </c>
      <c r="H848" s="1">
        <v>20322.78</v>
      </c>
      <c r="I848" s="1">
        <v>15.6</v>
      </c>
      <c r="J848" s="1">
        <v>69</v>
      </c>
      <c r="K848" s="1">
        <v>8</v>
      </c>
      <c r="L848" s="1">
        <v>285589</v>
      </c>
      <c r="M848" s="1">
        <v>402776</v>
      </c>
      <c r="N848" s="1">
        <v>0</v>
      </c>
      <c r="O848" s="8"/>
      <c r="P848" s="8"/>
      <c r="Q848" s="8">
        <v>214874</v>
      </c>
    </row>
    <row r="849" spans="1:17" x14ac:dyDescent="0.35">
      <c r="A849" s="1">
        <v>178</v>
      </c>
      <c r="B849" s="1" t="s">
        <v>1848</v>
      </c>
      <c r="C849" s="1" t="s">
        <v>4</v>
      </c>
      <c r="D849" s="1" t="s">
        <v>11</v>
      </c>
      <c r="E849" s="1" t="s">
        <v>18</v>
      </c>
      <c r="F849" s="1" t="s">
        <v>6</v>
      </c>
      <c r="G849" s="1" t="s">
        <v>68</v>
      </c>
      <c r="H849" s="1">
        <v>2594.4499999999998</v>
      </c>
      <c r="I849" s="1">
        <v>30.5</v>
      </c>
      <c r="J849" s="1">
        <v>68</v>
      </c>
      <c r="K849" s="1">
        <v>4</v>
      </c>
      <c r="L849" s="1">
        <v>70832</v>
      </c>
      <c r="M849" s="1">
        <v>96470</v>
      </c>
      <c r="N849" s="1">
        <v>0</v>
      </c>
      <c r="O849" s="8">
        <v>698</v>
      </c>
      <c r="P849" s="8">
        <v>1136238</v>
      </c>
      <c r="Q849" s="8">
        <v>175428</v>
      </c>
    </row>
    <row r="850" spans="1:17" x14ac:dyDescent="0.35">
      <c r="A850" s="1">
        <v>1322</v>
      </c>
      <c r="B850" s="1" t="s">
        <v>707</v>
      </c>
      <c r="C850" s="1" t="s">
        <v>16</v>
      </c>
      <c r="D850" s="1" t="s">
        <v>11</v>
      </c>
      <c r="E850" s="1" t="s">
        <v>18</v>
      </c>
      <c r="F850" s="1" t="s">
        <v>6</v>
      </c>
      <c r="G850" s="1" t="s">
        <v>0</v>
      </c>
      <c r="H850" s="1">
        <v>30122.22</v>
      </c>
      <c r="I850" s="1">
        <v>20.399999999999999</v>
      </c>
      <c r="J850" s="1">
        <v>67</v>
      </c>
      <c r="K850" s="1">
        <v>13</v>
      </c>
      <c r="L850" s="1">
        <v>436164</v>
      </c>
      <c r="M850" s="1">
        <v>890714</v>
      </c>
      <c r="N850" s="1">
        <v>0</v>
      </c>
      <c r="O850" s="8"/>
      <c r="P850" s="8"/>
      <c r="Q850" s="8">
        <v>718498</v>
      </c>
    </row>
    <row r="851" spans="1:17" x14ac:dyDescent="0.35">
      <c r="A851" s="1">
        <v>637</v>
      </c>
      <c r="B851" s="1" t="s">
        <v>1393</v>
      </c>
      <c r="C851" s="1" t="s">
        <v>4</v>
      </c>
      <c r="D851" s="1" t="s">
        <v>11</v>
      </c>
      <c r="E851" s="1" t="s">
        <v>18</v>
      </c>
      <c r="F851" s="1" t="s">
        <v>6</v>
      </c>
      <c r="G851" s="1" t="s">
        <v>0</v>
      </c>
      <c r="H851" s="1">
        <v>22965.68</v>
      </c>
      <c r="I851" s="1">
        <v>17.7</v>
      </c>
      <c r="J851" s="1">
        <v>62</v>
      </c>
      <c r="K851" s="1">
        <v>27</v>
      </c>
      <c r="L851" s="1">
        <v>92720</v>
      </c>
      <c r="M851" s="1">
        <v>528880</v>
      </c>
      <c r="N851" s="1">
        <v>0</v>
      </c>
      <c r="O851" s="8">
        <v>691</v>
      </c>
      <c r="P851" s="8">
        <v>1680417</v>
      </c>
      <c r="Q851" s="8"/>
    </row>
    <row r="852" spans="1:17" x14ac:dyDescent="0.35">
      <c r="A852" s="1">
        <v>1522</v>
      </c>
      <c r="B852" s="1" t="s">
        <v>506</v>
      </c>
      <c r="C852" s="1" t="s">
        <v>4</v>
      </c>
      <c r="D852" s="1" t="s">
        <v>11</v>
      </c>
      <c r="E852" s="1" t="s">
        <v>18</v>
      </c>
      <c r="F852" s="1" t="s">
        <v>1</v>
      </c>
      <c r="G852" s="1" t="s">
        <v>35</v>
      </c>
      <c r="H852" s="1">
        <v>17243.45</v>
      </c>
      <c r="I852" s="1">
        <v>16.5</v>
      </c>
      <c r="J852" s="1">
        <v>61</v>
      </c>
      <c r="K852" s="1">
        <v>9</v>
      </c>
      <c r="L852" s="1">
        <v>33364</v>
      </c>
      <c r="M852" s="1">
        <v>58014</v>
      </c>
      <c r="N852" s="1">
        <v>1</v>
      </c>
      <c r="O852" s="8">
        <v>699</v>
      </c>
      <c r="P852" s="8">
        <v>1831182</v>
      </c>
      <c r="Q852" s="8">
        <v>133914</v>
      </c>
    </row>
    <row r="853" spans="1:17" x14ac:dyDescent="0.35">
      <c r="A853" s="1">
        <v>900</v>
      </c>
      <c r="B853" s="1" t="s">
        <v>1130</v>
      </c>
      <c r="C853" s="1" t="s">
        <v>4</v>
      </c>
      <c r="D853" s="1" t="s">
        <v>11</v>
      </c>
      <c r="E853" s="1" t="s">
        <v>18</v>
      </c>
      <c r="F853" s="1" t="s">
        <v>6</v>
      </c>
      <c r="G853" s="1" t="s">
        <v>0</v>
      </c>
      <c r="H853" s="1">
        <v>35627.089999999997</v>
      </c>
      <c r="I853" s="1">
        <v>14.9</v>
      </c>
      <c r="J853" s="1">
        <v>54</v>
      </c>
      <c r="K853" s="1">
        <v>13</v>
      </c>
      <c r="L853" s="1">
        <v>140049</v>
      </c>
      <c r="M853" s="1">
        <v>337106</v>
      </c>
      <c r="N853" s="1">
        <v>0</v>
      </c>
      <c r="O853" s="8">
        <v>718</v>
      </c>
      <c r="P853" s="8">
        <v>1543408</v>
      </c>
      <c r="Q853" s="8">
        <v>214456</v>
      </c>
    </row>
    <row r="854" spans="1:17" x14ac:dyDescent="0.35">
      <c r="A854" s="1">
        <v>536</v>
      </c>
      <c r="B854" s="1" t="s">
        <v>1494</v>
      </c>
      <c r="C854" s="1" t="s">
        <v>16</v>
      </c>
      <c r="D854" s="1" t="s">
        <v>3</v>
      </c>
      <c r="E854" s="1" t="s">
        <v>18</v>
      </c>
      <c r="F854" s="1" t="s">
        <v>6</v>
      </c>
      <c r="G854" s="1" t="s">
        <v>807</v>
      </c>
      <c r="H854" s="1">
        <v>7883.48</v>
      </c>
      <c r="I854" s="1">
        <v>13.4</v>
      </c>
      <c r="J854" s="1">
        <v>53</v>
      </c>
      <c r="K854" s="1">
        <v>6</v>
      </c>
      <c r="L854" s="1">
        <v>216068</v>
      </c>
      <c r="M854" s="1">
        <v>674366</v>
      </c>
      <c r="N854" s="1">
        <v>0</v>
      </c>
      <c r="O854" s="8">
        <v>730</v>
      </c>
      <c r="P854" s="8">
        <v>672372</v>
      </c>
      <c r="Q854" s="8">
        <v>108130</v>
      </c>
    </row>
    <row r="855" spans="1:17" x14ac:dyDescent="0.35">
      <c r="A855" s="1">
        <v>543</v>
      </c>
      <c r="B855" s="1" t="s">
        <v>1487</v>
      </c>
      <c r="C855" s="1" t="s">
        <v>4</v>
      </c>
      <c r="D855" s="1" t="s">
        <v>11</v>
      </c>
      <c r="E855" s="1" t="s">
        <v>18</v>
      </c>
      <c r="F855" s="1" t="s">
        <v>6</v>
      </c>
      <c r="G855" s="1" t="s">
        <v>0</v>
      </c>
      <c r="H855" s="1">
        <v>7781.83</v>
      </c>
      <c r="I855" s="1">
        <v>18.2</v>
      </c>
      <c r="J855" s="1">
        <v>53</v>
      </c>
      <c r="K855" s="1">
        <v>19</v>
      </c>
      <c r="L855" s="1">
        <v>152969</v>
      </c>
      <c r="M855" s="1">
        <v>487938</v>
      </c>
      <c r="N855" s="1">
        <v>0</v>
      </c>
      <c r="O855" s="8">
        <v>747</v>
      </c>
      <c r="P855" s="8">
        <v>805030</v>
      </c>
      <c r="Q855" s="8"/>
    </row>
    <row r="856" spans="1:17" x14ac:dyDescent="0.35">
      <c r="A856" s="1">
        <v>389</v>
      </c>
      <c r="B856" s="1" t="s">
        <v>1640</v>
      </c>
      <c r="C856" s="1" t="s">
        <v>4</v>
      </c>
      <c r="D856" s="1" t="s">
        <v>11</v>
      </c>
      <c r="E856" s="1" t="s">
        <v>18</v>
      </c>
      <c r="F856" s="1" t="s">
        <v>1</v>
      </c>
      <c r="G856" s="1" t="s">
        <v>0</v>
      </c>
      <c r="H856" s="1">
        <v>12964.46</v>
      </c>
      <c r="I856" s="1">
        <v>18</v>
      </c>
      <c r="J856" s="1">
        <v>52</v>
      </c>
      <c r="K856" s="1">
        <v>12</v>
      </c>
      <c r="L856" s="1">
        <v>461415</v>
      </c>
      <c r="M856" s="1">
        <v>907104</v>
      </c>
      <c r="N856" s="1">
        <v>0</v>
      </c>
      <c r="O856" s="8">
        <v>728</v>
      </c>
      <c r="P856" s="8">
        <v>831953</v>
      </c>
      <c r="Q856" s="8">
        <v>281710</v>
      </c>
    </row>
    <row r="857" spans="1:17" x14ac:dyDescent="0.35">
      <c r="A857" s="1">
        <v>668</v>
      </c>
      <c r="B857" s="1" t="s">
        <v>1363</v>
      </c>
      <c r="C857" s="1" t="s">
        <v>4</v>
      </c>
      <c r="D857" s="1" t="s">
        <v>11</v>
      </c>
      <c r="E857" s="1" t="s">
        <v>18</v>
      </c>
      <c r="F857" s="1" t="s">
        <v>1</v>
      </c>
      <c r="G857" s="1" t="s">
        <v>9</v>
      </c>
      <c r="H857" s="1">
        <v>37156.21</v>
      </c>
      <c r="I857" s="1">
        <v>25.6</v>
      </c>
      <c r="J857" s="1">
        <v>52</v>
      </c>
      <c r="K857" s="1">
        <v>8</v>
      </c>
      <c r="L857" s="1">
        <v>313633</v>
      </c>
      <c r="M857" s="1">
        <v>465586</v>
      </c>
      <c r="N857" s="1">
        <v>0</v>
      </c>
      <c r="O857" s="8">
        <v>741</v>
      </c>
      <c r="P857" s="8">
        <v>1865591</v>
      </c>
      <c r="Q857" s="8">
        <v>135014</v>
      </c>
    </row>
    <row r="858" spans="1:17" x14ac:dyDescent="0.35">
      <c r="A858" s="1">
        <v>326</v>
      </c>
      <c r="B858" s="1" t="s">
        <v>1703</v>
      </c>
      <c r="C858" s="1" t="s">
        <v>4</v>
      </c>
      <c r="D858" s="1" t="s">
        <v>3</v>
      </c>
      <c r="E858" s="1" t="s">
        <v>18</v>
      </c>
      <c r="F858" s="1" t="s">
        <v>1</v>
      </c>
      <c r="G858" s="1" t="s">
        <v>0</v>
      </c>
      <c r="H858" s="1">
        <v>34869.75</v>
      </c>
      <c r="I858" s="1">
        <v>30.6</v>
      </c>
      <c r="J858" s="1">
        <v>50</v>
      </c>
      <c r="K858" s="1">
        <v>15</v>
      </c>
      <c r="L858" s="1">
        <v>425448</v>
      </c>
      <c r="M858" s="1">
        <v>1089902</v>
      </c>
      <c r="N858" s="1">
        <v>0</v>
      </c>
      <c r="O858" s="8">
        <v>705</v>
      </c>
      <c r="P858" s="8">
        <v>1603220</v>
      </c>
      <c r="Q858" s="8">
        <v>764390</v>
      </c>
    </row>
    <row r="859" spans="1:17" x14ac:dyDescent="0.35">
      <c r="A859" s="1">
        <v>1365</v>
      </c>
      <c r="B859" s="1" t="s">
        <v>664</v>
      </c>
      <c r="C859" s="1" t="s">
        <v>4</v>
      </c>
      <c r="D859" s="1" t="s">
        <v>11</v>
      </c>
      <c r="E859" s="1" t="s">
        <v>18</v>
      </c>
      <c r="F859" s="1" t="s">
        <v>1</v>
      </c>
      <c r="G859" s="1" t="s">
        <v>0</v>
      </c>
      <c r="H859" s="1">
        <v>13568.66</v>
      </c>
      <c r="I859" s="1">
        <v>14.2</v>
      </c>
      <c r="J859" s="1">
        <v>47</v>
      </c>
      <c r="K859" s="1">
        <v>6</v>
      </c>
      <c r="L859" s="1">
        <v>47500</v>
      </c>
      <c r="M859" s="1">
        <v>56298</v>
      </c>
      <c r="N859" s="1">
        <v>0</v>
      </c>
      <c r="O859" s="8">
        <v>703</v>
      </c>
      <c r="P859" s="8">
        <v>1215126</v>
      </c>
      <c r="Q859" s="8">
        <v>138534</v>
      </c>
    </row>
    <row r="860" spans="1:17" x14ac:dyDescent="0.35">
      <c r="A860" s="1">
        <v>802</v>
      </c>
      <c r="B860" s="1" t="s">
        <v>1229</v>
      </c>
      <c r="C860" s="1" t="s">
        <v>4</v>
      </c>
      <c r="D860" s="1" t="s">
        <v>11</v>
      </c>
      <c r="E860" s="1" t="s">
        <v>18</v>
      </c>
      <c r="F860" s="1" t="s">
        <v>1</v>
      </c>
      <c r="G860" s="1" t="s">
        <v>15</v>
      </c>
      <c r="H860" s="1">
        <v>14893.91</v>
      </c>
      <c r="I860" s="1">
        <v>24.6</v>
      </c>
      <c r="J860" s="1">
        <v>47</v>
      </c>
      <c r="K860" s="1">
        <v>8</v>
      </c>
      <c r="L860" s="1">
        <v>234973</v>
      </c>
      <c r="M860" s="1">
        <v>305382</v>
      </c>
      <c r="N860" s="1">
        <v>0</v>
      </c>
      <c r="O860" s="8">
        <v>702</v>
      </c>
      <c r="P860" s="8">
        <v>1385480</v>
      </c>
      <c r="Q860" s="8"/>
    </row>
    <row r="861" spans="1:17" x14ac:dyDescent="0.35">
      <c r="A861" s="1">
        <v>1756</v>
      </c>
      <c r="B861" s="1" t="s">
        <v>272</v>
      </c>
      <c r="C861" s="1" t="s">
        <v>4</v>
      </c>
      <c r="D861" s="1" t="s">
        <v>11</v>
      </c>
      <c r="E861" s="1" t="s">
        <v>18</v>
      </c>
      <c r="F861" s="1" t="s">
        <v>1</v>
      </c>
      <c r="G861" s="1" t="s">
        <v>0</v>
      </c>
      <c r="H861" s="1">
        <v>38368.6</v>
      </c>
      <c r="I861" s="1">
        <v>13.2</v>
      </c>
      <c r="J861" s="1">
        <v>46</v>
      </c>
      <c r="K861" s="1">
        <v>18</v>
      </c>
      <c r="L861" s="1">
        <v>140999</v>
      </c>
      <c r="M861" s="1">
        <v>519970</v>
      </c>
      <c r="N861" s="1">
        <v>0</v>
      </c>
      <c r="O861" s="8">
        <v>749</v>
      </c>
      <c r="P861" s="8">
        <v>1744029</v>
      </c>
      <c r="Q861" s="8">
        <v>261008</v>
      </c>
    </row>
    <row r="862" spans="1:17" x14ac:dyDescent="0.35">
      <c r="A862" s="1">
        <v>322</v>
      </c>
      <c r="B862" s="1" t="s">
        <v>1707</v>
      </c>
      <c r="C862" s="1" t="s">
        <v>4</v>
      </c>
      <c r="D862" s="1" t="s">
        <v>3</v>
      </c>
      <c r="E862" s="1" t="s">
        <v>18</v>
      </c>
      <c r="F862" s="1" t="s">
        <v>6</v>
      </c>
      <c r="G862" s="1" t="s">
        <v>35</v>
      </c>
      <c r="H862" s="1">
        <v>20262.93</v>
      </c>
      <c r="I862" s="1">
        <v>14.7</v>
      </c>
      <c r="J862" s="1">
        <v>45</v>
      </c>
      <c r="K862" s="1">
        <v>10</v>
      </c>
      <c r="L862" s="1">
        <v>135641</v>
      </c>
      <c r="M862" s="1">
        <v>358556</v>
      </c>
      <c r="N862" s="1">
        <v>1</v>
      </c>
      <c r="O862" s="8">
        <v>618</v>
      </c>
      <c r="P862" s="8">
        <v>6283072</v>
      </c>
      <c r="Q862" s="8">
        <v>712404</v>
      </c>
    </row>
    <row r="863" spans="1:17" x14ac:dyDescent="0.35">
      <c r="A863" s="1">
        <v>292</v>
      </c>
      <c r="B863" s="1" t="s">
        <v>1736</v>
      </c>
      <c r="C863" s="1" t="s">
        <v>4</v>
      </c>
      <c r="D863" s="1" t="s">
        <v>11</v>
      </c>
      <c r="E863" s="1" t="s">
        <v>18</v>
      </c>
      <c r="F863" s="1" t="s">
        <v>6</v>
      </c>
      <c r="G863" s="1" t="s">
        <v>0</v>
      </c>
      <c r="H863" s="1">
        <v>19514.14</v>
      </c>
      <c r="I863" s="1">
        <v>20.7</v>
      </c>
      <c r="J863" s="1">
        <v>45</v>
      </c>
      <c r="K863" s="1">
        <v>11</v>
      </c>
      <c r="L863" s="1">
        <v>192337</v>
      </c>
      <c r="M863" s="1">
        <v>281534</v>
      </c>
      <c r="N863" s="1">
        <v>0</v>
      </c>
      <c r="O863" s="8">
        <v>739</v>
      </c>
      <c r="P863" s="8">
        <v>1176727</v>
      </c>
      <c r="Q863" s="8">
        <v>178684</v>
      </c>
    </row>
    <row r="864" spans="1:17" x14ac:dyDescent="0.35">
      <c r="A864" s="1">
        <v>1100</v>
      </c>
      <c r="B864" s="1" t="s">
        <v>931</v>
      </c>
      <c r="C864" s="1" t="s">
        <v>4</v>
      </c>
      <c r="D864" s="1" t="s">
        <v>11</v>
      </c>
      <c r="E864" s="1" t="s">
        <v>18</v>
      </c>
      <c r="F864" s="1" t="s">
        <v>1</v>
      </c>
      <c r="G864" s="1" t="s">
        <v>35</v>
      </c>
      <c r="H864" s="1">
        <v>54124.35</v>
      </c>
      <c r="I864" s="1">
        <v>21.1</v>
      </c>
      <c r="J864" s="1">
        <v>45</v>
      </c>
      <c r="K864" s="1">
        <v>17</v>
      </c>
      <c r="L864" s="1">
        <v>684019</v>
      </c>
      <c r="M864" s="1">
        <v>1001308</v>
      </c>
      <c r="N864" s="1">
        <v>0</v>
      </c>
      <c r="O864" s="8">
        <v>704</v>
      </c>
      <c r="P864" s="8">
        <v>2247377</v>
      </c>
      <c r="Q864" s="8">
        <v>52932</v>
      </c>
    </row>
    <row r="865" spans="1:17" x14ac:dyDescent="0.35">
      <c r="A865" s="1">
        <v>797</v>
      </c>
      <c r="B865" s="1" t="s">
        <v>1234</v>
      </c>
      <c r="C865" s="1" t="s">
        <v>16</v>
      </c>
      <c r="D865" s="1" t="s">
        <v>11</v>
      </c>
      <c r="E865" s="1" t="s">
        <v>18</v>
      </c>
      <c r="F865" s="1" t="s">
        <v>1</v>
      </c>
      <c r="G865" s="1" t="s">
        <v>9</v>
      </c>
      <c r="H865" s="1">
        <v>51409.06</v>
      </c>
      <c r="I865" s="1">
        <v>12.8</v>
      </c>
      <c r="J865" s="1">
        <v>42</v>
      </c>
      <c r="K865" s="1">
        <v>12</v>
      </c>
      <c r="L865" s="1">
        <v>938923</v>
      </c>
      <c r="M865" s="1">
        <v>1248192</v>
      </c>
      <c r="N865" s="1">
        <v>0</v>
      </c>
      <c r="O865" s="8">
        <v>722</v>
      </c>
      <c r="P865" s="8">
        <v>2909945</v>
      </c>
      <c r="Q865" s="8">
        <v>399014</v>
      </c>
    </row>
    <row r="866" spans="1:17" x14ac:dyDescent="0.35">
      <c r="A866" s="1">
        <v>1719</v>
      </c>
      <c r="B866" s="1" t="s">
        <v>309</v>
      </c>
      <c r="C866" s="1" t="s">
        <v>4</v>
      </c>
      <c r="D866" s="1" t="s">
        <v>11</v>
      </c>
      <c r="E866" s="1" t="s">
        <v>18</v>
      </c>
      <c r="F866" s="1" t="s">
        <v>1</v>
      </c>
      <c r="G866" s="1" t="s">
        <v>0</v>
      </c>
      <c r="H866" s="1">
        <v>4698.32</v>
      </c>
      <c r="I866" s="1">
        <v>16.600000000000001</v>
      </c>
      <c r="J866" s="1">
        <v>40</v>
      </c>
      <c r="K866" s="1">
        <v>9</v>
      </c>
      <c r="L866" s="1">
        <v>62833</v>
      </c>
      <c r="M866" s="1">
        <v>128964</v>
      </c>
      <c r="N866" s="1">
        <v>0</v>
      </c>
      <c r="O866" s="8"/>
      <c r="P866" s="8"/>
      <c r="Q866" s="8">
        <v>182776</v>
      </c>
    </row>
    <row r="867" spans="1:17" x14ac:dyDescent="0.35">
      <c r="A867" s="1">
        <v>1264</v>
      </c>
      <c r="B867" s="1" t="s">
        <v>765</v>
      </c>
      <c r="C867" s="1" t="s">
        <v>16</v>
      </c>
      <c r="D867" s="1" t="s">
        <v>11</v>
      </c>
      <c r="E867" s="1" t="s">
        <v>18</v>
      </c>
      <c r="F867" s="1" t="s">
        <v>6</v>
      </c>
      <c r="G867" s="1" t="s">
        <v>0</v>
      </c>
      <c r="H867" s="1">
        <v>6147.64</v>
      </c>
      <c r="I867" s="1">
        <v>9.5</v>
      </c>
      <c r="J867" s="1">
        <v>37</v>
      </c>
      <c r="K867" s="1">
        <v>7</v>
      </c>
      <c r="L867" s="1">
        <v>123291</v>
      </c>
      <c r="M867" s="1">
        <v>301158</v>
      </c>
      <c r="N867" s="1">
        <v>0</v>
      </c>
      <c r="O867" s="8"/>
      <c r="P867" s="8"/>
      <c r="Q867" s="8">
        <v>142912</v>
      </c>
    </row>
    <row r="868" spans="1:17" x14ac:dyDescent="0.35">
      <c r="A868" s="1">
        <v>358</v>
      </c>
      <c r="B868" s="1" t="s">
        <v>1671</v>
      </c>
      <c r="C868" s="1" t="s">
        <v>16</v>
      </c>
      <c r="D868" s="1" t="s">
        <v>11</v>
      </c>
      <c r="E868" s="1" t="s">
        <v>18</v>
      </c>
      <c r="F868" s="1" t="s">
        <v>6</v>
      </c>
      <c r="G868" s="1" t="s">
        <v>0</v>
      </c>
      <c r="H868" s="1">
        <v>8573.56</v>
      </c>
      <c r="I868" s="1">
        <v>12.9</v>
      </c>
      <c r="J868" s="1">
        <v>36</v>
      </c>
      <c r="K868" s="1">
        <v>20</v>
      </c>
      <c r="L868" s="1">
        <v>88939</v>
      </c>
      <c r="M868" s="1">
        <v>357588</v>
      </c>
      <c r="N868" s="1">
        <v>0</v>
      </c>
      <c r="O868" s="8">
        <v>748</v>
      </c>
      <c r="P868" s="8">
        <v>463429</v>
      </c>
      <c r="Q868" s="8">
        <v>147576</v>
      </c>
    </row>
    <row r="869" spans="1:17" x14ac:dyDescent="0.35">
      <c r="A869" s="1">
        <v>1175</v>
      </c>
      <c r="B869" s="1" t="s">
        <v>856</v>
      </c>
      <c r="C869" s="1" t="s">
        <v>4</v>
      </c>
      <c r="D869" s="1" t="s">
        <v>11</v>
      </c>
      <c r="E869" s="1" t="s">
        <v>18</v>
      </c>
      <c r="F869" s="1" t="s">
        <v>6</v>
      </c>
      <c r="G869" s="1" t="s">
        <v>35</v>
      </c>
      <c r="H869" s="1">
        <v>2729.35</v>
      </c>
      <c r="I869" s="1">
        <v>14.1</v>
      </c>
      <c r="J869" s="1">
        <v>36</v>
      </c>
      <c r="K869" s="1">
        <v>15</v>
      </c>
      <c r="L869" s="1">
        <v>63156</v>
      </c>
      <c r="M869" s="1">
        <v>115522</v>
      </c>
      <c r="N869" s="1">
        <v>0</v>
      </c>
      <c r="O869" s="8">
        <v>690</v>
      </c>
      <c r="P869" s="8">
        <v>866476</v>
      </c>
      <c r="Q869" s="8">
        <v>158136</v>
      </c>
    </row>
    <row r="870" spans="1:17" x14ac:dyDescent="0.35">
      <c r="A870" s="1">
        <v>806</v>
      </c>
      <c r="B870" s="1" t="s">
        <v>1225</v>
      </c>
      <c r="C870" s="1" t="s">
        <v>4</v>
      </c>
      <c r="D870" s="1" t="s">
        <v>11</v>
      </c>
      <c r="E870" s="1" t="s">
        <v>18</v>
      </c>
      <c r="F870" s="1" t="s">
        <v>6</v>
      </c>
      <c r="G870" s="1" t="s">
        <v>0</v>
      </c>
      <c r="H870" s="1">
        <v>12297.94</v>
      </c>
      <c r="I870" s="1">
        <v>20</v>
      </c>
      <c r="J870" s="1">
        <v>36</v>
      </c>
      <c r="K870" s="1">
        <v>6</v>
      </c>
      <c r="L870" s="1">
        <v>132924</v>
      </c>
      <c r="M870" s="1">
        <v>249480</v>
      </c>
      <c r="N870" s="1">
        <v>0</v>
      </c>
      <c r="O870" s="8"/>
      <c r="P870" s="8"/>
      <c r="Q870" s="8">
        <v>264924</v>
      </c>
    </row>
    <row r="871" spans="1:17" x14ac:dyDescent="0.35">
      <c r="A871" s="1">
        <v>284</v>
      </c>
      <c r="B871" s="1" t="s">
        <v>1744</v>
      </c>
      <c r="C871" s="1" t="s">
        <v>16</v>
      </c>
      <c r="D871" s="1" t="s">
        <v>11</v>
      </c>
      <c r="E871" s="1" t="s">
        <v>18</v>
      </c>
      <c r="F871" s="1" t="s">
        <v>6</v>
      </c>
      <c r="G871" s="1" t="s">
        <v>0</v>
      </c>
      <c r="H871" s="1">
        <v>2550.94</v>
      </c>
      <c r="I871" s="1">
        <v>20.8</v>
      </c>
      <c r="J871" s="1">
        <v>35</v>
      </c>
      <c r="K871" s="1">
        <v>11</v>
      </c>
      <c r="L871" s="1">
        <v>38532</v>
      </c>
      <c r="M871" s="1">
        <v>241142</v>
      </c>
      <c r="N871" s="1">
        <v>0</v>
      </c>
      <c r="O871" s="8">
        <v>696</v>
      </c>
      <c r="P871" s="8">
        <v>993833</v>
      </c>
      <c r="Q871" s="8">
        <v>88528</v>
      </c>
    </row>
    <row r="872" spans="1:17" x14ac:dyDescent="0.35">
      <c r="A872" s="1">
        <v>1739</v>
      </c>
      <c r="B872" s="1" t="s">
        <v>289</v>
      </c>
      <c r="C872" s="1" t="s">
        <v>4</v>
      </c>
      <c r="D872" s="1" t="s">
        <v>11</v>
      </c>
      <c r="E872" s="1" t="s">
        <v>18</v>
      </c>
      <c r="F872" s="1" t="s">
        <v>1</v>
      </c>
      <c r="G872" s="1" t="s">
        <v>0</v>
      </c>
      <c r="H872" s="1">
        <v>19329.650000000001</v>
      </c>
      <c r="I872" s="1">
        <v>16</v>
      </c>
      <c r="J872" s="1">
        <v>34</v>
      </c>
      <c r="K872" s="1">
        <v>14</v>
      </c>
      <c r="L872" s="1">
        <v>58045</v>
      </c>
      <c r="M872" s="1">
        <v>193138</v>
      </c>
      <c r="N872" s="1">
        <v>0</v>
      </c>
      <c r="O872" s="8">
        <v>707</v>
      </c>
      <c r="P872" s="8">
        <v>1705554</v>
      </c>
      <c r="Q872" s="8">
        <v>210650</v>
      </c>
    </row>
    <row r="873" spans="1:17" x14ac:dyDescent="0.35">
      <c r="A873" s="1">
        <v>337</v>
      </c>
      <c r="B873" s="1" t="s">
        <v>1692</v>
      </c>
      <c r="C873" s="1" t="s">
        <v>4</v>
      </c>
      <c r="D873" s="1" t="s">
        <v>11</v>
      </c>
      <c r="E873" s="1" t="s">
        <v>18</v>
      </c>
      <c r="F873" s="1" t="s">
        <v>1</v>
      </c>
      <c r="G873" s="1" t="s">
        <v>0</v>
      </c>
      <c r="H873" s="1">
        <v>17081.57</v>
      </c>
      <c r="I873" s="1">
        <v>20.7</v>
      </c>
      <c r="J873" s="1">
        <v>33</v>
      </c>
      <c r="K873" s="1">
        <v>11</v>
      </c>
      <c r="L873" s="1">
        <v>176567</v>
      </c>
      <c r="M873" s="1">
        <v>276298</v>
      </c>
      <c r="N873" s="1">
        <v>0</v>
      </c>
      <c r="O873" s="8">
        <v>743</v>
      </c>
      <c r="P873" s="8">
        <v>1496193</v>
      </c>
      <c r="Q873" s="8"/>
    </row>
    <row r="874" spans="1:17" x14ac:dyDescent="0.35">
      <c r="A874" s="1">
        <v>9</v>
      </c>
      <c r="B874" s="1" t="s">
        <v>2017</v>
      </c>
      <c r="C874" s="1" t="s">
        <v>4</v>
      </c>
      <c r="D874" s="1" t="s">
        <v>11</v>
      </c>
      <c r="E874" s="1" t="s">
        <v>18</v>
      </c>
      <c r="F874" s="1" t="s">
        <v>6</v>
      </c>
      <c r="G874" s="1" t="s">
        <v>0</v>
      </c>
      <c r="H874" s="1">
        <v>18660.28</v>
      </c>
      <c r="I874" s="1">
        <v>22.6</v>
      </c>
      <c r="J874" s="1">
        <v>33</v>
      </c>
      <c r="K874" s="1">
        <v>4</v>
      </c>
      <c r="L874" s="1">
        <v>437171</v>
      </c>
      <c r="M874" s="1">
        <v>555038</v>
      </c>
      <c r="N874" s="1">
        <v>0</v>
      </c>
      <c r="O874" s="8">
        <v>678</v>
      </c>
      <c r="P874" s="8">
        <v>2559110</v>
      </c>
      <c r="Q874" s="8">
        <v>548746</v>
      </c>
    </row>
    <row r="875" spans="1:17" x14ac:dyDescent="0.35">
      <c r="A875" s="1">
        <v>124</v>
      </c>
      <c r="B875" s="1" t="s">
        <v>1902</v>
      </c>
      <c r="C875" s="1" t="s">
        <v>16</v>
      </c>
      <c r="D875" s="1" t="s">
        <v>3</v>
      </c>
      <c r="E875" s="1" t="s">
        <v>18</v>
      </c>
      <c r="F875" s="1" t="s">
        <v>1</v>
      </c>
      <c r="G875" s="1" t="s">
        <v>0</v>
      </c>
      <c r="H875" s="1">
        <v>22145.83</v>
      </c>
      <c r="I875" s="1">
        <v>17</v>
      </c>
      <c r="J875" s="1">
        <v>32</v>
      </c>
      <c r="K875" s="1">
        <v>8</v>
      </c>
      <c r="L875" s="1">
        <v>331075</v>
      </c>
      <c r="M875" s="1">
        <v>543774</v>
      </c>
      <c r="N875" s="1">
        <v>0</v>
      </c>
      <c r="O875" s="8">
        <v>732</v>
      </c>
      <c r="P875" s="8">
        <v>1527296</v>
      </c>
      <c r="Q875" s="8">
        <v>663168</v>
      </c>
    </row>
    <row r="876" spans="1:17" x14ac:dyDescent="0.35">
      <c r="A876" s="1">
        <v>64</v>
      </c>
      <c r="B876" s="1" t="s">
        <v>1962</v>
      </c>
      <c r="C876" s="1" t="s">
        <v>4</v>
      </c>
      <c r="D876" s="1" t="s">
        <v>3</v>
      </c>
      <c r="E876" s="1" t="s">
        <v>18</v>
      </c>
      <c r="F876" s="1" t="s">
        <v>31</v>
      </c>
      <c r="G876" s="1" t="s">
        <v>0</v>
      </c>
      <c r="H876" s="1">
        <v>48278.62</v>
      </c>
      <c r="I876" s="1">
        <v>19.600000000000001</v>
      </c>
      <c r="J876" s="1">
        <v>32</v>
      </c>
      <c r="K876" s="1">
        <v>17</v>
      </c>
      <c r="L876" s="1">
        <v>5246261</v>
      </c>
      <c r="M876" s="1">
        <v>11887678</v>
      </c>
      <c r="N876" s="1">
        <v>0</v>
      </c>
      <c r="O876" s="8">
        <v>741</v>
      </c>
      <c r="P876" s="8">
        <v>2896721</v>
      </c>
      <c r="Q876" s="8">
        <v>602008</v>
      </c>
    </row>
    <row r="877" spans="1:17" x14ac:dyDescent="0.35">
      <c r="A877" s="1">
        <v>59</v>
      </c>
      <c r="B877" s="1" t="s">
        <v>1967</v>
      </c>
      <c r="C877" s="1" t="s">
        <v>4</v>
      </c>
      <c r="D877" s="1" t="s">
        <v>11</v>
      </c>
      <c r="E877" s="1" t="s">
        <v>18</v>
      </c>
      <c r="F877" s="1" t="s">
        <v>6</v>
      </c>
      <c r="G877" s="1" t="s">
        <v>0</v>
      </c>
      <c r="H877" s="1">
        <v>9761.25</v>
      </c>
      <c r="I877" s="1">
        <v>16.100000000000001</v>
      </c>
      <c r="J877" s="1">
        <v>30</v>
      </c>
      <c r="K877" s="1">
        <v>6</v>
      </c>
      <c r="L877" s="1">
        <v>110428</v>
      </c>
      <c r="M877" s="1">
        <v>235488</v>
      </c>
      <c r="N877" s="1">
        <v>0</v>
      </c>
      <c r="O877" s="8">
        <v>747</v>
      </c>
      <c r="P877" s="8">
        <v>2261304</v>
      </c>
      <c r="Q877" s="8">
        <v>130922</v>
      </c>
    </row>
    <row r="878" spans="1:17" x14ac:dyDescent="0.35">
      <c r="A878" s="1">
        <v>166</v>
      </c>
      <c r="B878" s="1" t="s">
        <v>1860</v>
      </c>
      <c r="C878" s="1" t="s">
        <v>16</v>
      </c>
      <c r="D878" s="1" t="s">
        <v>3</v>
      </c>
      <c r="E878" s="1" t="s">
        <v>18</v>
      </c>
      <c r="F878" s="1" t="s">
        <v>6</v>
      </c>
      <c r="G878" s="1" t="s">
        <v>35</v>
      </c>
      <c r="H878" s="1">
        <v>11762.14</v>
      </c>
      <c r="I878" s="1">
        <v>17</v>
      </c>
      <c r="J878" s="1">
        <v>30</v>
      </c>
      <c r="K878" s="1">
        <v>9</v>
      </c>
      <c r="L878" s="1">
        <v>128041</v>
      </c>
      <c r="M878" s="1">
        <v>273042</v>
      </c>
      <c r="N878" s="1">
        <v>0</v>
      </c>
      <c r="O878" s="8">
        <v>702</v>
      </c>
      <c r="P878" s="8">
        <v>688522</v>
      </c>
      <c r="Q878" s="8">
        <v>168300</v>
      </c>
    </row>
    <row r="879" spans="1:17" x14ac:dyDescent="0.35">
      <c r="A879" s="1">
        <v>168</v>
      </c>
      <c r="B879" s="1" t="s">
        <v>1858</v>
      </c>
      <c r="C879" s="1" t="s">
        <v>4</v>
      </c>
      <c r="D879" s="1" t="s">
        <v>3</v>
      </c>
      <c r="E879" s="1" t="s">
        <v>18</v>
      </c>
      <c r="F879" s="1" t="s">
        <v>1</v>
      </c>
      <c r="G879" s="1" t="s">
        <v>0</v>
      </c>
      <c r="H879" s="1">
        <v>19264.669999999998</v>
      </c>
      <c r="I879" s="1">
        <v>29.2</v>
      </c>
      <c r="J879" s="1">
        <v>30</v>
      </c>
      <c r="K879" s="1">
        <v>6</v>
      </c>
      <c r="L879" s="1">
        <v>421420</v>
      </c>
      <c r="M879" s="1">
        <v>559592</v>
      </c>
      <c r="N879" s="1">
        <v>0</v>
      </c>
      <c r="O879" s="8">
        <v>651</v>
      </c>
      <c r="P879" s="8">
        <v>1651252</v>
      </c>
      <c r="Q879" s="8">
        <v>768394</v>
      </c>
    </row>
    <row r="880" spans="1:17" x14ac:dyDescent="0.35">
      <c r="A880" s="1">
        <v>1704</v>
      </c>
      <c r="B880" s="1" t="s">
        <v>324</v>
      </c>
      <c r="C880" s="1" t="s">
        <v>4</v>
      </c>
      <c r="D880" s="1" t="s">
        <v>11</v>
      </c>
      <c r="E880" s="1" t="s">
        <v>18</v>
      </c>
      <c r="F880" s="1" t="s">
        <v>31</v>
      </c>
      <c r="G880" s="1" t="s">
        <v>0</v>
      </c>
      <c r="H880" s="1">
        <v>11134.19</v>
      </c>
      <c r="I880" s="1">
        <v>9.8000000000000007</v>
      </c>
      <c r="J880" s="1">
        <v>29</v>
      </c>
      <c r="K880" s="1">
        <v>29</v>
      </c>
      <c r="L880" s="1">
        <v>98648</v>
      </c>
      <c r="M880" s="1">
        <v>562628</v>
      </c>
      <c r="N880" s="1">
        <v>0</v>
      </c>
      <c r="O880" s="8">
        <v>731</v>
      </c>
      <c r="P880" s="8">
        <v>612902</v>
      </c>
      <c r="Q880" s="8">
        <v>172040</v>
      </c>
    </row>
    <row r="881" spans="1:17" x14ac:dyDescent="0.35">
      <c r="A881" s="1">
        <v>1945</v>
      </c>
      <c r="B881" s="1" t="s">
        <v>81</v>
      </c>
      <c r="C881" s="1" t="s">
        <v>16</v>
      </c>
      <c r="D881" s="1" t="s">
        <v>11</v>
      </c>
      <c r="E881" s="1" t="s">
        <v>18</v>
      </c>
      <c r="F881" s="1" t="s">
        <v>6</v>
      </c>
      <c r="G881" s="1" t="s">
        <v>35</v>
      </c>
      <c r="H881" s="1">
        <v>13420.46</v>
      </c>
      <c r="I881" s="1">
        <v>16.399999999999999</v>
      </c>
      <c r="J881" s="1">
        <v>29</v>
      </c>
      <c r="K881" s="1">
        <v>11</v>
      </c>
      <c r="L881" s="1">
        <v>169803</v>
      </c>
      <c r="M881" s="1">
        <v>768020</v>
      </c>
      <c r="N881" s="1">
        <v>0</v>
      </c>
      <c r="O881" s="8">
        <v>683</v>
      </c>
      <c r="P881" s="8">
        <v>1142166</v>
      </c>
      <c r="Q881" s="8">
        <v>48488</v>
      </c>
    </row>
    <row r="882" spans="1:17" x14ac:dyDescent="0.35">
      <c r="A882" s="1">
        <v>714</v>
      </c>
      <c r="B882" s="1" t="s">
        <v>1317</v>
      </c>
      <c r="C882" s="1" t="s">
        <v>16</v>
      </c>
      <c r="D882" s="1" t="s">
        <v>11</v>
      </c>
      <c r="E882" s="1" t="s">
        <v>18</v>
      </c>
      <c r="F882" s="1" t="s">
        <v>6</v>
      </c>
      <c r="G882" s="1" t="s">
        <v>0</v>
      </c>
      <c r="H882" s="1">
        <v>19015.96</v>
      </c>
      <c r="I882" s="1">
        <v>17.5</v>
      </c>
      <c r="J882" s="1">
        <v>29</v>
      </c>
      <c r="K882" s="1">
        <v>12</v>
      </c>
      <c r="L882" s="1">
        <v>88616</v>
      </c>
      <c r="M882" s="1">
        <v>190014</v>
      </c>
      <c r="N882" s="1">
        <v>0</v>
      </c>
      <c r="O882" s="8">
        <v>739</v>
      </c>
      <c r="P882" s="8">
        <v>1374650</v>
      </c>
      <c r="Q882" s="8">
        <v>357588</v>
      </c>
    </row>
    <row r="883" spans="1:17" x14ac:dyDescent="0.35">
      <c r="A883" s="1">
        <v>157</v>
      </c>
      <c r="B883" s="1" t="s">
        <v>1869</v>
      </c>
      <c r="C883" s="1" t="s">
        <v>16</v>
      </c>
      <c r="D883" s="1" t="s">
        <v>3</v>
      </c>
      <c r="E883" s="1" t="s">
        <v>18</v>
      </c>
      <c r="F883" s="1" t="s">
        <v>31</v>
      </c>
      <c r="G883" s="1" t="s">
        <v>0</v>
      </c>
      <c r="H883" s="1">
        <v>22015.3</v>
      </c>
      <c r="I883" s="1">
        <v>14.7</v>
      </c>
      <c r="J883" s="1">
        <v>27</v>
      </c>
      <c r="K883" s="1">
        <v>8</v>
      </c>
      <c r="L883" s="1">
        <v>124184</v>
      </c>
      <c r="M883" s="1">
        <v>145552</v>
      </c>
      <c r="N883" s="1">
        <v>0</v>
      </c>
      <c r="O883" s="8">
        <v>678</v>
      </c>
      <c r="P883" s="8">
        <v>2317392</v>
      </c>
      <c r="Q883" s="8">
        <v>393558</v>
      </c>
    </row>
    <row r="884" spans="1:17" x14ac:dyDescent="0.35">
      <c r="A884" s="1">
        <v>1776</v>
      </c>
      <c r="B884" s="1" t="s">
        <v>252</v>
      </c>
      <c r="C884" s="1" t="s">
        <v>16</v>
      </c>
      <c r="D884" s="1" t="s">
        <v>11</v>
      </c>
      <c r="E884" s="1" t="s">
        <v>18</v>
      </c>
      <c r="F884" s="1" t="s">
        <v>1</v>
      </c>
      <c r="G884" s="1" t="s">
        <v>0</v>
      </c>
      <c r="H884" s="1">
        <v>3740.53</v>
      </c>
      <c r="I884" s="1">
        <v>14.8</v>
      </c>
      <c r="J884" s="1">
        <v>26</v>
      </c>
      <c r="K884" s="1">
        <v>9</v>
      </c>
      <c r="L884" s="1">
        <v>99636</v>
      </c>
      <c r="M884" s="1">
        <v>226226</v>
      </c>
      <c r="N884" s="1">
        <v>0</v>
      </c>
      <c r="O884" s="8">
        <v>705</v>
      </c>
      <c r="P884" s="8">
        <v>451117</v>
      </c>
      <c r="Q884" s="8">
        <v>76186</v>
      </c>
    </row>
    <row r="885" spans="1:17" x14ac:dyDescent="0.35">
      <c r="A885" s="1">
        <v>1880</v>
      </c>
      <c r="B885" s="1" t="s">
        <v>147</v>
      </c>
      <c r="C885" s="1" t="s">
        <v>4</v>
      </c>
      <c r="D885" s="1" t="s">
        <v>11</v>
      </c>
      <c r="E885" s="1" t="s">
        <v>18</v>
      </c>
      <c r="F885" s="1" t="s">
        <v>6</v>
      </c>
      <c r="G885" s="1" t="s">
        <v>0</v>
      </c>
      <c r="H885" s="1">
        <v>13355.29</v>
      </c>
      <c r="I885" s="1">
        <v>12.5</v>
      </c>
      <c r="J885" s="1">
        <v>25</v>
      </c>
      <c r="K885" s="1">
        <v>10</v>
      </c>
      <c r="L885" s="1">
        <v>123253</v>
      </c>
      <c r="M885" s="1">
        <v>248622</v>
      </c>
      <c r="N885" s="1">
        <v>0</v>
      </c>
      <c r="O885" s="8">
        <v>724</v>
      </c>
      <c r="P885" s="8">
        <v>759544</v>
      </c>
      <c r="Q885" s="8">
        <v>263846</v>
      </c>
    </row>
    <row r="886" spans="1:17" x14ac:dyDescent="0.35">
      <c r="A886" s="1">
        <v>87</v>
      </c>
      <c r="B886" s="1" t="s">
        <v>1939</v>
      </c>
      <c r="C886" s="1" t="s">
        <v>4</v>
      </c>
      <c r="D886" s="1" t="s">
        <v>11</v>
      </c>
      <c r="E886" s="1" t="s">
        <v>18</v>
      </c>
      <c r="F886" s="1" t="s">
        <v>6</v>
      </c>
      <c r="G886" s="1" t="s">
        <v>0</v>
      </c>
      <c r="H886" s="1">
        <v>35695.300000000003</v>
      </c>
      <c r="I886" s="1">
        <v>17</v>
      </c>
      <c r="J886" s="1">
        <v>24</v>
      </c>
      <c r="K886" s="1">
        <v>12</v>
      </c>
      <c r="L886" s="1">
        <v>75335</v>
      </c>
      <c r="M886" s="1">
        <v>413402</v>
      </c>
      <c r="N886" s="1">
        <v>0</v>
      </c>
      <c r="O886" s="8">
        <v>714</v>
      </c>
      <c r="P886" s="8">
        <v>2120514</v>
      </c>
      <c r="Q886" s="8">
        <v>378334</v>
      </c>
    </row>
    <row r="887" spans="1:17" x14ac:dyDescent="0.35">
      <c r="A887" s="1">
        <v>650</v>
      </c>
      <c r="B887" s="1" t="s">
        <v>1380</v>
      </c>
      <c r="C887" s="1" t="s">
        <v>16</v>
      </c>
      <c r="D887" s="1" t="s">
        <v>11</v>
      </c>
      <c r="E887" s="1" t="s">
        <v>18</v>
      </c>
      <c r="F887" s="1" t="s">
        <v>6</v>
      </c>
      <c r="G887" s="1" t="s">
        <v>35</v>
      </c>
      <c r="H887" s="1">
        <v>5679.1</v>
      </c>
      <c r="I887" s="1">
        <v>11.3</v>
      </c>
      <c r="J887" s="1">
        <v>23</v>
      </c>
      <c r="K887" s="1">
        <v>6</v>
      </c>
      <c r="L887" s="1">
        <v>52364</v>
      </c>
      <c r="M887" s="1">
        <v>79464</v>
      </c>
      <c r="N887" s="1">
        <v>1</v>
      </c>
      <c r="O887" s="8"/>
      <c r="P887" s="8"/>
      <c r="Q887" s="8">
        <v>32230</v>
      </c>
    </row>
    <row r="888" spans="1:17" x14ac:dyDescent="0.35">
      <c r="A888" s="1">
        <v>1277</v>
      </c>
      <c r="B888" s="1" t="s">
        <v>752</v>
      </c>
      <c r="C888" s="1" t="s">
        <v>4</v>
      </c>
      <c r="D888" s="1" t="s">
        <v>11</v>
      </c>
      <c r="E888" s="1" t="s">
        <v>18</v>
      </c>
      <c r="F888" s="1" t="s">
        <v>1</v>
      </c>
      <c r="G888" s="1" t="s">
        <v>0</v>
      </c>
      <c r="H888" s="1">
        <v>17751.7</v>
      </c>
      <c r="I888" s="1">
        <v>19.2</v>
      </c>
      <c r="J888" s="1">
        <v>23</v>
      </c>
      <c r="K888" s="1">
        <v>8</v>
      </c>
      <c r="L888" s="1">
        <v>76114</v>
      </c>
      <c r="M888" s="1">
        <v>98912</v>
      </c>
      <c r="N888" s="1">
        <v>0</v>
      </c>
      <c r="O888" s="8">
        <v>708</v>
      </c>
      <c r="P888" s="8">
        <v>873031</v>
      </c>
      <c r="Q888" s="8">
        <v>219758</v>
      </c>
    </row>
    <row r="889" spans="1:17" x14ac:dyDescent="0.35">
      <c r="A889" s="1">
        <v>1791</v>
      </c>
      <c r="B889" s="1" t="s">
        <v>236</v>
      </c>
      <c r="C889" s="1" t="s">
        <v>4</v>
      </c>
      <c r="D889" s="1" t="s">
        <v>11</v>
      </c>
      <c r="E889" s="1" t="s">
        <v>18</v>
      </c>
      <c r="F889" s="1" t="s">
        <v>1</v>
      </c>
      <c r="G889" s="1" t="s">
        <v>0</v>
      </c>
      <c r="H889" s="1">
        <v>15507.04</v>
      </c>
      <c r="I889" s="1">
        <v>20.100000000000001</v>
      </c>
      <c r="J889" s="1">
        <v>23</v>
      </c>
      <c r="K889" s="1">
        <v>9</v>
      </c>
      <c r="L889" s="1">
        <v>127376</v>
      </c>
      <c r="M889" s="1">
        <v>203984</v>
      </c>
      <c r="N889" s="1">
        <v>0</v>
      </c>
      <c r="O889" s="8"/>
      <c r="P889" s="8"/>
      <c r="Q889" s="8">
        <v>177276</v>
      </c>
    </row>
    <row r="890" spans="1:17" x14ac:dyDescent="0.35">
      <c r="A890" s="1">
        <v>1814</v>
      </c>
      <c r="B890" s="1" t="s">
        <v>213</v>
      </c>
      <c r="C890" s="1" t="s">
        <v>4</v>
      </c>
      <c r="D890" s="1" t="s">
        <v>11</v>
      </c>
      <c r="E890" s="1" t="s">
        <v>18</v>
      </c>
      <c r="F890" s="1" t="s">
        <v>6</v>
      </c>
      <c r="G890" s="1" t="s">
        <v>0</v>
      </c>
      <c r="H890" s="1">
        <v>310.64999999999998</v>
      </c>
      <c r="I890" s="1">
        <v>10.4</v>
      </c>
      <c r="J890" s="1">
        <v>22</v>
      </c>
      <c r="K890" s="1">
        <v>6</v>
      </c>
      <c r="L890" s="1">
        <v>0</v>
      </c>
      <c r="M890" s="1">
        <v>0</v>
      </c>
      <c r="N890" s="1">
        <v>0</v>
      </c>
      <c r="O890" s="8"/>
      <c r="P890" s="8"/>
      <c r="Q890" s="8">
        <v>129514</v>
      </c>
    </row>
    <row r="891" spans="1:17" x14ac:dyDescent="0.35">
      <c r="A891" s="1">
        <v>1445</v>
      </c>
      <c r="B891" s="1" t="s">
        <v>583</v>
      </c>
      <c r="C891" s="1" t="s">
        <v>16</v>
      </c>
      <c r="D891" s="1" t="s">
        <v>3</v>
      </c>
      <c r="E891" s="1" t="s">
        <v>18</v>
      </c>
      <c r="F891" s="1" t="s">
        <v>1</v>
      </c>
      <c r="G891" s="1" t="s">
        <v>35</v>
      </c>
      <c r="H891" s="1">
        <v>35325.56</v>
      </c>
      <c r="I891" s="1">
        <v>30.3</v>
      </c>
      <c r="J891" s="1">
        <v>22</v>
      </c>
      <c r="K891" s="1">
        <v>29</v>
      </c>
      <c r="L891" s="1">
        <v>570912</v>
      </c>
      <c r="M891" s="1">
        <v>2592348</v>
      </c>
      <c r="N891" s="1">
        <v>0</v>
      </c>
      <c r="O891" s="8">
        <v>668</v>
      </c>
      <c r="P891" s="8">
        <v>3391253</v>
      </c>
      <c r="Q891" s="8">
        <v>560956</v>
      </c>
    </row>
    <row r="892" spans="1:17" x14ac:dyDescent="0.35">
      <c r="A892" s="1">
        <v>1786</v>
      </c>
      <c r="B892" s="1" t="s">
        <v>241</v>
      </c>
      <c r="C892" s="1" t="s">
        <v>4</v>
      </c>
      <c r="D892" s="1" t="s">
        <v>11</v>
      </c>
      <c r="E892" s="1" t="s">
        <v>18</v>
      </c>
      <c r="F892" s="1" t="s">
        <v>6</v>
      </c>
      <c r="G892" s="1" t="s">
        <v>9</v>
      </c>
      <c r="H892" s="1">
        <v>13597.73</v>
      </c>
      <c r="I892" s="1">
        <v>13.2</v>
      </c>
      <c r="J892" s="1">
        <v>21</v>
      </c>
      <c r="K892" s="1">
        <v>10</v>
      </c>
      <c r="L892" s="1">
        <v>234213</v>
      </c>
      <c r="M892" s="1">
        <v>376134</v>
      </c>
      <c r="N892" s="1">
        <v>0</v>
      </c>
      <c r="O892" s="8">
        <v>721</v>
      </c>
      <c r="P892" s="8">
        <v>2344429</v>
      </c>
      <c r="Q892" s="8"/>
    </row>
    <row r="893" spans="1:17" x14ac:dyDescent="0.35">
      <c r="A893" s="1">
        <v>1605</v>
      </c>
      <c r="B893" s="1" t="s">
        <v>423</v>
      </c>
      <c r="C893" s="1" t="s">
        <v>4</v>
      </c>
      <c r="D893" s="1" t="s">
        <v>11</v>
      </c>
      <c r="E893" s="1" t="s">
        <v>18</v>
      </c>
      <c r="F893" s="1" t="s">
        <v>6</v>
      </c>
      <c r="G893" s="1" t="s">
        <v>0</v>
      </c>
      <c r="H893" s="1">
        <v>8028.45</v>
      </c>
      <c r="I893" s="1">
        <v>8</v>
      </c>
      <c r="J893" s="1">
        <v>20</v>
      </c>
      <c r="K893" s="1">
        <v>5</v>
      </c>
      <c r="L893" s="1">
        <v>124203</v>
      </c>
      <c r="M893" s="1">
        <v>191246</v>
      </c>
      <c r="N893" s="1">
        <v>0</v>
      </c>
      <c r="O893" s="8">
        <v>736</v>
      </c>
      <c r="P893" s="8">
        <v>776948</v>
      </c>
      <c r="Q893" s="8">
        <v>213664</v>
      </c>
    </row>
    <row r="894" spans="1:17" x14ac:dyDescent="0.35">
      <c r="A894" s="1">
        <v>1909</v>
      </c>
      <c r="B894" s="1" t="s">
        <v>117</v>
      </c>
      <c r="C894" s="1" t="s">
        <v>4</v>
      </c>
      <c r="D894" s="1" t="s">
        <v>11</v>
      </c>
      <c r="E894" s="1" t="s">
        <v>18</v>
      </c>
      <c r="F894" s="1" t="s">
        <v>6</v>
      </c>
      <c r="G894" s="1" t="s">
        <v>0</v>
      </c>
      <c r="H894" s="1">
        <v>19423.7</v>
      </c>
      <c r="I894" s="1">
        <v>12</v>
      </c>
      <c r="J894" s="1">
        <v>20</v>
      </c>
      <c r="K894" s="1">
        <v>13</v>
      </c>
      <c r="L894" s="1">
        <v>215517</v>
      </c>
      <c r="M894" s="1">
        <v>572374</v>
      </c>
      <c r="N894" s="1">
        <v>0</v>
      </c>
      <c r="O894" s="8">
        <v>740</v>
      </c>
      <c r="P894" s="8">
        <v>1253145</v>
      </c>
      <c r="Q894" s="8">
        <v>194920</v>
      </c>
    </row>
    <row r="895" spans="1:17" x14ac:dyDescent="0.35">
      <c r="A895" s="1">
        <v>1906</v>
      </c>
      <c r="B895" s="1" t="s">
        <v>120</v>
      </c>
      <c r="C895" s="1" t="s">
        <v>16</v>
      </c>
      <c r="D895" s="1" t="s">
        <v>3</v>
      </c>
      <c r="E895" s="1" t="s">
        <v>18</v>
      </c>
      <c r="F895" s="1" t="s">
        <v>6</v>
      </c>
      <c r="G895" s="1" t="s">
        <v>15</v>
      </c>
      <c r="H895" s="1">
        <v>20504.61</v>
      </c>
      <c r="I895" s="1">
        <v>12.3</v>
      </c>
      <c r="J895" s="1">
        <v>20</v>
      </c>
      <c r="K895" s="1">
        <v>9</v>
      </c>
      <c r="L895" s="1">
        <v>92872</v>
      </c>
      <c r="M895" s="1">
        <v>185416</v>
      </c>
      <c r="N895" s="1">
        <v>0</v>
      </c>
      <c r="O895" s="8">
        <v>704</v>
      </c>
      <c r="P895" s="8">
        <v>1907410</v>
      </c>
      <c r="Q895" s="8">
        <v>220858</v>
      </c>
    </row>
    <row r="896" spans="1:17" x14ac:dyDescent="0.35">
      <c r="A896" s="1">
        <v>42</v>
      </c>
      <c r="B896" s="1" t="s">
        <v>1984</v>
      </c>
      <c r="C896" s="1" t="s">
        <v>4</v>
      </c>
      <c r="D896" s="1" t="s">
        <v>11</v>
      </c>
      <c r="E896" s="1" t="s">
        <v>18</v>
      </c>
      <c r="F896" s="1" t="s">
        <v>6</v>
      </c>
      <c r="G896" s="1" t="s">
        <v>0</v>
      </c>
      <c r="H896" s="1">
        <v>13084.54</v>
      </c>
      <c r="I896" s="1">
        <v>14</v>
      </c>
      <c r="J896" s="1">
        <v>20</v>
      </c>
      <c r="K896" s="1">
        <v>10</v>
      </c>
      <c r="L896" s="1">
        <v>314336</v>
      </c>
      <c r="M896" s="1">
        <v>483362</v>
      </c>
      <c r="N896" s="1">
        <v>0</v>
      </c>
      <c r="O896" s="8"/>
      <c r="P896" s="8"/>
      <c r="Q896" s="8">
        <v>210166</v>
      </c>
    </row>
    <row r="897" spans="1:17" x14ac:dyDescent="0.35">
      <c r="A897" s="1">
        <v>1457</v>
      </c>
      <c r="B897" s="1" t="s">
        <v>571</v>
      </c>
      <c r="C897" s="1" t="s">
        <v>4</v>
      </c>
      <c r="D897" s="1" t="s">
        <v>3</v>
      </c>
      <c r="E897" s="1" t="s">
        <v>18</v>
      </c>
      <c r="F897" s="1" t="s">
        <v>1</v>
      </c>
      <c r="G897" s="1" t="s">
        <v>0</v>
      </c>
      <c r="H897" s="1">
        <v>18114.41</v>
      </c>
      <c r="I897" s="1">
        <v>18.7</v>
      </c>
      <c r="J897" s="1">
        <v>18</v>
      </c>
      <c r="K897" s="1">
        <v>10</v>
      </c>
      <c r="L897" s="1">
        <v>154508</v>
      </c>
      <c r="M897" s="1">
        <v>378202</v>
      </c>
      <c r="N897" s="1">
        <v>0</v>
      </c>
      <c r="O897" s="8">
        <v>714</v>
      </c>
      <c r="P897" s="8">
        <v>2090114</v>
      </c>
      <c r="Q897" s="8">
        <v>432168</v>
      </c>
    </row>
    <row r="898" spans="1:17" x14ac:dyDescent="0.35">
      <c r="A898" s="1">
        <v>1371</v>
      </c>
      <c r="B898" s="1" t="s">
        <v>658</v>
      </c>
      <c r="C898" s="1" t="s">
        <v>4</v>
      </c>
      <c r="D898" s="1" t="s">
        <v>11</v>
      </c>
      <c r="E898" s="1" t="s">
        <v>18</v>
      </c>
      <c r="F898" s="1" t="s">
        <v>6</v>
      </c>
      <c r="G898" s="1" t="s">
        <v>35</v>
      </c>
      <c r="H898" s="1">
        <v>23688.63</v>
      </c>
      <c r="I898" s="1">
        <v>6</v>
      </c>
      <c r="J898" s="1">
        <v>17</v>
      </c>
      <c r="K898" s="1">
        <v>13</v>
      </c>
      <c r="L898" s="1">
        <v>83600</v>
      </c>
      <c r="M898" s="1">
        <v>509498</v>
      </c>
      <c r="N898" s="1">
        <v>1</v>
      </c>
      <c r="O898" s="8">
        <v>672</v>
      </c>
      <c r="P898" s="8">
        <v>1692045</v>
      </c>
      <c r="Q898" s="8">
        <v>108856</v>
      </c>
    </row>
    <row r="899" spans="1:17" x14ac:dyDescent="0.35">
      <c r="A899" s="1">
        <v>1045</v>
      </c>
      <c r="B899" s="3" t="s">
        <v>986</v>
      </c>
      <c r="C899" s="1" t="s">
        <v>4</v>
      </c>
      <c r="D899" s="1" t="s">
        <v>3</v>
      </c>
      <c r="E899" s="1" t="s">
        <v>18</v>
      </c>
      <c r="F899" s="1" t="s">
        <v>31</v>
      </c>
      <c r="G899" s="1" t="s">
        <v>0</v>
      </c>
      <c r="H899" s="1">
        <v>13120.83</v>
      </c>
      <c r="I899" s="1">
        <v>20</v>
      </c>
      <c r="J899" s="1">
        <v>16</v>
      </c>
      <c r="K899" s="1">
        <v>2</v>
      </c>
      <c r="L899" s="1">
        <v>200355</v>
      </c>
      <c r="M899" s="1">
        <v>245498</v>
      </c>
      <c r="N899" s="1">
        <v>0</v>
      </c>
      <c r="O899" s="8"/>
      <c r="P899" s="8"/>
      <c r="Q899" s="8">
        <v>353826</v>
      </c>
    </row>
    <row r="900" spans="1:17" x14ac:dyDescent="0.35">
      <c r="A900" s="1">
        <v>98</v>
      </c>
      <c r="B900" s="1" t="s">
        <v>1928</v>
      </c>
      <c r="C900" s="1" t="s">
        <v>16</v>
      </c>
      <c r="D900" s="1" t="s">
        <v>11</v>
      </c>
      <c r="E900" s="1" t="s">
        <v>18</v>
      </c>
      <c r="F900" s="1" t="s">
        <v>6</v>
      </c>
      <c r="G900" s="1" t="s">
        <v>35</v>
      </c>
      <c r="H900" s="1">
        <v>14034.92</v>
      </c>
      <c r="I900" s="1">
        <v>10.5</v>
      </c>
      <c r="J900" s="1">
        <v>15</v>
      </c>
      <c r="K900" s="1">
        <v>14</v>
      </c>
      <c r="L900" s="1">
        <v>138586</v>
      </c>
      <c r="M900" s="1">
        <v>266112</v>
      </c>
      <c r="N900" s="1">
        <v>0</v>
      </c>
      <c r="O900" s="8">
        <v>624</v>
      </c>
      <c r="P900" s="8">
        <v>536370</v>
      </c>
      <c r="Q900" s="8">
        <v>78738</v>
      </c>
    </row>
    <row r="901" spans="1:17" x14ac:dyDescent="0.35">
      <c r="A901" s="1">
        <v>456</v>
      </c>
      <c r="B901" s="1" t="s">
        <v>1574</v>
      </c>
      <c r="C901" s="1" t="s">
        <v>4</v>
      </c>
      <c r="D901" s="1" t="s">
        <v>3</v>
      </c>
      <c r="E901" s="1" t="s">
        <v>18</v>
      </c>
      <c r="F901" s="1" t="s">
        <v>6</v>
      </c>
      <c r="G901" s="1" t="s">
        <v>0</v>
      </c>
      <c r="H901" s="1">
        <v>25920.560000000001</v>
      </c>
      <c r="I901" s="1">
        <v>14</v>
      </c>
      <c r="J901" s="1">
        <v>15</v>
      </c>
      <c r="K901" s="1">
        <v>8</v>
      </c>
      <c r="L901" s="1">
        <v>97052</v>
      </c>
      <c r="M901" s="1">
        <v>197164</v>
      </c>
      <c r="N901" s="1">
        <v>1</v>
      </c>
      <c r="O901" s="8"/>
      <c r="P901" s="8"/>
      <c r="Q901" s="8">
        <v>216832</v>
      </c>
    </row>
    <row r="902" spans="1:17" x14ac:dyDescent="0.35">
      <c r="A902" s="1">
        <v>1637</v>
      </c>
      <c r="B902" s="1" t="s">
        <v>391</v>
      </c>
      <c r="C902" s="1" t="s">
        <v>4</v>
      </c>
      <c r="D902" s="1" t="s">
        <v>11</v>
      </c>
      <c r="E902" s="1" t="s">
        <v>18</v>
      </c>
      <c r="F902" s="1" t="s">
        <v>6</v>
      </c>
      <c r="G902" s="1" t="s">
        <v>0</v>
      </c>
      <c r="H902" s="1">
        <v>9416.02</v>
      </c>
      <c r="I902" s="1">
        <v>12.7</v>
      </c>
      <c r="J902" s="1">
        <v>14</v>
      </c>
      <c r="K902" s="1">
        <v>21</v>
      </c>
      <c r="L902" s="1">
        <v>147079</v>
      </c>
      <c r="M902" s="1">
        <v>743666</v>
      </c>
      <c r="N902" s="1">
        <v>0</v>
      </c>
      <c r="O902" s="8">
        <v>730</v>
      </c>
      <c r="P902" s="8">
        <v>758328</v>
      </c>
      <c r="Q902" s="8"/>
    </row>
    <row r="903" spans="1:17" x14ac:dyDescent="0.35">
      <c r="A903" s="1">
        <v>687</v>
      </c>
      <c r="B903" s="1" t="s">
        <v>1344</v>
      </c>
      <c r="C903" s="1" t="s">
        <v>4</v>
      </c>
      <c r="D903" s="1" t="s">
        <v>11</v>
      </c>
      <c r="E903" s="1" t="s">
        <v>18</v>
      </c>
      <c r="F903" s="1" t="s">
        <v>1</v>
      </c>
      <c r="G903" s="1" t="s">
        <v>0</v>
      </c>
      <c r="H903" s="1">
        <v>10777.37</v>
      </c>
      <c r="I903" s="1">
        <v>19.399999999999999</v>
      </c>
      <c r="J903" s="1">
        <v>14</v>
      </c>
      <c r="K903" s="1">
        <v>19</v>
      </c>
      <c r="L903" s="1">
        <v>134729</v>
      </c>
      <c r="M903" s="1">
        <v>496826</v>
      </c>
      <c r="N903" s="1">
        <v>0</v>
      </c>
      <c r="O903" s="8"/>
      <c r="P903" s="8"/>
      <c r="Q903" s="8">
        <v>116072</v>
      </c>
    </row>
    <row r="904" spans="1:17" x14ac:dyDescent="0.35">
      <c r="A904" s="1">
        <v>356</v>
      </c>
      <c r="B904" s="1" t="s">
        <v>1673</v>
      </c>
      <c r="C904" s="1" t="s">
        <v>16</v>
      </c>
      <c r="D904" s="1" t="s">
        <v>11</v>
      </c>
      <c r="E904" s="1" t="s">
        <v>18</v>
      </c>
      <c r="F904" s="1" t="s">
        <v>6</v>
      </c>
      <c r="G904" s="1" t="s">
        <v>35</v>
      </c>
      <c r="H904" s="1">
        <v>3070.97</v>
      </c>
      <c r="I904" s="1">
        <v>12.8</v>
      </c>
      <c r="J904" s="1">
        <v>12</v>
      </c>
      <c r="K904" s="1">
        <v>10</v>
      </c>
      <c r="L904" s="1">
        <v>48051</v>
      </c>
      <c r="M904" s="1">
        <v>60764</v>
      </c>
      <c r="N904" s="1">
        <v>0</v>
      </c>
      <c r="O904" s="8">
        <v>671</v>
      </c>
      <c r="P904" s="8">
        <v>835620</v>
      </c>
      <c r="Q904" s="8">
        <v>47806</v>
      </c>
    </row>
    <row r="905" spans="1:17" x14ac:dyDescent="0.35">
      <c r="A905" s="1">
        <v>642</v>
      </c>
      <c r="B905" s="1" t="s">
        <v>1388</v>
      </c>
      <c r="C905" s="1" t="s">
        <v>16</v>
      </c>
      <c r="D905" s="1" t="s">
        <v>3</v>
      </c>
      <c r="E905" s="1" t="s">
        <v>18</v>
      </c>
      <c r="F905" s="1" t="s">
        <v>6</v>
      </c>
      <c r="G905" s="1" t="s">
        <v>0</v>
      </c>
      <c r="H905" s="1">
        <v>18240.95</v>
      </c>
      <c r="I905" s="1">
        <v>15.8</v>
      </c>
      <c r="J905" s="1">
        <v>12</v>
      </c>
      <c r="K905" s="1">
        <v>9</v>
      </c>
      <c r="L905" s="1">
        <v>57608</v>
      </c>
      <c r="M905" s="1">
        <v>66110</v>
      </c>
      <c r="N905" s="1">
        <v>0</v>
      </c>
      <c r="O905" s="8">
        <v>680</v>
      </c>
      <c r="P905" s="8">
        <v>1903420</v>
      </c>
      <c r="Q905" s="8">
        <v>220396</v>
      </c>
    </row>
    <row r="906" spans="1:17" x14ac:dyDescent="0.35">
      <c r="A906" s="1">
        <v>709</v>
      </c>
      <c r="B906" s="1" t="s">
        <v>1322</v>
      </c>
      <c r="C906" s="1" t="s">
        <v>16</v>
      </c>
      <c r="D906" s="1" t="s">
        <v>11</v>
      </c>
      <c r="E906" s="1" t="s">
        <v>18</v>
      </c>
      <c r="F906" s="1" t="s">
        <v>1</v>
      </c>
      <c r="G906" s="1" t="s">
        <v>0</v>
      </c>
      <c r="H906" s="1">
        <v>23772.799999999999</v>
      </c>
      <c r="I906" s="1">
        <v>22.6</v>
      </c>
      <c r="J906" s="1">
        <v>11</v>
      </c>
      <c r="K906" s="1">
        <v>11</v>
      </c>
      <c r="L906" s="1">
        <v>53827</v>
      </c>
      <c r="M906" s="1">
        <v>214918</v>
      </c>
      <c r="N906" s="1">
        <v>0</v>
      </c>
      <c r="O906" s="8">
        <v>733</v>
      </c>
      <c r="P906" s="8">
        <v>891480</v>
      </c>
      <c r="Q906" s="8">
        <v>322300</v>
      </c>
    </row>
    <row r="907" spans="1:17" x14ac:dyDescent="0.35">
      <c r="A907" s="1">
        <v>975</v>
      </c>
      <c r="B907" s="1" t="s">
        <v>1055</v>
      </c>
      <c r="C907" s="1" t="s">
        <v>4</v>
      </c>
      <c r="D907" s="1" t="s">
        <v>3</v>
      </c>
      <c r="E907" s="1" t="s">
        <v>18</v>
      </c>
      <c r="F907" s="1" t="s">
        <v>6</v>
      </c>
      <c r="G907" s="1" t="s">
        <v>9</v>
      </c>
      <c r="H907" s="1">
        <v>5924.96</v>
      </c>
      <c r="I907" s="1">
        <v>12.1</v>
      </c>
      <c r="J907" s="1">
        <v>10</v>
      </c>
      <c r="K907" s="1">
        <v>6</v>
      </c>
      <c r="L907" s="1">
        <v>26961</v>
      </c>
      <c r="M907" s="1">
        <v>90464</v>
      </c>
      <c r="N907" s="1">
        <v>0</v>
      </c>
      <c r="O907" s="8">
        <v>689</v>
      </c>
      <c r="P907" s="8">
        <v>571539</v>
      </c>
      <c r="Q907" s="8">
        <v>92642</v>
      </c>
    </row>
    <row r="908" spans="1:17" x14ac:dyDescent="0.35">
      <c r="A908" s="1">
        <v>1680</v>
      </c>
      <c r="B908" s="1" t="s">
        <v>348</v>
      </c>
      <c r="C908" s="1" t="s">
        <v>4</v>
      </c>
      <c r="D908" s="1" t="s">
        <v>11</v>
      </c>
      <c r="E908" s="1" t="s">
        <v>18</v>
      </c>
      <c r="F908" s="1" t="s">
        <v>1</v>
      </c>
      <c r="G908" s="1" t="s">
        <v>35</v>
      </c>
      <c r="H908" s="1">
        <v>10204.9</v>
      </c>
      <c r="I908" s="1">
        <v>21.9</v>
      </c>
      <c r="J908" s="1">
        <v>10</v>
      </c>
      <c r="K908" s="1">
        <v>4</v>
      </c>
      <c r="L908" s="1">
        <v>0</v>
      </c>
      <c r="M908" s="1">
        <v>0</v>
      </c>
      <c r="N908" s="1">
        <v>0</v>
      </c>
      <c r="O908" s="8">
        <v>732</v>
      </c>
      <c r="P908" s="8">
        <v>1586253</v>
      </c>
      <c r="Q908" s="8">
        <v>32406</v>
      </c>
    </row>
    <row r="909" spans="1:17" x14ac:dyDescent="0.35">
      <c r="A909" s="1">
        <v>103</v>
      </c>
      <c r="B909" s="1" t="s">
        <v>1923</v>
      </c>
      <c r="C909" s="1" t="s">
        <v>16</v>
      </c>
      <c r="D909" s="1" t="s">
        <v>11</v>
      </c>
      <c r="E909" s="1" t="s">
        <v>18</v>
      </c>
      <c r="F909" s="1" t="s">
        <v>1</v>
      </c>
      <c r="G909" s="1" t="s">
        <v>60</v>
      </c>
      <c r="H909" s="1">
        <v>11807.17</v>
      </c>
      <c r="I909" s="1">
        <v>13</v>
      </c>
      <c r="J909" s="1">
        <v>9</v>
      </c>
      <c r="K909" s="1">
        <v>11</v>
      </c>
      <c r="L909" s="1">
        <v>32300</v>
      </c>
      <c r="M909" s="1">
        <v>104170</v>
      </c>
      <c r="N909" s="1">
        <v>0</v>
      </c>
      <c r="O909" s="8">
        <v>745</v>
      </c>
      <c r="P909" s="8">
        <v>938315</v>
      </c>
      <c r="Q909" s="8">
        <v>119504</v>
      </c>
    </row>
    <row r="910" spans="1:17" x14ac:dyDescent="0.35">
      <c r="A910" s="1">
        <v>1708</v>
      </c>
      <c r="B910" s="1" t="s">
        <v>320</v>
      </c>
      <c r="C910" s="1" t="s">
        <v>4</v>
      </c>
      <c r="D910" s="1" t="s">
        <v>11</v>
      </c>
      <c r="E910" s="1" t="s">
        <v>18</v>
      </c>
      <c r="F910" s="1" t="s">
        <v>6</v>
      </c>
      <c r="G910" s="1" t="s">
        <v>35</v>
      </c>
      <c r="H910" s="1">
        <v>11446.74</v>
      </c>
      <c r="I910" s="1">
        <v>14.2</v>
      </c>
      <c r="J910" s="1">
        <v>9</v>
      </c>
      <c r="K910" s="1">
        <v>5</v>
      </c>
      <c r="L910" s="1">
        <v>703</v>
      </c>
      <c r="M910" s="1">
        <v>205480</v>
      </c>
      <c r="N910" s="1">
        <v>0</v>
      </c>
      <c r="O910" s="8">
        <v>715</v>
      </c>
      <c r="P910" s="8">
        <v>767372</v>
      </c>
      <c r="Q910" s="8">
        <v>37752</v>
      </c>
    </row>
    <row r="911" spans="1:17" x14ac:dyDescent="0.35">
      <c r="A911" s="1">
        <v>1463</v>
      </c>
      <c r="B911" s="1" t="s">
        <v>565</v>
      </c>
      <c r="C911" s="1" t="s">
        <v>16</v>
      </c>
      <c r="D911" s="1" t="s">
        <v>11</v>
      </c>
      <c r="E911" s="1" t="s">
        <v>18</v>
      </c>
      <c r="F911" s="1" t="s">
        <v>6</v>
      </c>
      <c r="G911" s="1" t="s">
        <v>0</v>
      </c>
      <c r="H911" s="1">
        <v>23172.02</v>
      </c>
      <c r="I911" s="1">
        <v>17.8</v>
      </c>
      <c r="J911" s="1">
        <v>9</v>
      </c>
      <c r="K911" s="1">
        <v>19</v>
      </c>
      <c r="L911" s="1">
        <v>19076</v>
      </c>
      <c r="M911" s="1">
        <v>133122</v>
      </c>
      <c r="N911" s="1">
        <v>1</v>
      </c>
      <c r="O911" s="8"/>
      <c r="P911" s="8"/>
      <c r="Q911" s="8">
        <v>128678</v>
      </c>
    </row>
    <row r="912" spans="1:17" x14ac:dyDescent="0.35">
      <c r="A912" s="1">
        <v>331</v>
      </c>
      <c r="B912" s="1" t="s">
        <v>1698</v>
      </c>
      <c r="C912" s="1" t="s">
        <v>4</v>
      </c>
      <c r="D912" s="1" t="s">
        <v>11</v>
      </c>
      <c r="E912" s="1" t="s">
        <v>18</v>
      </c>
      <c r="F912" s="1" t="s">
        <v>1</v>
      </c>
      <c r="G912" s="1" t="s">
        <v>0</v>
      </c>
      <c r="H912" s="1">
        <v>6497.05</v>
      </c>
      <c r="I912" s="1">
        <v>21.2</v>
      </c>
      <c r="J912" s="1">
        <v>8</v>
      </c>
      <c r="K912" s="1">
        <v>5</v>
      </c>
      <c r="L912" s="1">
        <v>806379</v>
      </c>
      <c r="M912" s="1">
        <v>2074886</v>
      </c>
      <c r="N912" s="1">
        <v>0</v>
      </c>
      <c r="O912" s="8"/>
      <c r="P912" s="8"/>
      <c r="Q912" s="8">
        <v>447788</v>
      </c>
    </row>
    <row r="913" spans="1:17" x14ac:dyDescent="0.35">
      <c r="A913" s="1">
        <v>1871</v>
      </c>
      <c r="B913" s="1" t="s">
        <v>156</v>
      </c>
      <c r="C913" s="1" t="s">
        <v>16</v>
      </c>
      <c r="D913" s="1" t="s">
        <v>11</v>
      </c>
      <c r="E913" s="1" t="s">
        <v>18</v>
      </c>
      <c r="F913" s="1" t="s">
        <v>6</v>
      </c>
      <c r="G913" s="1" t="s">
        <v>0</v>
      </c>
      <c r="H913" s="1">
        <v>1326.01</v>
      </c>
      <c r="I913" s="1">
        <v>12.7</v>
      </c>
      <c r="J913" s="1">
        <v>6</v>
      </c>
      <c r="K913" s="1">
        <v>4</v>
      </c>
      <c r="L913" s="1">
        <v>15409</v>
      </c>
      <c r="M913" s="1">
        <v>283250</v>
      </c>
      <c r="N913" s="1">
        <v>0</v>
      </c>
      <c r="O913" s="8">
        <v>715</v>
      </c>
      <c r="P913" s="8">
        <v>192166</v>
      </c>
      <c r="Q913" s="8">
        <v>26708</v>
      </c>
    </row>
    <row r="914" spans="1:17" x14ac:dyDescent="0.35">
      <c r="A914" s="1">
        <v>1060</v>
      </c>
      <c r="B914" s="1" t="s">
        <v>971</v>
      </c>
      <c r="C914" s="1" t="s">
        <v>4</v>
      </c>
      <c r="D914" s="1" t="s">
        <v>3</v>
      </c>
      <c r="E914" s="1" t="s">
        <v>18</v>
      </c>
      <c r="F914" s="1" t="s">
        <v>6</v>
      </c>
      <c r="G914" s="1" t="s">
        <v>0</v>
      </c>
      <c r="H914" s="1">
        <v>13182.58</v>
      </c>
      <c r="I914" s="1">
        <v>28.4</v>
      </c>
      <c r="J914" s="1">
        <v>6</v>
      </c>
      <c r="K914" s="1">
        <v>9</v>
      </c>
      <c r="L914" s="1">
        <v>215422</v>
      </c>
      <c r="M914" s="1">
        <v>376794</v>
      </c>
      <c r="N914" s="1">
        <v>0</v>
      </c>
      <c r="O914" s="8">
        <v>674</v>
      </c>
      <c r="P914" s="8">
        <v>1375581</v>
      </c>
      <c r="Q914" s="8">
        <v>403810</v>
      </c>
    </row>
    <row r="915" spans="1:17" x14ac:dyDescent="0.35">
      <c r="A915" s="1">
        <v>511</v>
      </c>
      <c r="B915" s="1" t="s">
        <v>1519</v>
      </c>
      <c r="C915" s="1" t="s">
        <v>4</v>
      </c>
      <c r="D915" s="1" t="s">
        <v>11</v>
      </c>
      <c r="E915" s="1" t="s">
        <v>18</v>
      </c>
      <c r="F915" s="1" t="s">
        <v>6</v>
      </c>
      <c r="G915" s="1" t="s">
        <v>0</v>
      </c>
      <c r="H915" s="1">
        <v>18904.810000000001</v>
      </c>
      <c r="I915" s="1">
        <v>15.8</v>
      </c>
      <c r="J915" s="1">
        <v>4</v>
      </c>
      <c r="K915" s="1">
        <v>14</v>
      </c>
      <c r="L915" s="1">
        <v>50996</v>
      </c>
      <c r="M915" s="1">
        <v>260128</v>
      </c>
      <c r="N915" s="1">
        <v>1</v>
      </c>
      <c r="O915" s="8"/>
      <c r="P915" s="8"/>
      <c r="Q915" s="8">
        <v>88374</v>
      </c>
    </row>
    <row r="916" spans="1:17" x14ac:dyDescent="0.35">
      <c r="A916" s="1">
        <v>745</v>
      </c>
      <c r="B916" s="1" t="s">
        <v>1286</v>
      </c>
      <c r="C916" s="1" t="s">
        <v>4</v>
      </c>
      <c r="D916" s="1" t="s">
        <v>11</v>
      </c>
      <c r="E916" s="1" t="s">
        <v>18</v>
      </c>
      <c r="F916" s="1" t="s">
        <v>1</v>
      </c>
      <c r="G916" s="1" t="s">
        <v>0</v>
      </c>
      <c r="H916" s="1">
        <v>105676.48</v>
      </c>
      <c r="I916" s="1">
        <v>23.1</v>
      </c>
      <c r="J916" s="1">
        <v>4</v>
      </c>
      <c r="K916" s="1">
        <v>15</v>
      </c>
      <c r="L916" s="1">
        <v>149720</v>
      </c>
      <c r="M916" s="1">
        <v>912428</v>
      </c>
      <c r="N916" s="1">
        <v>0</v>
      </c>
      <c r="O916" s="8">
        <v>723</v>
      </c>
      <c r="P916" s="8">
        <v>9057984</v>
      </c>
      <c r="Q916" s="8"/>
    </row>
    <row r="917" spans="1:17" x14ac:dyDescent="0.35">
      <c r="A917" s="1">
        <v>1295</v>
      </c>
      <c r="B917" s="1" t="s">
        <v>734</v>
      </c>
      <c r="C917" s="1" t="s">
        <v>4</v>
      </c>
      <c r="D917" s="1" t="s">
        <v>11</v>
      </c>
      <c r="E917" s="1" t="s">
        <v>18</v>
      </c>
      <c r="F917" s="1" t="s">
        <v>6</v>
      </c>
      <c r="G917" s="1" t="s">
        <v>0</v>
      </c>
      <c r="H917" s="1">
        <v>6611.24</v>
      </c>
      <c r="I917" s="1">
        <v>11</v>
      </c>
      <c r="J917" s="1">
        <v>3</v>
      </c>
      <c r="K917" s="1">
        <v>6</v>
      </c>
      <c r="L917" s="1">
        <v>14478</v>
      </c>
      <c r="M917" s="1">
        <v>40524</v>
      </c>
      <c r="N917" s="1">
        <v>0</v>
      </c>
      <c r="O917" s="8"/>
      <c r="P917" s="8"/>
      <c r="Q917" s="8">
        <v>40524</v>
      </c>
    </row>
    <row r="918" spans="1:17" x14ac:dyDescent="0.35">
      <c r="A918" s="1">
        <v>1819</v>
      </c>
      <c r="B918" s="1" t="s">
        <v>208</v>
      </c>
      <c r="C918" s="1" t="s">
        <v>4</v>
      </c>
      <c r="D918" s="1" t="s">
        <v>11</v>
      </c>
      <c r="E918" s="1" t="s">
        <v>18</v>
      </c>
      <c r="F918" s="1" t="s">
        <v>1</v>
      </c>
      <c r="G918" s="1" t="s">
        <v>9</v>
      </c>
      <c r="H918" s="1">
        <v>12472.93</v>
      </c>
      <c r="I918" s="1">
        <v>4.5</v>
      </c>
      <c r="J918" s="1">
        <v>0</v>
      </c>
      <c r="K918" s="1">
        <v>7</v>
      </c>
      <c r="L918" s="1">
        <v>78394</v>
      </c>
      <c r="M918" s="1">
        <v>174592</v>
      </c>
      <c r="N918" s="1">
        <v>0</v>
      </c>
      <c r="O918" s="8">
        <v>744</v>
      </c>
      <c r="P918" s="8">
        <v>521512</v>
      </c>
      <c r="Q918" s="8">
        <v>111826</v>
      </c>
    </row>
    <row r="919" spans="1:17" x14ac:dyDescent="0.35">
      <c r="A919" s="1">
        <v>1991</v>
      </c>
      <c r="B919" s="1" t="s">
        <v>24</v>
      </c>
      <c r="C919" s="1" t="s">
        <v>4</v>
      </c>
      <c r="D919" s="1" t="s">
        <v>11</v>
      </c>
      <c r="E919" s="1" t="s">
        <v>18</v>
      </c>
      <c r="F919" s="1" t="s">
        <v>1</v>
      </c>
      <c r="G919" s="1" t="s">
        <v>0</v>
      </c>
      <c r="H919" s="1">
        <v>4203.9399999999996</v>
      </c>
      <c r="I919" s="1">
        <v>6.8</v>
      </c>
      <c r="J919" s="1">
        <v>0</v>
      </c>
      <c r="K919" s="1">
        <v>5</v>
      </c>
      <c r="L919" s="1">
        <v>171456</v>
      </c>
      <c r="M919" s="1">
        <v>287298</v>
      </c>
      <c r="N919" s="1">
        <v>0</v>
      </c>
      <c r="O919" s="8">
        <v>720</v>
      </c>
      <c r="P919" s="8">
        <v>553755</v>
      </c>
      <c r="Q919" s="8">
        <v>132660</v>
      </c>
    </row>
    <row r="920" spans="1:17" x14ac:dyDescent="0.35">
      <c r="A920" s="1">
        <v>1626</v>
      </c>
      <c r="B920" s="1" t="s">
        <v>402</v>
      </c>
      <c r="C920" s="1" t="s">
        <v>4</v>
      </c>
      <c r="D920" s="1" t="s">
        <v>11</v>
      </c>
      <c r="E920" s="1" t="s">
        <v>18</v>
      </c>
      <c r="F920" s="1" t="s">
        <v>6</v>
      </c>
      <c r="G920" s="1" t="s">
        <v>35</v>
      </c>
      <c r="H920" s="1">
        <v>4285.45</v>
      </c>
      <c r="I920" s="1">
        <v>7.1</v>
      </c>
      <c r="J920" s="1">
        <v>0</v>
      </c>
      <c r="K920" s="1">
        <v>6</v>
      </c>
      <c r="L920" s="1">
        <v>75544</v>
      </c>
      <c r="M920" s="1">
        <v>403062</v>
      </c>
      <c r="N920" s="1">
        <v>0</v>
      </c>
      <c r="O920" s="8">
        <v>725</v>
      </c>
      <c r="P920" s="8">
        <v>2316480</v>
      </c>
      <c r="Q920" s="8">
        <v>387244</v>
      </c>
    </row>
    <row r="921" spans="1:17" x14ac:dyDescent="0.35">
      <c r="A921" s="1">
        <v>607</v>
      </c>
      <c r="B921" s="1" t="s">
        <v>1423</v>
      </c>
      <c r="C921" s="1" t="s">
        <v>16</v>
      </c>
      <c r="D921" s="1" t="s">
        <v>11</v>
      </c>
      <c r="E921" s="1" t="s">
        <v>18</v>
      </c>
      <c r="F921" s="1" t="s">
        <v>6</v>
      </c>
      <c r="G921" s="1" t="s">
        <v>0</v>
      </c>
      <c r="H921" s="1">
        <v>9691.33</v>
      </c>
      <c r="I921" s="1">
        <v>7.7</v>
      </c>
      <c r="J921" s="1">
        <v>0</v>
      </c>
      <c r="K921" s="1">
        <v>5</v>
      </c>
      <c r="L921" s="1">
        <v>102315</v>
      </c>
      <c r="M921" s="1">
        <v>180048</v>
      </c>
      <c r="N921" s="1">
        <v>0</v>
      </c>
      <c r="O921" s="8">
        <v>728</v>
      </c>
      <c r="P921" s="8">
        <v>437209</v>
      </c>
      <c r="Q921" s="8">
        <v>134992</v>
      </c>
    </row>
    <row r="922" spans="1:17" x14ac:dyDescent="0.35">
      <c r="A922" s="1">
        <v>683</v>
      </c>
      <c r="B922" s="1" t="s">
        <v>1348</v>
      </c>
      <c r="C922" s="1" t="s">
        <v>4</v>
      </c>
      <c r="D922" s="1" t="s">
        <v>11</v>
      </c>
      <c r="E922" s="1" t="s">
        <v>18</v>
      </c>
      <c r="F922" s="1" t="s">
        <v>6</v>
      </c>
      <c r="G922" s="1" t="s">
        <v>15</v>
      </c>
      <c r="H922" s="1">
        <v>956.46</v>
      </c>
      <c r="I922" s="1">
        <v>8</v>
      </c>
      <c r="J922" s="1">
        <v>0</v>
      </c>
      <c r="K922" s="1">
        <v>4</v>
      </c>
      <c r="L922" s="1">
        <v>18734</v>
      </c>
      <c r="M922" s="1">
        <v>123904</v>
      </c>
      <c r="N922" s="1">
        <v>0</v>
      </c>
      <c r="O922" s="8"/>
      <c r="P922" s="8"/>
      <c r="Q922" s="8">
        <v>68112</v>
      </c>
    </row>
    <row r="923" spans="1:17" x14ac:dyDescent="0.35">
      <c r="A923" s="1">
        <v>1768</v>
      </c>
      <c r="B923" s="1" t="s">
        <v>260</v>
      </c>
      <c r="C923" s="1" t="s">
        <v>4</v>
      </c>
      <c r="D923" s="1" t="s">
        <v>3</v>
      </c>
      <c r="E923" s="1" t="s">
        <v>18</v>
      </c>
      <c r="F923" s="1" t="s">
        <v>6</v>
      </c>
      <c r="G923" s="1" t="s">
        <v>0</v>
      </c>
      <c r="H923" s="1">
        <v>56076.98</v>
      </c>
      <c r="I923" s="1">
        <v>8.1</v>
      </c>
      <c r="J923" s="1">
        <v>0</v>
      </c>
      <c r="K923" s="1">
        <v>9</v>
      </c>
      <c r="L923" s="1">
        <v>620787</v>
      </c>
      <c r="M923" s="1">
        <v>858792</v>
      </c>
      <c r="N923" s="1">
        <v>0</v>
      </c>
      <c r="O923" s="8">
        <v>685</v>
      </c>
      <c r="P923" s="8">
        <v>4673088</v>
      </c>
      <c r="Q923" s="8">
        <v>729344</v>
      </c>
    </row>
    <row r="924" spans="1:17" x14ac:dyDescent="0.35">
      <c r="A924" s="1">
        <v>179</v>
      </c>
      <c r="B924" s="1" t="s">
        <v>1847</v>
      </c>
      <c r="C924" s="1" t="s">
        <v>4</v>
      </c>
      <c r="D924" s="1" t="s">
        <v>11</v>
      </c>
      <c r="E924" s="1" t="s">
        <v>18</v>
      </c>
      <c r="F924" s="1" t="s">
        <v>6</v>
      </c>
      <c r="G924" s="1" t="s">
        <v>0</v>
      </c>
      <c r="H924" s="1">
        <v>6446.89</v>
      </c>
      <c r="I924" s="1">
        <v>8.1999999999999993</v>
      </c>
      <c r="J924" s="1">
        <v>0</v>
      </c>
      <c r="K924" s="1">
        <v>10</v>
      </c>
      <c r="L924" s="1">
        <v>239970</v>
      </c>
      <c r="M924" s="1">
        <v>551320</v>
      </c>
      <c r="N924" s="1">
        <v>0</v>
      </c>
      <c r="O924" s="8"/>
      <c r="P924" s="8"/>
      <c r="Q924" s="8">
        <v>216370</v>
      </c>
    </row>
    <row r="925" spans="1:17" x14ac:dyDescent="0.35">
      <c r="A925" s="1">
        <v>1609</v>
      </c>
      <c r="B925" s="1" t="s">
        <v>419</v>
      </c>
      <c r="C925" s="1" t="s">
        <v>4</v>
      </c>
      <c r="D925" s="1" t="s">
        <v>11</v>
      </c>
      <c r="E925" s="1" t="s">
        <v>18</v>
      </c>
      <c r="F925" s="1" t="s">
        <v>6</v>
      </c>
      <c r="G925" s="1" t="s">
        <v>0</v>
      </c>
      <c r="H925" s="1">
        <v>12352.66</v>
      </c>
      <c r="I925" s="1">
        <v>8.1999999999999993</v>
      </c>
      <c r="J925" s="1">
        <v>0</v>
      </c>
      <c r="K925" s="1">
        <v>9</v>
      </c>
      <c r="L925" s="1">
        <v>50996</v>
      </c>
      <c r="M925" s="1">
        <v>164934</v>
      </c>
      <c r="N925" s="1">
        <v>0</v>
      </c>
      <c r="O925" s="8">
        <v>701</v>
      </c>
      <c r="P925" s="8">
        <v>655899</v>
      </c>
      <c r="Q925" s="8">
        <v>200706</v>
      </c>
    </row>
    <row r="926" spans="1:17" x14ac:dyDescent="0.35">
      <c r="A926" s="1">
        <v>499</v>
      </c>
      <c r="B926" s="1" t="s">
        <v>1531</v>
      </c>
      <c r="C926" s="1" t="s">
        <v>4</v>
      </c>
      <c r="D926" s="1" t="s">
        <v>11</v>
      </c>
      <c r="E926" s="1" t="s">
        <v>18</v>
      </c>
      <c r="F926" s="1" t="s">
        <v>1</v>
      </c>
      <c r="G926" s="1" t="s">
        <v>35</v>
      </c>
      <c r="H926" s="1">
        <v>13618.82</v>
      </c>
      <c r="I926" s="1">
        <v>8.3000000000000007</v>
      </c>
      <c r="J926" s="1">
        <v>0</v>
      </c>
      <c r="K926" s="1">
        <v>7</v>
      </c>
      <c r="L926" s="1">
        <v>16302</v>
      </c>
      <c r="M926" s="1">
        <v>132990</v>
      </c>
      <c r="N926" s="1">
        <v>0</v>
      </c>
      <c r="O926" s="8">
        <v>747</v>
      </c>
      <c r="P926" s="8">
        <v>785707</v>
      </c>
      <c r="Q926" s="8">
        <v>66572</v>
      </c>
    </row>
    <row r="927" spans="1:17" x14ac:dyDescent="0.35">
      <c r="A927" s="1">
        <v>1056</v>
      </c>
      <c r="B927" s="1" t="s">
        <v>975</v>
      </c>
      <c r="C927" s="1" t="s">
        <v>16</v>
      </c>
      <c r="D927" s="1" t="s">
        <v>3</v>
      </c>
      <c r="E927" s="1" t="s">
        <v>18</v>
      </c>
      <c r="F927" s="1" t="s">
        <v>6</v>
      </c>
      <c r="G927" s="1" t="s">
        <v>0</v>
      </c>
      <c r="H927" s="1">
        <v>15157.06</v>
      </c>
      <c r="I927" s="1">
        <v>8.3000000000000007</v>
      </c>
      <c r="J927" s="1">
        <v>0</v>
      </c>
      <c r="K927" s="1">
        <v>11</v>
      </c>
      <c r="L927" s="1">
        <v>287375</v>
      </c>
      <c r="M927" s="1">
        <v>458964</v>
      </c>
      <c r="N927" s="1">
        <v>0</v>
      </c>
      <c r="O927" s="8"/>
      <c r="P927" s="8"/>
      <c r="Q927" s="8">
        <v>466884</v>
      </c>
    </row>
    <row r="928" spans="1:17" x14ac:dyDescent="0.35">
      <c r="A928" s="1">
        <v>1995</v>
      </c>
      <c r="B928" s="1" t="s">
        <v>19</v>
      </c>
      <c r="C928" s="1" t="s">
        <v>4</v>
      </c>
      <c r="D928" s="1" t="s">
        <v>11</v>
      </c>
      <c r="E928" s="1" t="s">
        <v>18</v>
      </c>
      <c r="F928" s="1" t="s">
        <v>6</v>
      </c>
      <c r="G928" s="1" t="s">
        <v>0</v>
      </c>
      <c r="H928" s="1">
        <v>7795.89</v>
      </c>
      <c r="I928" s="1">
        <v>8.6</v>
      </c>
      <c r="J928" s="1">
        <v>0</v>
      </c>
      <c r="K928" s="1">
        <v>7</v>
      </c>
      <c r="L928" s="1">
        <v>47652</v>
      </c>
      <c r="M928" s="1">
        <v>77066</v>
      </c>
      <c r="N928" s="1">
        <v>0</v>
      </c>
      <c r="O928" s="8">
        <v>716</v>
      </c>
      <c r="P928" s="8">
        <v>577467</v>
      </c>
      <c r="Q928" s="8">
        <v>49038</v>
      </c>
    </row>
    <row r="929" spans="1:17" x14ac:dyDescent="0.35">
      <c r="A929" s="1">
        <v>439</v>
      </c>
      <c r="B929" s="1" t="s">
        <v>1591</v>
      </c>
      <c r="C929" s="1" t="s">
        <v>4</v>
      </c>
      <c r="D929" s="1" t="s">
        <v>11</v>
      </c>
      <c r="E929" s="1" t="s">
        <v>18</v>
      </c>
      <c r="F929" s="1" t="s">
        <v>6</v>
      </c>
      <c r="G929" s="1" t="s">
        <v>0</v>
      </c>
      <c r="H929" s="1">
        <v>12894.35</v>
      </c>
      <c r="I929" s="1">
        <v>8.6999999999999993</v>
      </c>
      <c r="J929" s="1">
        <v>0</v>
      </c>
      <c r="K929" s="1">
        <v>8</v>
      </c>
      <c r="L929" s="1">
        <v>49286</v>
      </c>
      <c r="M929" s="1">
        <v>72050</v>
      </c>
      <c r="N929" s="1">
        <v>0</v>
      </c>
      <c r="O929" s="8">
        <v>718</v>
      </c>
      <c r="P929" s="8">
        <v>777556</v>
      </c>
      <c r="Q929" s="8">
        <v>94534</v>
      </c>
    </row>
    <row r="930" spans="1:17" x14ac:dyDescent="0.35">
      <c r="A930" s="1">
        <v>804</v>
      </c>
      <c r="B930" s="1" t="s">
        <v>1227</v>
      </c>
      <c r="C930" s="1" t="s">
        <v>4</v>
      </c>
      <c r="D930" s="1" t="s">
        <v>11</v>
      </c>
      <c r="E930" s="1" t="s">
        <v>18</v>
      </c>
      <c r="F930" s="1" t="s">
        <v>6</v>
      </c>
      <c r="G930" s="1" t="s">
        <v>0</v>
      </c>
      <c r="H930" s="1">
        <v>11665.81</v>
      </c>
      <c r="I930" s="1">
        <v>8.6999999999999993</v>
      </c>
      <c r="J930" s="1">
        <v>0</v>
      </c>
      <c r="K930" s="1">
        <v>6</v>
      </c>
      <c r="L930" s="1">
        <v>16910</v>
      </c>
      <c r="M930" s="1">
        <v>89760</v>
      </c>
      <c r="N930" s="1">
        <v>0</v>
      </c>
      <c r="O930" s="8">
        <v>744</v>
      </c>
      <c r="P930" s="8">
        <v>813903</v>
      </c>
      <c r="Q930" s="8">
        <v>109582</v>
      </c>
    </row>
    <row r="931" spans="1:17" x14ac:dyDescent="0.35">
      <c r="A931" s="1">
        <v>1679</v>
      </c>
      <c r="B931" s="1" t="s">
        <v>349</v>
      </c>
      <c r="C931" s="1" t="s">
        <v>16</v>
      </c>
      <c r="D931" s="1" t="s">
        <v>11</v>
      </c>
      <c r="E931" s="1" t="s">
        <v>18</v>
      </c>
      <c r="F931" s="1" t="s">
        <v>6</v>
      </c>
      <c r="G931" s="1" t="s">
        <v>0</v>
      </c>
      <c r="H931" s="1">
        <v>33590.1</v>
      </c>
      <c r="I931" s="1">
        <v>8.6999999999999993</v>
      </c>
      <c r="J931" s="1">
        <v>0</v>
      </c>
      <c r="K931" s="1">
        <v>14</v>
      </c>
      <c r="L931" s="1">
        <v>362615</v>
      </c>
      <c r="M931" s="1">
        <v>471240</v>
      </c>
      <c r="N931" s="1">
        <v>0</v>
      </c>
      <c r="O931" s="8"/>
      <c r="P931" s="8"/>
      <c r="Q931" s="8">
        <v>350592</v>
      </c>
    </row>
    <row r="932" spans="1:17" x14ac:dyDescent="0.35">
      <c r="A932" s="1">
        <v>1972</v>
      </c>
      <c r="B932" s="1" t="s">
        <v>52</v>
      </c>
      <c r="C932" s="1" t="s">
        <v>4</v>
      </c>
      <c r="D932" s="1" t="s">
        <v>11</v>
      </c>
      <c r="E932" s="1" t="s">
        <v>18</v>
      </c>
      <c r="F932" s="1" t="s">
        <v>31</v>
      </c>
      <c r="G932" s="1" t="s">
        <v>0</v>
      </c>
      <c r="H932" s="1">
        <v>3433.49</v>
      </c>
      <c r="I932" s="1">
        <v>9</v>
      </c>
      <c r="J932" s="1">
        <v>0</v>
      </c>
      <c r="K932" s="1">
        <v>6</v>
      </c>
      <c r="L932" s="1">
        <v>82194</v>
      </c>
      <c r="M932" s="1">
        <v>105270</v>
      </c>
      <c r="N932" s="1">
        <v>0</v>
      </c>
      <c r="O932" s="8">
        <v>690</v>
      </c>
      <c r="P932" s="8">
        <v>222718</v>
      </c>
      <c r="Q932" s="8">
        <v>37598</v>
      </c>
    </row>
    <row r="933" spans="1:17" x14ac:dyDescent="0.35">
      <c r="A933" s="1">
        <v>1546</v>
      </c>
      <c r="B933" s="1" t="s">
        <v>482</v>
      </c>
      <c r="C933" s="1" t="s">
        <v>4</v>
      </c>
      <c r="D933" s="1" t="s">
        <v>3</v>
      </c>
      <c r="E933" s="1" t="s">
        <v>18</v>
      </c>
      <c r="F933" s="1" t="s">
        <v>6</v>
      </c>
      <c r="G933" s="1" t="s">
        <v>0</v>
      </c>
      <c r="H933" s="1">
        <v>13225.52</v>
      </c>
      <c r="I933" s="1">
        <v>9.4</v>
      </c>
      <c r="J933" s="1">
        <v>0</v>
      </c>
      <c r="K933" s="1">
        <v>14</v>
      </c>
      <c r="L933" s="1">
        <v>91371</v>
      </c>
      <c r="M933" s="1">
        <v>542564</v>
      </c>
      <c r="N933" s="1">
        <v>1</v>
      </c>
      <c r="O933" s="8">
        <v>639</v>
      </c>
      <c r="P933" s="8">
        <v>1211497</v>
      </c>
      <c r="Q933" s="8">
        <v>460284</v>
      </c>
    </row>
    <row r="934" spans="1:17" x14ac:dyDescent="0.35">
      <c r="A934" s="1">
        <v>1382</v>
      </c>
      <c r="B934" s="1" t="s">
        <v>647</v>
      </c>
      <c r="C934" s="1" t="s">
        <v>4</v>
      </c>
      <c r="D934" s="1" t="s">
        <v>11</v>
      </c>
      <c r="E934" s="1" t="s">
        <v>18</v>
      </c>
      <c r="F934" s="1" t="s">
        <v>6</v>
      </c>
      <c r="G934" s="1" t="s">
        <v>0</v>
      </c>
      <c r="H934" s="1">
        <v>7828</v>
      </c>
      <c r="I934" s="1">
        <v>9.6999999999999993</v>
      </c>
      <c r="J934" s="1">
        <v>0</v>
      </c>
      <c r="K934" s="1">
        <v>12</v>
      </c>
      <c r="L934" s="1">
        <v>219355</v>
      </c>
      <c r="M934" s="1">
        <v>310508</v>
      </c>
      <c r="N934" s="1">
        <v>0</v>
      </c>
      <c r="O934" s="8">
        <v>730</v>
      </c>
      <c r="P934" s="8">
        <v>479275</v>
      </c>
      <c r="Q934" s="8">
        <v>172040</v>
      </c>
    </row>
    <row r="935" spans="1:17" x14ac:dyDescent="0.35">
      <c r="A935" s="1">
        <v>1745</v>
      </c>
      <c r="B935" s="1" t="s">
        <v>283</v>
      </c>
      <c r="C935" s="1" t="s">
        <v>16</v>
      </c>
      <c r="D935" s="1" t="s">
        <v>11</v>
      </c>
      <c r="E935" s="1" t="s">
        <v>18</v>
      </c>
      <c r="F935" s="1" t="s">
        <v>6</v>
      </c>
      <c r="G935" s="1" t="s">
        <v>0</v>
      </c>
      <c r="H935" s="1">
        <v>12604.79</v>
      </c>
      <c r="I935" s="1">
        <v>10</v>
      </c>
      <c r="J935" s="1">
        <v>0</v>
      </c>
      <c r="K935" s="1">
        <v>9</v>
      </c>
      <c r="L935" s="1">
        <v>186941</v>
      </c>
      <c r="M935" s="1">
        <v>365024</v>
      </c>
      <c r="N935" s="1">
        <v>0</v>
      </c>
      <c r="O935" s="8">
        <v>696</v>
      </c>
      <c r="P935" s="8">
        <v>1482912</v>
      </c>
      <c r="Q935" s="8">
        <v>269896</v>
      </c>
    </row>
    <row r="936" spans="1:17" x14ac:dyDescent="0.35">
      <c r="A936" s="1">
        <v>1092</v>
      </c>
      <c r="B936" s="1" t="s">
        <v>939</v>
      </c>
      <c r="C936" s="1" t="s">
        <v>4</v>
      </c>
      <c r="D936" s="1" t="s">
        <v>11</v>
      </c>
      <c r="E936" s="1" t="s">
        <v>18</v>
      </c>
      <c r="F936" s="1" t="s">
        <v>6</v>
      </c>
      <c r="G936" s="1" t="s">
        <v>35</v>
      </c>
      <c r="H936" s="1">
        <v>14809.36</v>
      </c>
      <c r="I936" s="1">
        <v>10.1</v>
      </c>
      <c r="J936" s="1">
        <v>0</v>
      </c>
      <c r="K936" s="1">
        <v>10</v>
      </c>
      <c r="L936" s="1">
        <v>235277</v>
      </c>
      <c r="M936" s="1">
        <v>574750</v>
      </c>
      <c r="N936" s="1">
        <v>0</v>
      </c>
      <c r="O936" s="8">
        <v>738</v>
      </c>
      <c r="P936" s="8">
        <v>875444</v>
      </c>
      <c r="Q936" s="8">
        <v>360404</v>
      </c>
    </row>
    <row r="937" spans="1:17" x14ac:dyDescent="0.35">
      <c r="A937" s="1">
        <v>1939</v>
      </c>
      <c r="B937" s="1" t="s">
        <v>87</v>
      </c>
      <c r="C937" s="1" t="s">
        <v>4</v>
      </c>
      <c r="D937" s="1" t="s">
        <v>11</v>
      </c>
      <c r="E937" s="1" t="s">
        <v>18</v>
      </c>
      <c r="F937" s="1" t="s">
        <v>6</v>
      </c>
      <c r="G937" s="1" t="s">
        <v>0</v>
      </c>
      <c r="H937" s="1">
        <v>14902.65</v>
      </c>
      <c r="I937" s="1">
        <v>10.4</v>
      </c>
      <c r="J937" s="1">
        <v>0</v>
      </c>
      <c r="K937" s="1">
        <v>11</v>
      </c>
      <c r="L937" s="1">
        <v>92758</v>
      </c>
      <c r="M937" s="1">
        <v>206536</v>
      </c>
      <c r="N937" s="1">
        <v>0</v>
      </c>
      <c r="O937" s="8">
        <v>736</v>
      </c>
      <c r="P937" s="8">
        <v>1365131</v>
      </c>
      <c r="Q937" s="8">
        <v>218988</v>
      </c>
    </row>
    <row r="938" spans="1:17" x14ac:dyDescent="0.35">
      <c r="A938" s="1">
        <v>676</v>
      </c>
      <c r="B938" s="1" t="s">
        <v>1355</v>
      </c>
      <c r="C938" s="1" t="s">
        <v>4</v>
      </c>
      <c r="D938" s="1" t="s">
        <v>3</v>
      </c>
      <c r="E938" s="1" t="s">
        <v>18</v>
      </c>
      <c r="F938" s="1" t="s">
        <v>6</v>
      </c>
      <c r="G938" s="1" t="s">
        <v>0</v>
      </c>
      <c r="H938" s="1">
        <v>20890.88</v>
      </c>
      <c r="I938" s="1">
        <v>10.8</v>
      </c>
      <c r="J938" s="1">
        <v>0</v>
      </c>
      <c r="K938" s="1">
        <v>13</v>
      </c>
      <c r="L938" s="1">
        <v>246373</v>
      </c>
      <c r="M938" s="1">
        <v>690734</v>
      </c>
      <c r="N938" s="1">
        <v>0</v>
      </c>
      <c r="O938" s="8"/>
      <c r="P938" s="8"/>
      <c r="Q938" s="8">
        <v>329120</v>
      </c>
    </row>
    <row r="939" spans="1:17" x14ac:dyDescent="0.35">
      <c r="A939" s="1">
        <v>1093</v>
      </c>
      <c r="B939" s="1" t="s">
        <v>938</v>
      </c>
      <c r="C939" s="1" t="s">
        <v>16</v>
      </c>
      <c r="D939" s="1" t="s">
        <v>11</v>
      </c>
      <c r="E939" s="1" t="s">
        <v>18</v>
      </c>
      <c r="F939" s="1" t="s">
        <v>1</v>
      </c>
      <c r="G939" s="1" t="s">
        <v>0</v>
      </c>
      <c r="H939" s="1">
        <v>8444.74</v>
      </c>
      <c r="I939" s="1">
        <v>10.8</v>
      </c>
      <c r="J939" s="1">
        <v>0</v>
      </c>
      <c r="K939" s="1">
        <v>10</v>
      </c>
      <c r="L939" s="1">
        <v>285361</v>
      </c>
      <c r="M939" s="1">
        <v>569690</v>
      </c>
      <c r="N939" s="1">
        <v>0</v>
      </c>
      <c r="O939" s="8">
        <v>741</v>
      </c>
      <c r="P939" s="8">
        <v>965105</v>
      </c>
      <c r="Q939" s="8">
        <v>250866</v>
      </c>
    </row>
    <row r="940" spans="1:17" x14ac:dyDescent="0.35">
      <c r="A940" s="1">
        <v>1395</v>
      </c>
      <c r="B940" s="1" t="s">
        <v>634</v>
      </c>
      <c r="C940" s="1" t="s">
        <v>4</v>
      </c>
      <c r="D940" s="1" t="s">
        <v>11</v>
      </c>
      <c r="E940" s="1" t="s">
        <v>18</v>
      </c>
      <c r="F940" s="1" t="s">
        <v>6</v>
      </c>
      <c r="G940" s="1" t="s">
        <v>0</v>
      </c>
      <c r="H940" s="1">
        <v>8809.5400000000009</v>
      </c>
      <c r="I940" s="1">
        <v>11</v>
      </c>
      <c r="J940" s="1">
        <v>0</v>
      </c>
      <c r="K940" s="1">
        <v>11</v>
      </c>
      <c r="L940" s="1">
        <v>179949</v>
      </c>
      <c r="M940" s="1">
        <v>304612</v>
      </c>
      <c r="N940" s="1">
        <v>0</v>
      </c>
      <c r="O940" s="8">
        <v>707</v>
      </c>
      <c r="P940" s="8">
        <v>783085</v>
      </c>
      <c r="Q940" s="8">
        <v>215886</v>
      </c>
    </row>
    <row r="941" spans="1:17" x14ac:dyDescent="0.35">
      <c r="A941" s="1">
        <v>418</v>
      </c>
      <c r="B941" s="1" t="s">
        <v>1611</v>
      </c>
      <c r="C941" s="1" t="s">
        <v>4</v>
      </c>
      <c r="D941" s="1" t="s">
        <v>3</v>
      </c>
      <c r="E941" s="1" t="s">
        <v>18</v>
      </c>
      <c r="F941" s="1" t="s">
        <v>6</v>
      </c>
      <c r="G941" s="1" t="s">
        <v>0</v>
      </c>
      <c r="H941" s="1">
        <v>18487.38</v>
      </c>
      <c r="I941" s="1">
        <v>11.1</v>
      </c>
      <c r="J941" s="1">
        <v>0</v>
      </c>
      <c r="K941" s="1">
        <v>5</v>
      </c>
      <c r="L941" s="1">
        <v>263093</v>
      </c>
      <c r="M941" s="1">
        <v>333652</v>
      </c>
      <c r="N941" s="1">
        <v>0</v>
      </c>
      <c r="O941" s="8">
        <v>711</v>
      </c>
      <c r="P941" s="8">
        <v>928226</v>
      </c>
      <c r="Q941" s="8">
        <v>407528</v>
      </c>
    </row>
    <row r="942" spans="1:17" x14ac:dyDescent="0.35">
      <c r="A942" s="1">
        <v>1250</v>
      </c>
      <c r="B942" s="1" t="s">
        <v>779</v>
      </c>
      <c r="C942" s="1" t="s">
        <v>4</v>
      </c>
      <c r="D942" s="1" t="s">
        <v>11</v>
      </c>
      <c r="E942" s="1" t="s">
        <v>18</v>
      </c>
      <c r="F942" s="1" t="s">
        <v>1</v>
      </c>
      <c r="G942" s="1" t="s">
        <v>9</v>
      </c>
      <c r="H942" s="1">
        <v>19189.62</v>
      </c>
      <c r="I942" s="1">
        <v>11.3</v>
      </c>
      <c r="J942" s="1">
        <v>0</v>
      </c>
      <c r="K942" s="1">
        <v>8</v>
      </c>
      <c r="L942" s="1">
        <v>127775</v>
      </c>
      <c r="M942" s="1">
        <v>294734</v>
      </c>
      <c r="N942" s="1">
        <v>0</v>
      </c>
      <c r="O942" s="8">
        <v>738</v>
      </c>
      <c r="P942" s="8">
        <v>1224873</v>
      </c>
      <c r="Q942" s="8">
        <v>327294</v>
      </c>
    </row>
    <row r="943" spans="1:17" x14ac:dyDescent="0.35">
      <c r="A943" s="1">
        <v>1076</v>
      </c>
      <c r="B943" s="1" t="s">
        <v>955</v>
      </c>
      <c r="C943" s="1" t="s">
        <v>4</v>
      </c>
      <c r="D943" s="1" t="s">
        <v>11</v>
      </c>
      <c r="E943" s="1" t="s">
        <v>18</v>
      </c>
      <c r="F943" s="1" t="s">
        <v>31</v>
      </c>
      <c r="G943" s="1" t="s">
        <v>0</v>
      </c>
      <c r="H943" s="1">
        <v>15392.47</v>
      </c>
      <c r="I943" s="1">
        <v>11.4</v>
      </c>
      <c r="J943" s="1">
        <v>0</v>
      </c>
      <c r="K943" s="1">
        <v>13</v>
      </c>
      <c r="L943" s="1">
        <v>266361</v>
      </c>
      <c r="M943" s="1">
        <v>403172</v>
      </c>
      <c r="N943" s="1">
        <v>0</v>
      </c>
      <c r="O943" s="8">
        <v>707</v>
      </c>
      <c r="P943" s="8">
        <v>1248053</v>
      </c>
      <c r="Q943" s="8">
        <v>183326</v>
      </c>
    </row>
    <row r="944" spans="1:17" x14ac:dyDescent="0.35">
      <c r="A944" s="1">
        <v>277</v>
      </c>
      <c r="B944" s="1" t="s">
        <v>1751</v>
      </c>
      <c r="C944" s="1" t="s">
        <v>16</v>
      </c>
      <c r="D944" s="1" t="s">
        <v>11</v>
      </c>
      <c r="E944" s="1" t="s">
        <v>18</v>
      </c>
      <c r="F944" s="1" t="s">
        <v>31</v>
      </c>
      <c r="G944" s="1" t="s">
        <v>9</v>
      </c>
      <c r="H944" s="1">
        <v>25635.75</v>
      </c>
      <c r="I944" s="1">
        <v>11.7</v>
      </c>
      <c r="J944" s="1">
        <v>0</v>
      </c>
      <c r="K944" s="1">
        <v>15</v>
      </c>
      <c r="L944" s="1">
        <v>271928</v>
      </c>
      <c r="M944" s="1">
        <v>1363098</v>
      </c>
      <c r="N944" s="1">
        <v>0</v>
      </c>
      <c r="O944" s="8">
        <v>749</v>
      </c>
      <c r="P944" s="8">
        <v>1636318</v>
      </c>
      <c r="Q944" s="8">
        <v>334356</v>
      </c>
    </row>
    <row r="945" spans="1:17" x14ac:dyDescent="0.35">
      <c r="A945" s="1">
        <v>84</v>
      </c>
      <c r="B945" s="1" t="s">
        <v>1942</v>
      </c>
      <c r="C945" s="1" t="s">
        <v>4</v>
      </c>
      <c r="D945" s="1" t="s">
        <v>11</v>
      </c>
      <c r="E945" s="1" t="s">
        <v>18</v>
      </c>
      <c r="F945" s="1" t="s">
        <v>1</v>
      </c>
      <c r="G945" s="1" t="s">
        <v>9</v>
      </c>
      <c r="H945" s="1">
        <v>15292.34</v>
      </c>
      <c r="I945" s="1">
        <v>11.8</v>
      </c>
      <c r="J945" s="1">
        <v>0</v>
      </c>
      <c r="K945" s="1">
        <v>9</v>
      </c>
      <c r="L945" s="1">
        <v>373350</v>
      </c>
      <c r="M945" s="1">
        <v>522742</v>
      </c>
      <c r="N945" s="1">
        <v>0</v>
      </c>
      <c r="O945" s="8"/>
      <c r="P945" s="8"/>
      <c r="Q945" s="8">
        <v>444620</v>
      </c>
    </row>
    <row r="946" spans="1:17" x14ac:dyDescent="0.35">
      <c r="A946" s="1">
        <v>209</v>
      </c>
      <c r="B946" s="1" t="s">
        <v>1819</v>
      </c>
      <c r="C946" s="1" t="s">
        <v>4</v>
      </c>
      <c r="D946" s="1" t="s">
        <v>11</v>
      </c>
      <c r="E946" s="1" t="s">
        <v>18</v>
      </c>
      <c r="F946" s="1" t="s">
        <v>6</v>
      </c>
      <c r="G946" s="1" t="s">
        <v>0</v>
      </c>
      <c r="H946" s="1">
        <v>6734.17</v>
      </c>
      <c r="I946" s="1">
        <v>11.8</v>
      </c>
      <c r="J946" s="1">
        <v>0</v>
      </c>
      <c r="K946" s="1">
        <v>12</v>
      </c>
      <c r="L946" s="1">
        <v>330714</v>
      </c>
      <c r="M946" s="1">
        <v>558228</v>
      </c>
      <c r="N946" s="1">
        <v>0</v>
      </c>
      <c r="O946" s="8">
        <v>724</v>
      </c>
      <c r="P946" s="8">
        <v>612199</v>
      </c>
      <c r="Q946" s="8">
        <v>171842</v>
      </c>
    </row>
    <row r="947" spans="1:17" x14ac:dyDescent="0.35">
      <c r="A947" s="1">
        <v>699</v>
      </c>
      <c r="B947" s="1" t="s">
        <v>1332</v>
      </c>
      <c r="C947" s="1" t="s">
        <v>16</v>
      </c>
      <c r="D947" s="1" t="s">
        <v>3</v>
      </c>
      <c r="E947" s="1" t="s">
        <v>18</v>
      </c>
      <c r="F947" s="1" t="s">
        <v>6</v>
      </c>
      <c r="G947" s="1" t="s">
        <v>0</v>
      </c>
      <c r="H947" s="1">
        <v>4373.99</v>
      </c>
      <c r="I947" s="1">
        <v>12.2</v>
      </c>
      <c r="J947" s="1">
        <v>0</v>
      </c>
      <c r="K947" s="1">
        <v>6</v>
      </c>
      <c r="L947" s="1">
        <v>109459</v>
      </c>
      <c r="M947" s="1">
        <v>278564</v>
      </c>
      <c r="N947" s="1">
        <v>0</v>
      </c>
      <c r="O947" s="8">
        <v>687</v>
      </c>
      <c r="P947" s="8">
        <v>1286490</v>
      </c>
      <c r="Q947" s="8">
        <v>288420</v>
      </c>
    </row>
    <row r="948" spans="1:17" x14ac:dyDescent="0.35">
      <c r="A948" s="1">
        <v>785</v>
      </c>
      <c r="B948" s="1" t="s">
        <v>1246</v>
      </c>
      <c r="C948" s="1" t="s">
        <v>4</v>
      </c>
      <c r="D948" s="1" t="s">
        <v>11</v>
      </c>
      <c r="E948" s="1" t="s">
        <v>18</v>
      </c>
      <c r="F948" s="1" t="s">
        <v>6</v>
      </c>
      <c r="G948" s="1" t="s">
        <v>0</v>
      </c>
      <c r="H948" s="1">
        <v>8095.33</v>
      </c>
      <c r="I948" s="1">
        <v>12.7</v>
      </c>
      <c r="J948" s="1">
        <v>0</v>
      </c>
      <c r="K948" s="1">
        <v>9</v>
      </c>
      <c r="L948" s="1">
        <v>173812</v>
      </c>
      <c r="M948" s="1">
        <v>322520</v>
      </c>
      <c r="N948" s="1">
        <v>0</v>
      </c>
      <c r="O948" s="8">
        <v>745</v>
      </c>
      <c r="P948" s="8">
        <v>681226</v>
      </c>
      <c r="Q948" s="8"/>
    </row>
    <row r="949" spans="1:17" x14ac:dyDescent="0.35">
      <c r="A949" s="1">
        <v>1807</v>
      </c>
      <c r="B949" s="1" t="s">
        <v>220</v>
      </c>
      <c r="C949" s="1" t="s">
        <v>16</v>
      </c>
      <c r="D949" s="1" t="s">
        <v>11</v>
      </c>
      <c r="E949" s="1" t="s">
        <v>18</v>
      </c>
      <c r="F949" s="1" t="s">
        <v>6</v>
      </c>
      <c r="G949" s="1" t="s">
        <v>0</v>
      </c>
      <c r="H949" s="1">
        <v>16860.79</v>
      </c>
      <c r="I949" s="1">
        <v>12.8</v>
      </c>
      <c r="J949" s="1">
        <v>0</v>
      </c>
      <c r="K949" s="1">
        <v>8</v>
      </c>
      <c r="L949" s="1">
        <v>165680</v>
      </c>
      <c r="M949" s="1">
        <v>266794</v>
      </c>
      <c r="N949" s="1">
        <v>0</v>
      </c>
      <c r="O949" s="8"/>
      <c r="P949" s="8"/>
      <c r="Q949" s="8">
        <v>183744</v>
      </c>
    </row>
    <row r="950" spans="1:17" x14ac:dyDescent="0.35">
      <c r="A950" s="1">
        <v>1412</v>
      </c>
      <c r="B950" s="1" t="s">
        <v>617</v>
      </c>
      <c r="C950" s="1" t="s">
        <v>4</v>
      </c>
      <c r="D950" s="1" t="s">
        <v>11</v>
      </c>
      <c r="E950" s="1" t="s">
        <v>18</v>
      </c>
      <c r="F950" s="1" t="s">
        <v>6</v>
      </c>
      <c r="G950" s="1" t="s">
        <v>0</v>
      </c>
      <c r="H950" s="1">
        <v>5668.08</v>
      </c>
      <c r="I950" s="1">
        <v>13</v>
      </c>
      <c r="J950" s="1">
        <v>0</v>
      </c>
      <c r="K950" s="1">
        <v>7</v>
      </c>
      <c r="L950" s="1">
        <v>156370</v>
      </c>
      <c r="M950" s="1">
        <v>203214</v>
      </c>
      <c r="N950" s="1">
        <v>0</v>
      </c>
      <c r="O950" s="8">
        <v>724</v>
      </c>
      <c r="P950" s="8">
        <v>1156758</v>
      </c>
      <c r="Q950" s="8">
        <v>223234</v>
      </c>
    </row>
    <row r="951" spans="1:17" x14ac:dyDescent="0.35">
      <c r="A951" s="1">
        <v>353</v>
      </c>
      <c r="B951" s="1" t="s">
        <v>1676</v>
      </c>
      <c r="C951" s="1" t="s">
        <v>4</v>
      </c>
      <c r="D951" s="1" t="s">
        <v>11</v>
      </c>
      <c r="E951" s="1" t="s">
        <v>18</v>
      </c>
      <c r="F951" s="1" t="s">
        <v>1</v>
      </c>
      <c r="G951" s="1" t="s">
        <v>0</v>
      </c>
      <c r="H951" s="1">
        <v>6457.15</v>
      </c>
      <c r="I951" s="1">
        <v>13.2</v>
      </c>
      <c r="J951" s="1">
        <v>0</v>
      </c>
      <c r="K951" s="1">
        <v>5</v>
      </c>
      <c r="L951" s="1">
        <v>327541</v>
      </c>
      <c r="M951" s="1">
        <v>780384</v>
      </c>
      <c r="N951" s="1">
        <v>0</v>
      </c>
      <c r="O951" s="8">
        <v>744</v>
      </c>
      <c r="P951" s="8">
        <v>954275</v>
      </c>
      <c r="Q951" s="8">
        <v>173316</v>
      </c>
    </row>
    <row r="952" spans="1:17" x14ac:dyDescent="0.35">
      <c r="A952" s="1">
        <v>754</v>
      </c>
      <c r="B952" s="1" t="s">
        <v>1277</v>
      </c>
      <c r="C952" s="1" t="s">
        <v>4</v>
      </c>
      <c r="D952" s="1" t="s">
        <v>11</v>
      </c>
      <c r="E952" s="1" t="s">
        <v>18</v>
      </c>
      <c r="F952" s="1" t="s">
        <v>6</v>
      </c>
      <c r="G952" s="1" t="s">
        <v>60</v>
      </c>
      <c r="H952" s="1">
        <v>6967.49</v>
      </c>
      <c r="I952" s="1">
        <v>13.5</v>
      </c>
      <c r="J952" s="1">
        <v>0</v>
      </c>
      <c r="K952" s="1">
        <v>8</v>
      </c>
      <c r="L952" s="1">
        <v>300846</v>
      </c>
      <c r="M952" s="1">
        <v>556468</v>
      </c>
      <c r="N952" s="1">
        <v>0</v>
      </c>
      <c r="O952" s="8">
        <v>703</v>
      </c>
      <c r="P952" s="8">
        <v>1117770</v>
      </c>
      <c r="Q952" s="8">
        <v>345136</v>
      </c>
    </row>
    <row r="953" spans="1:17" x14ac:dyDescent="0.35">
      <c r="A953" s="1">
        <v>1977</v>
      </c>
      <c r="B953" s="1" t="s">
        <v>47</v>
      </c>
      <c r="C953" s="1" t="s">
        <v>4</v>
      </c>
      <c r="D953" s="1" t="s">
        <v>3</v>
      </c>
      <c r="E953" s="1" t="s">
        <v>18</v>
      </c>
      <c r="F953" s="1" t="s">
        <v>1</v>
      </c>
      <c r="G953" s="1" t="s">
        <v>0</v>
      </c>
      <c r="H953" s="1">
        <v>18291.68</v>
      </c>
      <c r="I953" s="1">
        <v>13.6</v>
      </c>
      <c r="J953" s="1">
        <v>0</v>
      </c>
      <c r="K953" s="1">
        <v>17</v>
      </c>
      <c r="L953" s="1">
        <v>275785</v>
      </c>
      <c r="M953" s="1">
        <v>1013760</v>
      </c>
      <c r="N953" s="1">
        <v>0</v>
      </c>
      <c r="O953" s="8">
        <v>725</v>
      </c>
      <c r="P953" s="8">
        <v>975555</v>
      </c>
      <c r="Q953" s="8">
        <v>505252</v>
      </c>
    </row>
    <row r="954" spans="1:17" x14ac:dyDescent="0.35">
      <c r="A954" s="1">
        <v>1198</v>
      </c>
      <c r="B954" s="1" t="s">
        <v>833</v>
      </c>
      <c r="C954" s="1" t="s">
        <v>4</v>
      </c>
      <c r="D954" s="1" t="s">
        <v>11</v>
      </c>
      <c r="E954" s="1" t="s">
        <v>18</v>
      </c>
      <c r="F954" s="1" t="s">
        <v>6</v>
      </c>
      <c r="G954" s="1" t="s">
        <v>0</v>
      </c>
      <c r="H954" s="1">
        <v>29879.21</v>
      </c>
      <c r="I954" s="1">
        <v>13.7</v>
      </c>
      <c r="J954" s="1">
        <v>0</v>
      </c>
      <c r="K954" s="1">
        <v>14</v>
      </c>
      <c r="L954" s="1">
        <v>286520</v>
      </c>
      <c r="M954" s="1">
        <v>713482</v>
      </c>
      <c r="N954" s="1">
        <v>0</v>
      </c>
      <c r="O954" s="8">
        <v>741</v>
      </c>
      <c r="P954" s="8">
        <v>1652316</v>
      </c>
      <c r="Q954" s="8"/>
    </row>
    <row r="955" spans="1:17" x14ac:dyDescent="0.35">
      <c r="A955" s="1">
        <v>236</v>
      </c>
      <c r="B955" s="1" t="s">
        <v>1792</v>
      </c>
      <c r="C955" s="1" t="s">
        <v>4</v>
      </c>
      <c r="D955" s="1" t="s">
        <v>11</v>
      </c>
      <c r="E955" s="1" t="s">
        <v>18</v>
      </c>
      <c r="F955" s="1" t="s">
        <v>6</v>
      </c>
      <c r="G955" s="1" t="s">
        <v>35</v>
      </c>
      <c r="H955" s="1">
        <v>30547.82</v>
      </c>
      <c r="I955" s="1">
        <v>13.8</v>
      </c>
      <c r="J955" s="1">
        <v>0</v>
      </c>
      <c r="K955" s="1">
        <v>13</v>
      </c>
      <c r="L955" s="1">
        <v>137997</v>
      </c>
      <c r="M955" s="1">
        <v>504086</v>
      </c>
      <c r="N955" s="1">
        <v>0</v>
      </c>
      <c r="O955" s="8">
        <v>739</v>
      </c>
      <c r="P955" s="8">
        <v>1004321</v>
      </c>
      <c r="Q955" s="8"/>
    </row>
    <row r="956" spans="1:17" x14ac:dyDescent="0.35">
      <c r="A956" s="1">
        <v>1723</v>
      </c>
      <c r="B956" s="1" t="s">
        <v>305</v>
      </c>
      <c r="C956" s="1" t="s">
        <v>16</v>
      </c>
      <c r="D956" s="1" t="s">
        <v>3</v>
      </c>
      <c r="E956" s="1" t="s">
        <v>18</v>
      </c>
      <c r="F956" s="1" t="s">
        <v>6</v>
      </c>
      <c r="G956" s="1" t="s">
        <v>0</v>
      </c>
      <c r="H956" s="1">
        <v>19574.939999999999</v>
      </c>
      <c r="I956" s="1">
        <v>13.8</v>
      </c>
      <c r="J956" s="1">
        <v>0</v>
      </c>
      <c r="K956" s="1">
        <v>18</v>
      </c>
      <c r="L956" s="1">
        <v>273011</v>
      </c>
      <c r="M956" s="1">
        <v>409464</v>
      </c>
      <c r="N956" s="1">
        <v>0</v>
      </c>
      <c r="O956" s="8"/>
      <c r="P956" s="8"/>
      <c r="Q956" s="8">
        <v>310332</v>
      </c>
    </row>
    <row r="957" spans="1:17" x14ac:dyDescent="0.35">
      <c r="A957" s="1">
        <v>1506</v>
      </c>
      <c r="B957" s="1" t="s">
        <v>522</v>
      </c>
      <c r="C957" s="1" t="s">
        <v>4</v>
      </c>
      <c r="D957" s="1" t="s">
        <v>11</v>
      </c>
      <c r="E957" s="1" t="s">
        <v>18</v>
      </c>
      <c r="F957" s="1" t="s">
        <v>6</v>
      </c>
      <c r="G957" s="1" t="s">
        <v>0</v>
      </c>
      <c r="H957" s="1">
        <v>25318.26</v>
      </c>
      <c r="I957" s="1">
        <v>13.9</v>
      </c>
      <c r="J957" s="1">
        <v>0</v>
      </c>
      <c r="K957" s="1">
        <v>7</v>
      </c>
      <c r="L957" s="1">
        <v>458793</v>
      </c>
      <c r="M957" s="1">
        <v>578688</v>
      </c>
      <c r="N957" s="1">
        <v>0</v>
      </c>
      <c r="O957" s="8">
        <v>722</v>
      </c>
      <c r="P957" s="8">
        <v>1315237</v>
      </c>
      <c r="Q957" s="8">
        <v>267586</v>
      </c>
    </row>
    <row r="958" spans="1:17" x14ac:dyDescent="0.35">
      <c r="A958" s="1">
        <v>28</v>
      </c>
      <c r="B958" s="1" t="s">
        <v>1998</v>
      </c>
      <c r="C958" s="1" t="s">
        <v>4</v>
      </c>
      <c r="D958" s="1" t="s">
        <v>11</v>
      </c>
      <c r="E958" s="1" t="s">
        <v>18</v>
      </c>
      <c r="F958" s="1" t="s">
        <v>1</v>
      </c>
      <c r="G958" s="1" t="s">
        <v>0</v>
      </c>
      <c r="H958" s="1">
        <v>25186.21</v>
      </c>
      <c r="I958" s="1">
        <v>14</v>
      </c>
      <c r="J958" s="1">
        <v>0</v>
      </c>
      <c r="K958" s="1">
        <v>15</v>
      </c>
      <c r="L958" s="1">
        <v>342475</v>
      </c>
      <c r="M958" s="1">
        <v>905344</v>
      </c>
      <c r="N958" s="1">
        <v>0</v>
      </c>
      <c r="O958" s="8">
        <v>749</v>
      </c>
      <c r="P958" s="8">
        <v>1432391</v>
      </c>
      <c r="Q958" s="8">
        <v>443960</v>
      </c>
    </row>
    <row r="959" spans="1:17" x14ac:dyDescent="0.35">
      <c r="A959" s="1">
        <v>525</v>
      </c>
      <c r="B959" s="1" t="s">
        <v>1505</v>
      </c>
      <c r="C959" s="1" t="s">
        <v>4</v>
      </c>
      <c r="D959" s="1" t="s">
        <v>11</v>
      </c>
      <c r="E959" s="1" t="s">
        <v>18</v>
      </c>
      <c r="F959" s="1" t="s">
        <v>6</v>
      </c>
      <c r="G959" s="1" t="s">
        <v>0</v>
      </c>
      <c r="H959" s="1">
        <v>5958.21</v>
      </c>
      <c r="I959" s="1">
        <v>14.1</v>
      </c>
      <c r="J959" s="1">
        <v>0</v>
      </c>
      <c r="K959" s="1">
        <v>4</v>
      </c>
      <c r="L959" s="1">
        <v>88122</v>
      </c>
      <c r="M959" s="1">
        <v>123398</v>
      </c>
      <c r="N959" s="1">
        <v>1</v>
      </c>
      <c r="O959" s="8">
        <v>731</v>
      </c>
      <c r="P959" s="8">
        <v>784833</v>
      </c>
      <c r="Q959" s="8">
        <v>234762</v>
      </c>
    </row>
    <row r="960" spans="1:17" x14ac:dyDescent="0.35">
      <c r="A960" s="1">
        <v>733</v>
      </c>
      <c r="B960" s="1" t="s">
        <v>1298</v>
      </c>
      <c r="C960" s="1" t="s">
        <v>16</v>
      </c>
      <c r="D960" s="1" t="s">
        <v>3</v>
      </c>
      <c r="E960" s="1" t="s">
        <v>18</v>
      </c>
      <c r="F960" s="1" t="s">
        <v>6</v>
      </c>
      <c r="G960" s="1" t="s">
        <v>0</v>
      </c>
      <c r="H960" s="1">
        <v>8300.91</v>
      </c>
      <c r="I960" s="1">
        <v>14.1</v>
      </c>
      <c r="J960" s="1">
        <v>0</v>
      </c>
      <c r="K960" s="1">
        <v>8</v>
      </c>
      <c r="L960" s="1">
        <v>158213</v>
      </c>
      <c r="M960" s="1">
        <v>380050</v>
      </c>
      <c r="N960" s="1">
        <v>0</v>
      </c>
      <c r="O960" s="8">
        <v>731</v>
      </c>
      <c r="P960" s="8">
        <v>614118</v>
      </c>
      <c r="Q960" s="8">
        <v>263362</v>
      </c>
    </row>
    <row r="961" spans="1:17" x14ac:dyDescent="0.35">
      <c r="A961" s="1">
        <v>515</v>
      </c>
      <c r="B961" s="1" t="s">
        <v>1515</v>
      </c>
      <c r="C961" s="1" t="s">
        <v>4</v>
      </c>
      <c r="D961" s="1" t="s">
        <v>11</v>
      </c>
      <c r="E961" s="1" t="s">
        <v>18</v>
      </c>
      <c r="F961" s="1" t="s">
        <v>1</v>
      </c>
      <c r="G961" s="1" t="s">
        <v>0</v>
      </c>
      <c r="H961" s="1">
        <v>30471.439999999999</v>
      </c>
      <c r="I961" s="1">
        <v>14.3</v>
      </c>
      <c r="J961" s="1">
        <v>0</v>
      </c>
      <c r="K961" s="1">
        <v>11</v>
      </c>
      <c r="L961" s="1">
        <v>1046672</v>
      </c>
      <c r="M961" s="1">
        <v>1702162</v>
      </c>
      <c r="N961" s="1">
        <v>0</v>
      </c>
      <c r="O961" s="8">
        <v>747</v>
      </c>
      <c r="P961" s="8">
        <v>4995328</v>
      </c>
      <c r="Q961" s="8"/>
    </row>
    <row r="962" spans="1:17" x14ac:dyDescent="0.35">
      <c r="A962" s="1">
        <v>765</v>
      </c>
      <c r="B962" s="1" t="s">
        <v>1266</v>
      </c>
      <c r="C962" s="1" t="s">
        <v>4</v>
      </c>
      <c r="D962" s="1" t="s">
        <v>11</v>
      </c>
      <c r="E962" s="1" t="s">
        <v>18</v>
      </c>
      <c r="F962" s="1" t="s">
        <v>1</v>
      </c>
      <c r="G962" s="1" t="s">
        <v>0</v>
      </c>
      <c r="H962" s="1">
        <v>13288.79</v>
      </c>
      <c r="I962" s="1">
        <v>14.3</v>
      </c>
      <c r="J962" s="1">
        <v>0</v>
      </c>
      <c r="K962" s="1">
        <v>13</v>
      </c>
      <c r="L962" s="1">
        <v>211831</v>
      </c>
      <c r="M962" s="1">
        <v>1075800</v>
      </c>
      <c r="N962" s="1">
        <v>0</v>
      </c>
      <c r="O962" s="8">
        <v>748</v>
      </c>
      <c r="P962" s="8">
        <v>1361787</v>
      </c>
      <c r="Q962" s="8">
        <v>247786</v>
      </c>
    </row>
    <row r="963" spans="1:17" x14ac:dyDescent="0.35">
      <c r="A963" s="1">
        <v>1375</v>
      </c>
      <c r="B963" s="1" t="s">
        <v>654</v>
      </c>
      <c r="C963" s="1" t="s">
        <v>4</v>
      </c>
      <c r="D963" s="1" t="s">
        <v>11</v>
      </c>
      <c r="E963" s="1" t="s">
        <v>18</v>
      </c>
      <c r="F963" s="1" t="s">
        <v>6</v>
      </c>
      <c r="G963" s="1" t="s">
        <v>0</v>
      </c>
      <c r="H963" s="1">
        <v>6419.34</v>
      </c>
      <c r="I963" s="1">
        <v>14.5</v>
      </c>
      <c r="J963" s="1">
        <v>0</v>
      </c>
      <c r="K963" s="1">
        <v>16</v>
      </c>
      <c r="L963" s="1">
        <v>361779</v>
      </c>
      <c r="M963" s="1">
        <v>856680</v>
      </c>
      <c r="N963" s="1">
        <v>0</v>
      </c>
      <c r="O963" s="8">
        <v>716</v>
      </c>
      <c r="P963" s="8">
        <v>1121285</v>
      </c>
      <c r="Q963" s="8">
        <v>455532</v>
      </c>
    </row>
    <row r="964" spans="1:17" x14ac:dyDescent="0.35">
      <c r="A964" s="1">
        <v>1493</v>
      </c>
      <c r="B964" s="1" t="s">
        <v>535</v>
      </c>
      <c r="C964" s="1" t="s">
        <v>4</v>
      </c>
      <c r="D964" s="1" t="s">
        <v>3</v>
      </c>
      <c r="E964" s="1" t="s">
        <v>18</v>
      </c>
      <c r="F964" s="1" t="s">
        <v>6</v>
      </c>
      <c r="G964" s="1" t="s">
        <v>0</v>
      </c>
      <c r="H964" s="1">
        <v>28031.27</v>
      </c>
      <c r="I964" s="1">
        <v>14.5</v>
      </c>
      <c r="J964" s="1">
        <v>0</v>
      </c>
      <c r="K964" s="1">
        <v>16</v>
      </c>
      <c r="L964" s="1">
        <v>34713</v>
      </c>
      <c r="M964" s="1">
        <v>638066</v>
      </c>
      <c r="N964" s="1">
        <v>0</v>
      </c>
      <c r="O964" s="8"/>
      <c r="P964" s="8"/>
      <c r="Q964" s="8">
        <v>258500</v>
      </c>
    </row>
    <row r="965" spans="1:17" x14ac:dyDescent="0.35">
      <c r="A965" s="1">
        <v>972</v>
      </c>
      <c r="B965" s="1" t="s">
        <v>1058</v>
      </c>
      <c r="C965" s="1" t="s">
        <v>4</v>
      </c>
      <c r="D965" s="1" t="s">
        <v>11</v>
      </c>
      <c r="E965" s="1" t="s">
        <v>18</v>
      </c>
      <c r="F965" s="1" t="s">
        <v>1</v>
      </c>
      <c r="G965" s="1" t="s">
        <v>0</v>
      </c>
      <c r="H965" s="1">
        <v>16121.88</v>
      </c>
      <c r="I965" s="1">
        <v>14.6</v>
      </c>
      <c r="J965" s="1">
        <v>0</v>
      </c>
      <c r="K965" s="1">
        <v>9</v>
      </c>
      <c r="L965" s="1">
        <v>315609</v>
      </c>
      <c r="M965" s="1">
        <v>609070</v>
      </c>
      <c r="N965" s="1">
        <v>0</v>
      </c>
      <c r="O965" s="8">
        <v>746</v>
      </c>
      <c r="P965" s="8">
        <v>1789667</v>
      </c>
      <c r="Q965" s="8">
        <v>87252</v>
      </c>
    </row>
    <row r="966" spans="1:17" x14ac:dyDescent="0.35">
      <c r="A966" s="1">
        <v>1083</v>
      </c>
      <c r="B966" s="1" t="s">
        <v>948</v>
      </c>
      <c r="C966" s="1" t="s">
        <v>4</v>
      </c>
      <c r="D966" s="1" t="s">
        <v>11</v>
      </c>
      <c r="E966" s="1" t="s">
        <v>18</v>
      </c>
      <c r="F966" s="1" t="s">
        <v>31</v>
      </c>
      <c r="G966" s="1" t="s">
        <v>0</v>
      </c>
      <c r="H966" s="1">
        <v>6180.13</v>
      </c>
      <c r="I966" s="1">
        <v>14.8</v>
      </c>
      <c r="J966" s="1">
        <v>0</v>
      </c>
      <c r="K966" s="1">
        <v>3</v>
      </c>
      <c r="L966" s="1">
        <v>148067</v>
      </c>
      <c r="M966" s="1">
        <v>179740</v>
      </c>
      <c r="N966" s="1">
        <v>0</v>
      </c>
      <c r="O966" s="8"/>
      <c r="P966" s="8"/>
      <c r="Q966" s="8">
        <v>140910</v>
      </c>
    </row>
    <row r="967" spans="1:17" x14ac:dyDescent="0.35">
      <c r="A967" s="1">
        <v>223</v>
      </c>
      <c r="B967" s="1" t="s">
        <v>1805</v>
      </c>
      <c r="C967" s="1" t="s">
        <v>16</v>
      </c>
      <c r="D967" s="1" t="s">
        <v>11</v>
      </c>
      <c r="E967" s="1" t="s">
        <v>18</v>
      </c>
      <c r="F967" s="1" t="s">
        <v>6</v>
      </c>
      <c r="G967" s="1" t="s">
        <v>15</v>
      </c>
      <c r="H967" s="1">
        <v>6223.45</v>
      </c>
      <c r="I967" s="1">
        <v>15</v>
      </c>
      <c r="J967" s="1">
        <v>0</v>
      </c>
      <c r="K967" s="1">
        <v>7</v>
      </c>
      <c r="L967" s="1">
        <v>81016</v>
      </c>
      <c r="M967" s="1">
        <v>198352</v>
      </c>
      <c r="N967" s="1">
        <v>0</v>
      </c>
      <c r="O967" s="8">
        <v>741</v>
      </c>
      <c r="P967" s="8">
        <v>666805</v>
      </c>
      <c r="Q967" s="8">
        <v>292292</v>
      </c>
    </row>
    <row r="968" spans="1:17" x14ac:dyDescent="0.35">
      <c r="A968" s="1">
        <v>737</v>
      </c>
      <c r="B968" s="1" t="s">
        <v>1294</v>
      </c>
      <c r="C968" s="1" t="s">
        <v>16</v>
      </c>
      <c r="D968" s="1" t="s">
        <v>11</v>
      </c>
      <c r="E968" s="1" t="s">
        <v>18</v>
      </c>
      <c r="F968" s="1" t="s">
        <v>6</v>
      </c>
      <c r="G968" s="1" t="s">
        <v>0</v>
      </c>
      <c r="H968" s="1">
        <v>17820.099999999999</v>
      </c>
      <c r="I968" s="1">
        <v>15</v>
      </c>
      <c r="J968" s="1">
        <v>0</v>
      </c>
      <c r="K968" s="1">
        <v>27</v>
      </c>
      <c r="L968" s="1">
        <v>448647</v>
      </c>
      <c r="M968" s="1">
        <v>630454</v>
      </c>
      <c r="N968" s="1">
        <v>0</v>
      </c>
      <c r="O968" s="8"/>
      <c r="P968" s="8"/>
      <c r="Q968" s="8">
        <v>623436</v>
      </c>
    </row>
    <row r="969" spans="1:17" x14ac:dyDescent="0.35">
      <c r="A969" s="1">
        <v>1777</v>
      </c>
      <c r="B969" s="3" t="s">
        <v>251</v>
      </c>
      <c r="C969" s="1" t="s">
        <v>16</v>
      </c>
      <c r="D969" s="1" t="s">
        <v>11</v>
      </c>
      <c r="E969" s="1" t="s">
        <v>18</v>
      </c>
      <c r="F969" s="1" t="s">
        <v>6</v>
      </c>
      <c r="G969" s="1" t="s">
        <v>35</v>
      </c>
      <c r="H969" s="1">
        <v>31560.52</v>
      </c>
      <c r="I969" s="1">
        <v>15</v>
      </c>
      <c r="J969" s="1">
        <v>0</v>
      </c>
      <c r="K969" s="1">
        <v>25</v>
      </c>
      <c r="L969" s="1">
        <v>403180</v>
      </c>
      <c r="M969" s="1">
        <v>745734</v>
      </c>
      <c r="N969" s="1">
        <v>0</v>
      </c>
      <c r="O969" s="8">
        <v>652</v>
      </c>
      <c r="P969" s="8">
        <v>1117181</v>
      </c>
      <c r="Q969" s="8">
        <v>105248</v>
      </c>
    </row>
    <row r="970" spans="1:17" x14ac:dyDescent="0.35">
      <c r="A970" s="1">
        <v>1773</v>
      </c>
      <c r="B970" s="1" t="s">
        <v>255</v>
      </c>
      <c r="C970" s="1" t="s">
        <v>4</v>
      </c>
      <c r="D970" s="1" t="s">
        <v>11</v>
      </c>
      <c r="E970" s="1" t="s">
        <v>18</v>
      </c>
      <c r="F970" s="1" t="s">
        <v>6</v>
      </c>
      <c r="G970" s="1" t="s">
        <v>0</v>
      </c>
      <c r="H970" s="1">
        <v>12452.6</v>
      </c>
      <c r="I970" s="1">
        <v>15.2</v>
      </c>
      <c r="J970" s="1">
        <v>0</v>
      </c>
      <c r="K970" s="1">
        <v>7</v>
      </c>
      <c r="L970" s="1">
        <v>198778</v>
      </c>
      <c r="M970" s="1">
        <v>582692</v>
      </c>
      <c r="N970" s="1">
        <v>0</v>
      </c>
      <c r="O970" s="8">
        <v>747</v>
      </c>
      <c r="P970" s="8">
        <v>1479530</v>
      </c>
      <c r="Q970" s="8">
        <v>80102</v>
      </c>
    </row>
    <row r="971" spans="1:17" x14ac:dyDescent="0.35">
      <c r="A971" s="1">
        <v>1732</v>
      </c>
      <c r="B971" s="1" t="s">
        <v>296</v>
      </c>
      <c r="C971" s="1" t="s">
        <v>4</v>
      </c>
      <c r="D971" s="1" t="s">
        <v>11</v>
      </c>
      <c r="E971" s="1" t="s">
        <v>18</v>
      </c>
      <c r="F971" s="1" t="s">
        <v>6</v>
      </c>
      <c r="G971" s="1" t="s">
        <v>0</v>
      </c>
      <c r="H971" s="1">
        <v>18462.490000000002</v>
      </c>
      <c r="I971" s="1">
        <v>15.3</v>
      </c>
      <c r="J971" s="1">
        <v>0</v>
      </c>
      <c r="K971" s="1">
        <v>9</v>
      </c>
      <c r="L971" s="1">
        <v>227810</v>
      </c>
      <c r="M971" s="1">
        <v>436722</v>
      </c>
      <c r="N971" s="1">
        <v>2</v>
      </c>
      <c r="O971" s="8">
        <v>704</v>
      </c>
      <c r="P971" s="8">
        <v>1159950</v>
      </c>
      <c r="Q971" s="8">
        <v>335786</v>
      </c>
    </row>
    <row r="972" spans="1:17" x14ac:dyDescent="0.35">
      <c r="A972" s="1">
        <v>696</v>
      </c>
      <c r="B972" s="1" t="s">
        <v>1335</v>
      </c>
      <c r="C972" s="1" t="s">
        <v>16</v>
      </c>
      <c r="D972" s="1" t="s">
        <v>11</v>
      </c>
      <c r="E972" s="1" t="s">
        <v>18</v>
      </c>
      <c r="F972" s="1" t="s">
        <v>6</v>
      </c>
      <c r="G972" s="1" t="s">
        <v>0</v>
      </c>
      <c r="H972" s="1">
        <v>22684.1</v>
      </c>
      <c r="I972" s="1">
        <v>15.4</v>
      </c>
      <c r="J972" s="1">
        <v>0</v>
      </c>
      <c r="K972" s="1">
        <v>10</v>
      </c>
      <c r="L972" s="1">
        <v>349999</v>
      </c>
      <c r="M972" s="1">
        <v>927366</v>
      </c>
      <c r="N972" s="1">
        <v>0</v>
      </c>
      <c r="O972" s="8">
        <v>746</v>
      </c>
      <c r="P972" s="8">
        <v>968715</v>
      </c>
      <c r="Q972" s="8">
        <v>246774</v>
      </c>
    </row>
    <row r="973" spans="1:17" x14ac:dyDescent="0.35">
      <c r="A973" s="1">
        <v>1620</v>
      </c>
      <c r="B973" s="1" t="s">
        <v>408</v>
      </c>
      <c r="C973" s="1" t="s">
        <v>16</v>
      </c>
      <c r="D973" s="1" t="s">
        <v>3</v>
      </c>
      <c r="E973" s="1" t="s">
        <v>18</v>
      </c>
      <c r="F973" s="1" t="s">
        <v>6</v>
      </c>
      <c r="G973" s="1" t="s">
        <v>0</v>
      </c>
      <c r="H973" s="1">
        <v>50414.03</v>
      </c>
      <c r="I973" s="1">
        <v>15.4</v>
      </c>
      <c r="J973" s="1">
        <v>0</v>
      </c>
      <c r="K973" s="1">
        <v>10</v>
      </c>
      <c r="L973" s="1">
        <v>455031</v>
      </c>
      <c r="M973" s="1">
        <v>1039214</v>
      </c>
      <c r="N973" s="1">
        <v>0</v>
      </c>
      <c r="O973" s="8">
        <v>694</v>
      </c>
      <c r="P973" s="8">
        <v>1996596</v>
      </c>
      <c r="Q973" s="8">
        <v>770616</v>
      </c>
    </row>
    <row r="974" spans="1:17" x14ac:dyDescent="0.35">
      <c r="A974" s="1">
        <v>1990</v>
      </c>
      <c r="B974" s="1" t="s">
        <v>25</v>
      </c>
      <c r="C974" s="1" t="s">
        <v>4</v>
      </c>
      <c r="D974" s="1" t="s">
        <v>11</v>
      </c>
      <c r="E974" s="1" t="s">
        <v>18</v>
      </c>
      <c r="F974" s="1" t="s">
        <v>1</v>
      </c>
      <c r="G974" s="1" t="s">
        <v>0</v>
      </c>
      <c r="H974" s="1">
        <v>19103.740000000002</v>
      </c>
      <c r="I974" s="1">
        <v>15.4</v>
      </c>
      <c r="J974" s="1">
        <v>0</v>
      </c>
      <c r="K974" s="1">
        <v>13</v>
      </c>
      <c r="L974" s="1">
        <v>411654</v>
      </c>
      <c r="M974" s="1">
        <v>791780</v>
      </c>
      <c r="N974" s="1">
        <v>0</v>
      </c>
      <c r="O974" s="8"/>
      <c r="P974" s="8"/>
      <c r="Q974" s="8">
        <v>448228</v>
      </c>
    </row>
    <row r="975" spans="1:17" x14ac:dyDescent="0.35">
      <c r="A975" s="1">
        <v>208</v>
      </c>
      <c r="B975" s="1" t="s">
        <v>1820</v>
      </c>
      <c r="C975" s="1" t="s">
        <v>4</v>
      </c>
      <c r="D975" s="1" t="s">
        <v>11</v>
      </c>
      <c r="E975" s="1" t="s">
        <v>18</v>
      </c>
      <c r="F975" s="1" t="s">
        <v>6</v>
      </c>
      <c r="G975" s="1" t="s">
        <v>0</v>
      </c>
      <c r="H975" s="1">
        <v>13459.03</v>
      </c>
      <c r="I975" s="1">
        <v>15.5</v>
      </c>
      <c r="J975" s="1">
        <v>0</v>
      </c>
      <c r="K975" s="1">
        <v>13</v>
      </c>
      <c r="L975" s="1">
        <v>159315</v>
      </c>
      <c r="M975" s="1">
        <v>317526</v>
      </c>
      <c r="N975" s="1">
        <v>0</v>
      </c>
      <c r="O975" s="8">
        <v>718</v>
      </c>
      <c r="P975" s="8">
        <v>761824</v>
      </c>
      <c r="Q975" s="8">
        <v>79398</v>
      </c>
    </row>
    <row r="976" spans="1:17" x14ac:dyDescent="0.35">
      <c r="A976" s="1">
        <v>1387</v>
      </c>
      <c r="B976" s="1" t="s">
        <v>642</v>
      </c>
      <c r="C976" s="1" t="s">
        <v>4</v>
      </c>
      <c r="D976" s="1" t="s">
        <v>11</v>
      </c>
      <c r="E976" s="1" t="s">
        <v>18</v>
      </c>
      <c r="F976" s="1" t="s">
        <v>6</v>
      </c>
      <c r="G976" s="1" t="s">
        <v>0</v>
      </c>
      <c r="H976" s="1">
        <v>20717.79</v>
      </c>
      <c r="I976" s="1">
        <v>15.6</v>
      </c>
      <c r="J976" s="1">
        <v>0</v>
      </c>
      <c r="K976" s="1">
        <v>9</v>
      </c>
      <c r="L976" s="1">
        <v>301169</v>
      </c>
      <c r="M976" s="1">
        <v>345620</v>
      </c>
      <c r="N976" s="1">
        <v>0</v>
      </c>
      <c r="O976" s="8">
        <v>720</v>
      </c>
      <c r="P976" s="8">
        <v>869288</v>
      </c>
      <c r="Q976" s="8">
        <v>441452</v>
      </c>
    </row>
    <row r="977" spans="1:17" x14ac:dyDescent="0.35">
      <c r="A977" s="1">
        <v>23</v>
      </c>
      <c r="B977" s="1" t="s">
        <v>2003</v>
      </c>
      <c r="C977" s="1" t="s">
        <v>16</v>
      </c>
      <c r="D977" s="1" t="s">
        <v>11</v>
      </c>
      <c r="E977" s="1" t="s">
        <v>18</v>
      </c>
      <c r="F977" s="1" t="s">
        <v>6</v>
      </c>
      <c r="G977" s="1" t="s">
        <v>0</v>
      </c>
      <c r="H977" s="1">
        <v>21900.35</v>
      </c>
      <c r="I977" s="1">
        <v>15.7</v>
      </c>
      <c r="J977" s="1">
        <v>0</v>
      </c>
      <c r="K977" s="1">
        <v>12</v>
      </c>
      <c r="L977" s="1">
        <v>891594</v>
      </c>
      <c r="M977" s="1">
        <v>1081014</v>
      </c>
      <c r="N977" s="1">
        <v>0</v>
      </c>
      <c r="O977" s="8">
        <v>714</v>
      </c>
      <c r="P977" s="8">
        <v>1890690</v>
      </c>
      <c r="Q977" s="8">
        <v>153252</v>
      </c>
    </row>
    <row r="978" spans="1:17" x14ac:dyDescent="0.35">
      <c r="A978" s="1">
        <v>1490</v>
      </c>
      <c r="B978" s="1" t="s">
        <v>538</v>
      </c>
      <c r="C978" s="1" t="s">
        <v>4</v>
      </c>
      <c r="D978" s="1" t="s">
        <v>11</v>
      </c>
      <c r="E978" s="1" t="s">
        <v>18</v>
      </c>
      <c r="F978" s="1" t="s">
        <v>6</v>
      </c>
      <c r="G978" s="1" t="s">
        <v>9</v>
      </c>
      <c r="H978" s="1">
        <v>6295.84</v>
      </c>
      <c r="I978" s="1">
        <v>15.7</v>
      </c>
      <c r="J978" s="1">
        <v>0</v>
      </c>
      <c r="K978" s="1">
        <v>13</v>
      </c>
      <c r="L978" s="1">
        <v>151506</v>
      </c>
      <c r="M978" s="1">
        <v>504064</v>
      </c>
      <c r="N978" s="1">
        <v>1</v>
      </c>
      <c r="O978" s="8">
        <v>720</v>
      </c>
      <c r="P978" s="8">
        <v>1977748</v>
      </c>
      <c r="Q978" s="8"/>
    </row>
    <row r="979" spans="1:17" x14ac:dyDescent="0.35">
      <c r="A979" s="1">
        <v>1145</v>
      </c>
      <c r="B979" s="1" t="s">
        <v>886</v>
      </c>
      <c r="C979" s="1" t="s">
        <v>4</v>
      </c>
      <c r="D979" s="1" t="s">
        <v>11</v>
      </c>
      <c r="E979" s="1" t="s">
        <v>18</v>
      </c>
      <c r="F979" s="1" t="s">
        <v>6</v>
      </c>
      <c r="G979" s="1" t="s">
        <v>0</v>
      </c>
      <c r="H979" s="1">
        <v>3987.91</v>
      </c>
      <c r="I979" s="1">
        <v>15.9</v>
      </c>
      <c r="J979" s="1">
        <v>0</v>
      </c>
      <c r="K979" s="1">
        <v>10</v>
      </c>
      <c r="L979" s="1">
        <v>60800</v>
      </c>
      <c r="M979" s="1">
        <v>372460</v>
      </c>
      <c r="N979" s="1">
        <v>0</v>
      </c>
      <c r="O979" s="8">
        <v>740</v>
      </c>
      <c r="P979" s="8">
        <v>575852</v>
      </c>
      <c r="Q979" s="8"/>
    </row>
    <row r="980" spans="1:17" x14ac:dyDescent="0.35">
      <c r="A980" s="1">
        <v>1362</v>
      </c>
      <c r="B980" s="3" t="s">
        <v>667</v>
      </c>
      <c r="C980" s="1" t="s">
        <v>4</v>
      </c>
      <c r="D980" s="1" t="s">
        <v>11</v>
      </c>
      <c r="E980" s="1" t="s">
        <v>18</v>
      </c>
      <c r="F980" s="1" t="s">
        <v>31</v>
      </c>
      <c r="G980" s="1" t="s">
        <v>35</v>
      </c>
      <c r="H980" s="1">
        <v>10387.49</v>
      </c>
      <c r="I980" s="1">
        <v>16</v>
      </c>
      <c r="J980" s="1">
        <v>0</v>
      </c>
      <c r="K980" s="1">
        <v>6</v>
      </c>
      <c r="L980" s="1">
        <v>161044</v>
      </c>
      <c r="M980" s="1">
        <v>966196</v>
      </c>
      <c r="N980" s="1">
        <v>0</v>
      </c>
      <c r="O980" s="8"/>
      <c r="P980" s="8"/>
      <c r="Q980" s="8">
        <v>346522</v>
      </c>
    </row>
    <row r="981" spans="1:17" x14ac:dyDescent="0.35">
      <c r="A981" s="1">
        <v>1487</v>
      </c>
      <c r="B981" s="1" t="s">
        <v>541</v>
      </c>
      <c r="C981" s="1" t="s">
        <v>4</v>
      </c>
      <c r="D981" s="1" t="s">
        <v>11</v>
      </c>
      <c r="E981" s="1" t="s">
        <v>18</v>
      </c>
      <c r="F981" s="1" t="s">
        <v>6</v>
      </c>
      <c r="G981" s="1" t="s">
        <v>0</v>
      </c>
      <c r="H981" s="1">
        <v>3091.87</v>
      </c>
      <c r="I981" s="1">
        <v>16</v>
      </c>
      <c r="J981" s="1">
        <v>0</v>
      </c>
      <c r="K981" s="1">
        <v>2</v>
      </c>
      <c r="L981" s="1">
        <v>33535</v>
      </c>
      <c r="M981" s="1">
        <v>43186</v>
      </c>
      <c r="N981" s="1">
        <v>0</v>
      </c>
      <c r="O981" s="8"/>
      <c r="P981" s="8"/>
      <c r="Q981" s="8">
        <v>215798</v>
      </c>
    </row>
    <row r="982" spans="1:17" x14ac:dyDescent="0.35">
      <c r="A982" s="1">
        <v>165</v>
      </c>
      <c r="B982" s="1" t="s">
        <v>1861</v>
      </c>
      <c r="C982" s="1" t="s">
        <v>4</v>
      </c>
      <c r="D982" s="1" t="s">
        <v>11</v>
      </c>
      <c r="E982" s="1" t="s">
        <v>18</v>
      </c>
      <c r="F982" s="1" t="s">
        <v>1</v>
      </c>
      <c r="G982" s="1" t="s">
        <v>0</v>
      </c>
      <c r="H982" s="1">
        <v>9041.34</v>
      </c>
      <c r="I982" s="1">
        <v>16.2</v>
      </c>
      <c r="J982" s="1">
        <v>0</v>
      </c>
      <c r="K982" s="1">
        <v>4</v>
      </c>
      <c r="L982" s="1">
        <v>95855</v>
      </c>
      <c r="M982" s="1">
        <v>116468</v>
      </c>
      <c r="N982" s="1">
        <v>0</v>
      </c>
      <c r="O982" s="8">
        <v>741</v>
      </c>
      <c r="P982" s="8">
        <v>1288523</v>
      </c>
      <c r="Q982" s="8"/>
    </row>
    <row r="983" spans="1:17" x14ac:dyDescent="0.35">
      <c r="A983" s="1">
        <v>1255</v>
      </c>
      <c r="B983" s="1" t="s">
        <v>774</v>
      </c>
      <c r="C983" s="1" t="s">
        <v>4</v>
      </c>
      <c r="D983" s="1" t="s">
        <v>11</v>
      </c>
      <c r="E983" s="1" t="s">
        <v>18</v>
      </c>
      <c r="F983" s="1" t="s">
        <v>31</v>
      </c>
      <c r="G983" s="1" t="s">
        <v>9</v>
      </c>
      <c r="H983" s="1">
        <v>11115.76</v>
      </c>
      <c r="I983" s="1">
        <v>16.2</v>
      </c>
      <c r="J983" s="1">
        <v>0</v>
      </c>
      <c r="K983" s="1">
        <v>9</v>
      </c>
      <c r="L983" s="1">
        <v>15086</v>
      </c>
      <c r="M983" s="1">
        <v>356466</v>
      </c>
      <c r="N983" s="1">
        <v>0</v>
      </c>
      <c r="O983" s="8">
        <v>747</v>
      </c>
      <c r="P983" s="8">
        <v>1058642</v>
      </c>
      <c r="Q983" s="8">
        <v>218878</v>
      </c>
    </row>
    <row r="984" spans="1:17" x14ac:dyDescent="0.35">
      <c r="A984" s="1">
        <v>982</v>
      </c>
      <c r="B984" s="1" t="s">
        <v>1048</v>
      </c>
      <c r="C984" s="1" t="s">
        <v>16</v>
      </c>
      <c r="D984" s="1" t="s">
        <v>3</v>
      </c>
      <c r="E984" s="1" t="s">
        <v>18</v>
      </c>
      <c r="F984" s="1" t="s">
        <v>6</v>
      </c>
      <c r="G984" s="1" t="s">
        <v>0</v>
      </c>
      <c r="H984" s="1">
        <v>19819.66</v>
      </c>
      <c r="I984" s="1">
        <v>16.3</v>
      </c>
      <c r="J984" s="1">
        <v>0</v>
      </c>
      <c r="K984" s="1">
        <v>6</v>
      </c>
      <c r="L984" s="1">
        <v>265677</v>
      </c>
      <c r="M984" s="1">
        <v>383086</v>
      </c>
      <c r="N984" s="1">
        <v>0</v>
      </c>
      <c r="O984" s="8">
        <v>681</v>
      </c>
      <c r="P984" s="8">
        <v>1218432</v>
      </c>
      <c r="Q984" s="8">
        <v>268730</v>
      </c>
    </row>
    <row r="985" spans="1:17" x14ac:dyDescent="0.35">
      <c r="A985" s="1">
        <v>1744</v>
      </c>
      <c r="B985" s="1" t="s">
        <v>284</v>
      </c>
      <c r="C985" s="1" t="s">
        <v>16</v>
      </c>
      <c r="D985" s="1" t="s">
        <v>3</v>
      </c>
      <c r="E985" s="1" t="s">
        <v>18</v>
      </c>
      <c r="F985" s="1" t="s">
        <v>6</v>
      </c>
      <c r="G985" s="1" t="s">
        <v>0</v>
      </c>
      <c r="H985" s="1">
        <v>12592.06</v>
      </c>
      <c r="I985" s="1">
        <v>16.3</v>
      </c>
      <c r="J985" s="1">
        <v>0</v>
      </c>
      <c r="K985" s="1">
        <v>7</v>
      </c>
      <c r="L985" s="1">
        <v>27569</v>
      </c>
      <c r="M985" s="1">
        <v>37290</v>
      </c>
      <c r="N985" s="1">
        <v>1</v>
      </c>
      <c r="O985" s="8">
        <v>722</v>
      </c>
      <c r="P985" s="8">
        <v>719549</v>
      </c>
      <c r="Q985" s="8">
        <v>71258</v>
      </c>
    </row>
    <row r="986" spans="1:17" x14ac:dyDescent="0.35">
      <c r="A986" s="1">
        <v>1214</v>
      </c>
      <c r="B986" s="1" t="s">
        <v>817</v>
      </c>
      <c r="C986" s="1" t="s">
        <v>4</v>
      </c>
      <c r="D986" s="1" t="s">
        <v>11</v>
      </c>
      <c r="E986" s="1" t="s">
        <v>18</v>
      </c>
      <c r="F986" s="1" t="s">
        <v>6</v>
      </c>
      <c r="G986" s="1" t="s">
        <v>0</v>
      </c>
      <c r="H986" s="1">
        <v>10274.44</v>
      </c>
      <c r="I986" s="1">
        <v>16.399999999999999</v>
      </c>
      <c r="J986" s="1">
        <v>0</v>
      </c>
      <c r="K986" s="1">
        <v>11</v>
      </c>
      <c r="L986" s="1">
        <v>37430</v>
      </c>
      <c r="M986" s="1">
        <v>361086</v>
      </c>
      <c r="N986" s="1">
        <v>1</v>
      </c>
      <c r="O986" s="8">
        <v>705</v>
      </c>
      <c r="P986" s="8">
        <v>692664</v>
      </c>
      <c r="Q986" s="8">
        <v>46596</v>
      </c>
    </row>
    <row r="987" spans="1:17" x14ac:dyDescent="0.35">
      <c r="A987" s="1">
        <v>1181</v>
      </c>
      <c r="B987" s="1" t="s">
        <v>850</v>
      </c>
      <c r="C987" s="1" t="s">
        <v>16</v>
      </c>
      <c r="D987" s="1" t="s">
        <v>11</v>
      </c>
      <c r="E987" s="1" t="s">
        <v>18</v>
      </c>
      <c r="F987" s="1" t="s">
        <v>6</v>
      </c>
      <c r="G987" s="1" t="s">
        <v>0</v>
      </c>
      <c r="H987" s="1">
        <v>8655.4500000000007</v>
      </c>
      <c r="I987" s="1">
        <v>16.8</v>
      </c>
      <c r="J987" s="1">
        <v>0</v>
      </c>
      <c r="K987" s="1">
        <v>6</v>
      </c>
      <c r="L987" s="1">
        <v>40432</v>
      </c>
      <c r="M987" s="1">
        <v>212828</v>
      </c>
      <c r="N987" s="1">
        <v>0</v>
      </c>
      <c r="O987" s="8">
        <v>727</v>
      </c>
      <c r="P987" s="8">
        <v>501771</v>
      </c>
      <c r="Q987" s="8">
        <v>55946</v>
      </c>
    </row>
    <row r="988" spans="1:17" x14ac:dyDescent="0.35">
      <c r="A988" s="1">
        <v>1684</v>
      </c>
      <c r="B988" s="1" t="s">
        <v>344</v>
      </c>
      <c r="C988" s="1" t="s">
        <v>4</v>
      </c>
      <c r="D988" s="1" t="s">
        <v>11</v>
      </c>
      <c r="E988" s="1" t="s">
        <v>18</v>
      </c>
      <c r="F988" s="1" t="s">
        <v>6</v>
      </c>
      <c r="G988" s="1" t="s">
        <v>0</v>
      </c>
      <c r="H988" s="1">
        <v>1441.15</v>
      </c>
      <c r="I988" s="1">
        <v>17.2</v>
      </c>
      <c r="J988" s="1">
        <v>0</v>
      </c>
      <c r="K988" s="1">
        <v>8</v>
      </c>
      <c r="L988" s="1">
        <v>31008</v>
      </c>
      <c r="M988" s="1">
        <v>398992</v>
      </c>
      <c r="N988" s="1">
        <v>1</v>
      </c>
      <c r="O988" s="8">
        <v>745</v>
      </c>
      <c r="P988" s="8">
        <v>864671</v>
      </c>
      <c r="Q988" s="8">
        <v>266992</v>
      </c>
    </row>
    <row r="989" spans="1:17" x14ac:dyDescent="0.35">
      <c r="A989" s="1">
        <v>710</v>
      </c>
      <c r="B989" s="1" t="s">
        <v>1321</v>
      </c>
      <c r="C989" s="1" t="s">
        <v>16</v>
      </c>
      <c r="D989" s="1" t="s">
        <v>11</v>
      </c>
      <c r="E989" s="1" t="s">
        <v>18</v>
      </c>
      <c r="F989" s="1" t="s">
        <v>1</v>
      </c>
      <c r="G989" s="1" t="s">
        <v>0</v>
      </c>
      <c r="H989" s="1">
        <v>20384.91</v>
      </c>
      <c r="I989" s="1">
        <v>17.600000000000001</v>
      </c>
      <c r="J989" s="1">
        <v>0</v>
      </c>
      <c r="K989" s="1">
        <v>11</v>
      </c>
      <c r="L989" s="1">
        <v>358720</v>
      </c>
      <c r="M989" s="1">
        <v>553828</v>
      </c>
      <c r="N989" s="1">
        <v>0</v>
      </c>
      <c r="O989" s="8"/>
      <c r="P989" s="8"/>
      <c r="Q989" s="8">
        <v>208604</v>
      </c>
    </row>
    <row r="990" spans="1:17" x14ac:dyDescent="0.35">
      <c r="A990" s="1">
        <v>966</v>
      </c>
      <c r="B990" s="1" t="s">
        <v>1064</v>
      </c>
      <c r="C990" s="1" t="s">
        <v>4</v>
      </c>
      <c r="D990" s="1" t="s">
        <v>11</v>
      </c>
      <c r="E990" s="1" t="s">
        <v>18</v>
      </c>
      <c r="F990" s="1" t="s">
        <v>1</v>
      </c>
      <c r="G990" s="1" t="s">
        <v>0</v>
      </c>
      <c r="H990" s="1">
        <v>25612.57</v>
      </c>
      <c r="I990" s="1">
        <v>17.899999999999999</v>
      </c>
      <c r="J990" s="1">
        <v>0</v>
      </c>
      <c r="K990" s="1">
        <v>17</v>
      </c>
      <c r="L990" s="1">
        <v>178524</v>
      </c>
      <c r="M990" s="1">
        <v>410124</v>
      </c>
      <c r="N990" s="1">
        <v>2</v>
      </c>
      <c r="O990" s="8">
        <v>735</v>
      </c>
      <c r="P990" s="8">
        <v>903982</v>
      </c>
      <c r="Q990" s="8">
        <v>327096</v>
      </c>
    </row>
    <row r="991" spans="1:17" x14ac:dyDescent="0.35">
      <c r="A991" s="1">
        <v>1067</v>
      </c>
      <c r="B991" s="1" t="s">
        <v>964</v>
      </c>
      <c r="C991" s="1" t="s">
        <v>16</v>
      </c>
      <c r="D991" s="1" t="s">
        <v>11</v>
      </c>
      <c r="E991" s="1" t="s">
        <v>18</v>
      </c>
      <c r="F991" s="1" t="s">
        <v>6</v>
      </c>
      <c r="G991" s="1" t="s">
        <v>0</v>
      </c>
      <c r="H991" s="1">
        <v>9045.9</v>
      </c>
      <c r="I991" s="1">
        <v>17.899999999999999</v>
      </c>
      <c r="J991" s="1">
        <v>0</v>
      </c>
      <c r="K991" s="1">
        <v>6</v>
      </c>
      <c r="L991" s="1">
        <v>237728</v>
      </c>
      <c r="M991" s="1">
        <v>277200</v>
      </c>
      <c r="N991" s="1">
        <v>0</v>
      </c>
      <c r="O991" s="8">
        <v>728</v>
      </c>
      <c r="P991" s="8">
        <v>532114</v>
      </c>
      <c r="Q991" s="8">
        <v>203544</v>
      </c>
    </row>
    <row r="992" spans="1:17" x14ac:dyDescent="0.35">
      <c r="A992" s="1">
        <v>946</v>
      </c>
      <c r="B992" s="1" t="s">
        <v>1084</v>
      </c>
      <c r="C992" s="1" t="s">
        <v>4</v>
      </c>
      <c r="D992" s="1" t="s">
        <v>11</v>
      </c>
      <c r="E992" s="1" t="s">
        <v>18</v>
      </c>
      <c r="F992" s="1" t="s">
        <v>1</v>
      </c>
      <c r="G992" s="1" t="s">
        <v>0</v>
      </c>
      <c r="H992" s="1">
        <v>6324.15</v>
      </c>
      <c r="I992" s="1">
        <v>18.3</v>
      </c>
      <c r="J992" s="1">
        <v>0</v>
      </c>
      <c r="K992" s="1">
        <v>8</v>
      </c>
      <c r="L992" s="1">
        <v>282701</v>
      </c>
      <c r="M992" s="1">
        <v>743952</v>
      </c>
      <c r="N992" s="1">
        <v>0</v>
      </c>
      <c r="O992" s="8">
        <v>742</v>
      </c>
      <c r="P992" s="8">
        <v>654227</v>
      </c>
      <c r="Q992" s="8">
        <v>120670</v>
      </c>
    </row>
    <row r="993" spans="1:17" x14ac:dyDescent="0.35">
      <c r="A993" s="1">
        <v>1833</v>
      </c>
      <c r="B993" s="1" t="s">
        <v>194</v>
      </c>
      <c r="C993" s="1" t="s">
        <v>4</v>
      </c>
      <c r="D993" s="1" t="s">
        <v>3</v>
      </c>
      <c r="E993" s="1" t="s">
        <v>18</v>
      </c>
      <c r="F993" s="1" t="s">
        <v>6</v>
      </c>
      <c r="G993" s="1" t="s">
        <v>0</v>
      </c>
      <c r="H993" s="1">
        <v>27819.99</v>
      </c>
      <c r="I993" s="1">
        <v>18.3</v>
      </c>
      <c r="J993" s="1">
        <v>0</v>
      </c>
      <c r="K993" s="1">
        <v>9</v>
      </c>
      <c r="L993" s="1">
        <v>376029</v>
      </c>
      <c r="M993" s="1">
        <v>570658</v>
      </c>
      <c r="N993" s="1">
        <v>0</v>
      </c>
      <c r="O993" s="8">
        <v>694</v>
      </c>
      <c r="P993" s="8">
        <v>1151172</v>
      </c>
      <c r="Q993" s="8">
        <v>529848</v>
      </c>
    </row>
    <row r="994" spans="1:17" x14ac:dyDescent="0.35">
      <c r="A994" s="1">
        <v>1632</v>
      </c>
      <c r="B994" s="1" t="s">
        <v>396</v>
      </c>
      <c r="C994" s="1" t="s">
        <v>4</v>
      </c>
      <c r="D994" s="1" t="s">
        <v>11</v>
      </c>
      <c r="E994" s="1" t="s">
        <v>18</v>
      </c>
      <c r="F994" s="1" t="s">
        <v>1</v>
      </c>
      <c r="G994" s="1" t="s">
        <v>35</v>
      </c>
      <c r="H994" s="1">
        <v>8736.01</v>
      </c>
      <c r="I994" s="1">
        <v>18.600000000000001</v>
      </c>
      <c r="J994" s="1">
        <v>0</v>
      </c>
      <c r="K994" s="1">
        <v>13</v>
      </c>
      <c r="L994" s="1">
        <v>188480</v>
      </c>
      <c r="M994" s="1">
        <v>808258</v>
      </c>
      <c r="N994" s="1">
        <v>0</v>
      </c>
      <c r="O994" s="8"/>
      <c r="P994" s="8"/>
      <c r="Q994" s="8">
        <v>314688</v>
      </c>
    </row>
    <row r="995" spans="1:17" x14ac:dyDescent="0.35">
      <c r="A995" s="1">
        <v>739</v>
      </c>
      <c r="B995" s="1" t="s">
        <v>1292</v>
      </c>
      <c r="C995" s="1" t="s">
        <v>4</v>
      </c>
      <c r="D995" s="1" t="s">
        <v>11</v>
      </c>
      <c r="E995" s="1" t="s">
        <v>18</v>
      </c>
      <c r="F995" s="1" t="s">
        <v>6</v>
      </c>
      <c r="G995" s="1" t="s">
        <v>0</v>
      </c>
      <c r="H995" s="1">
        <v>14210.86</v>
      </c>
      <c r="I995" s="1">
        <v>18.8</v>
      </c>
      <c r="J995" s="1">
        <v>0</v>
      </c>
      <c r="K995" s="1">
        <v>21</v>
      </c>
      <c r="L995" s="1">
        <v>9177</v>
      </c>
      <c r="M995" s="1">
        <v>2125178</v>
      </c>
      <c r="N995" s="1">
        <v>0</v>
      </c>
      <c r="O995" s="8">
        <v>750</v>
      </c>
      <c r="P995" s="8">
        <v>634182</v>
      </c>
      <c r="Q995" s="8">
        <v>107998</v>
      </c>
    </row>
    <row r="996" spans="1:17" x14ac:dyDescent="0.35">
      <c r="A996" s="1">
        <v>406</v>
      </c>
      <c r="B996" s="1" t="s">
        <v>1623</v>
      </c>
      <c r="C996" s="1" t="s">
        <v>4</v>
      </c>
      <c r="D996" s="1" t="s">
        <v>11</v>
      </c>
      <c r="E996" s="1" t="s">
        <v>18</v>
      </c>
      <c r="F996" s="1" t="s">
        <v>1</v>
      </c>
      <c r="G996" s="1" t="s">
        <v>0</v>
      </c>
      <c r="H996" s="1">
        <v>13076.56</v>
      </c>
      <c r="I996" s="1">
        <v>19</v>
      </c>
      <c r="J996" s="1">
        <v>0</v>
      </c>
      <c r="K996" s="1">
        <v>11</v>
      </c>
      <c r="L996" s="1">
        <v>180329</v>
      </c>
      <c r="M996" s="1">
        <v>258742</v>
      </c>
      <c r="N996" s="1">
        <v>1</v>
      </c>
      <c r="O996" s="8"/>
      <c r="P996" s="8"/>
      <c r="Q996" s="8">
        <v>260810</v>
      </c>
    </row>
    <row r="997" spans="1:17" x14ac:dyDescent="0.35">
      <c r="A997" s="1">
        <v>1805</v>
      </c>
      <c r="B997" s="1" t="s">
        <v>222</v>
      </c>
      <c r="C997" s="1" t="s">
        <v>4</v>
      </c>
      <c r="D997" s="1" t="s">
        <v>3</v>
      </c>
      <c r="E997" s="1" t="s">
        <v>18</v>
      </c>
      <c r="F997" s="1" t="s">
        <v>6</v>
      </c>
      <c r="G997" s="1" t="s">
        <v>0</v>
      </c>
      <c r="H997" s="1">
        <v>10505.86</v>
      </c>
      <c r="I997" s="1">
        <v>19.3</v>
      </c>
      <c r="J997" s="1">
        <v>0</v>
      </c>
      <c r="K997" s="1">
        <v>6</v>
      </c>
      <c r="L997" s="1">
        <v>178505</v>
      </c>
      <c r="M997" s="1">
        <v>283536</v>
      </c>
      <c r="N997" s="1">
        <v>1</v>
      </c>
      <c r="O997" s="8">
        <v>709</v>
      </c>
      <c r="P997" s="8">
        <v>1495471</v>
      </c>
      <c r="Q997" s="8">
        <v>269852</v>
      </c>
    </row>
    <row r="998" spans="1:17" x14ac:dyDescent="0.35">
      <c r="A998" s="1">
        <v>974</v>
      </c>
      <c r="B998" s="1" t="s">
        <v>1056</v>
      </c>
      <c r="C998" s="1" t="s">
        <v>4</v>
      </c>
      <c r="D998" s="1" t="s">
        <v>11</v>
      </c>
      <c r="E998" s="1" t="s">
        <v>18</v>
      </c>
      <c r="F998" s="1" t="s">
        <v>6</v>
      </c>
      <c r="G998" s="1" t="s">
        <v>0</v>
      </c>
      <c r="H998" s="1">
        <v>8708.65</v>
      </c>
      <c r="I998" s="1">
        <v>19.399999999999999</v>
      </c>
      <c r="J998" s="1">
        <v>0</v>
      </c>
      <c r="K998" s="1">
        <v>5</v>
      </c>
      <c r="L998" s="1">
        <v>154470</v>
      </c>
      <c r="M998" s="1">
        <v>436260</v>
      </c>
      <c r="N998" s="1">
        <v>0</v>
      </c>
      <c r="O998" s="8"/>
      <c r="P998" s="8"/>
      <c r="Q998" s="8">
        <v>183348</v>
      </c>
    </row>
    <row r="999" spans="1:17" x14ac:dyDescent="0.35">
      <c r="A999" s="1">
        <v>1240</v>
      </c>
      <c r="B999" s="1" t="s">
        <v>790</v>
      </c>
      <c r="C999" s="1" t="s">
        <v>4</v>
      </c>
      <c r="D999" s="1" t="s">
        <v>11</v>
      </c>
      <c r="E999" s="1" t="s">
        <v>18</v>
      </c>
      <c r="F999" s="1" t="s">
        <v>31</v>
      </c>
      <c r="G999" s="1" t="s">
        <v>789</v>
      </c>
      <c r="H999" s="1">
        <v>4489.8900000000003</v>
      </c>
      <c r="I999" s="1">
        <v>19.600000000000001</v>
      </c>
      <c r="J999" s="1">
        <v>0</v>
      </c>
      <c r="K999" s="1">
        <v>8</v>
      </c>
      <c r="L999" s="1">
        <v>2907</v>
      </c>
      <c r="M999" s="1">
        <v>13222</v>
      </c>
      <c r="N999" s="1">
        <v>0</v>
      </c>
      <c r="O999" s="8">
        <v>734</v>
      </c>
      <c r="P999" s="8">
        <v>456589</v>
      </c>
      <c r="Q999" s="8"/>
    </row>
    <row r="1000" spans="1:17" x14ac:dyDescent="0.35">
      <c r="A1000" s="1">
        <v>572</v>
      </c>
      <c r="B1000" s="1" t="s">
        <v>1458</v>
      </c>
      <c r="C1000" s="1" t="s">
        <v>16</v>
      </c>
      <c r="D1000" s="1" t="s">
        <v>11</v>
      </c>
      <c r="E1000" s="1" t="s">
        <v>18</v>
      </c>
      <c r="F1000" s="1" t="s">
        <v>6</v>
      </c>
      <c r="G1000" s="1" t="s">
        <v>15</v>
      </c>
      <c r="H1000" s="1">
        <v>24796.71</v>
      </c>
      <c r="I1000" s="1">
        <v>19.7</v>
      </c>
      <c r="J1000" s="1">
        <v>0</v>
      </c>
      <c r="K1000" s="1">
        <v>8</v>
      </c>
      <c r="L1000" s="1">
        <v>113487</v>
      </c>
      <c r="M1000" s="1">
        <v>238898</v>
      </c>
      <c r="N1000" s="1">
        <v>0</v>
      </c>
      <c r="O1000" s="8"/>
      <c r="P1000" s="8"/>
      <c r="Q1000" s="8">
        <v>225192</v>
      </c>
    </row>
    <row r="1001" spans="1:17" x14ac:dyDescent="0.35">
      <c r="A1001" s="1">
        <v>1986</v>
      </c>
      <c r="B1001" s="1" t="s">
        <v>32</v>
      </c>
      <c r="C1001" s="1" t="s">
        <v>4</v>
      </c>
      <c r="D1001" s="1" t="s">
        <v>11</v>
      </c>
      <c r="E1001" s="1" t="s">
        <v>18</v>
      </c>
      <c r="F1001" s="1" t="s">
        <v>31</v>
      </c>
      <c r="G1001" s="1" t="s">
        <v>15</v>
      </c>
      <c r="H1001" s="1">
        <v>0</v>
      </c>
      <c r="I1001" s="1">
        <v>19.8</v>
      </c>
      <c r="J1001" s="1">
        <v>0</v>
      </c>
      <c r="K1001" s="1">
        <v>2</v>
      </c>
      <c r="L1001" s="1">
        <v>0</v>
      </c>
      <c r="M1001" s="1">
        <v>0</v>
      </c>
      <c r="N1001" s="1">
        <v>0</v>
      </c>
      <c r="O1001" s="8">
        <v>693</v>
      </c>
      <c r="P1001" s="8">
        <v>1042929</v>
      </c>
      <c r="Q1001" s="8">
        <v>388168</v>
      </c>
    </row>
    <row r="1002" spans="1:17" x14ac:dyDescent="0.35">
      <c r="A1002" s="1">
        <v>943</v>
      </c>
      <c r="B1002" s="1" t="s">
        <v>1087</v>
      </c>
      <c r="C1002" s="1" t="s">
        <v>16</v>
      </c>
      <c r="D1002" s="1" t="s">
        <v>11</v>
      </c>
      <c r="E1002" s="1" t="s">
        <v>18</v>
      </c>
      <c r="F1002" s="1" t="s">
        <v>6</v>
      </c>
      <c r="G1002" s="1" t="s">
        <v>0</v>
      </c>
      <c r="H1002" s="1">
        <v>17254.66</v>
      </c>
      <c r="I1002" s="1">
        <v>19.899999999999999</v>
      </c>
      <c r="J1002" s="1">
        <v>0</v>
      </c>
      <c r="K1002" s="1">
        <v>17</v>
      </c>
      <c r="L1002" s="1">
        <v>497135</v>
      </c>
      <c r="M1002" s="1">
        <v>650452</v>
      </c>
      <c r="N1002" s="1">
        <v>0</v>
      </c>
      <c r="O1002" s="8"/>
      <c r="P1002" s="8"/>
      <c r="Q1002" s="8">
        <v>349360</v>
      </c>
    </row>
    <row r="1003" spans="1:17" x14ac:dyDescent="0.35">
      <c r="A1003" s="1">
        <v>32</v>
      </c>
      <c r="B1003" s="1" t="s">
        <v>1994</v>
      </c>
      <c r="C1003" s="1" t="s">
        <v>4</v>
      </c>
      <c r="D1003" s="1" t="s">
        <v>11</v>
      </c>
      <c r="E1003" s="1" t="s">
        <v>18</v>
      </c>
      <c r="F1003" s="1" t="s">
        <v>6</v>
      </c>
      <c r="G1003" s="1" t="s">
        <v>0</v>
      </c>
      <c r="H1003" s="1">
        <v>16913.990000000002</v>
      </c>
      <c r="I1003" s="1">
        <v>20</v>
      </c>
      <c r="J1003" s="1">
        <v>0</v>
      </c>
      <c r="K1003" s="1">
        <v>16</v>
      </c>
      <c r="L1003" s="1">
        <v>313177</v>
      </c>
      <c r="M1003" s="1">
        <v>539616</v>
      </c>
      <c r="N1003" s="1">
        <v>0</v>
      </c>
      <c r="O1003" s="8">
        <v>729</v>
      </c>
      <c r="P1003" s="8">
        <v>1348620</v>
      </c>
      <c r="Q1003" s="8">
        <v>334620</v>
      </c>
    </row>
    <row r="1004" spans="1:17" x14ac:dyDescent="0.35">
      <c r="A1004" s="1">
        <v>955</v>
      </c>
      <c r="B1004" s="3" t="s">
        <v>1075</v>
      </c>
      <c r="C1004" s="1" t="s">
        <v>4</v>
      </c>
      <c r="D1004" s="1" t="s">
        <v>11</v>
      </c>
      <c r="E1004" s="1" t="s">
        <v>18</v>
      </c>
      <c r="F1004" s="1" t="s">
        <v>1</v>
      </c>
      <c r="G1004" s="1" t="s">
        <v>0</v>
      </c>
      <c r="H1004" s="1">
        <v>16302.95</v>
      </c>
      <c r="I1004" s="1">
        <v>20.100000000000001</v>
      </c>
      <c r="J1004" s="1">
        <v>0</v>
      </c>
      <c r="K1004" s="1">
        <v>8</v>
      </c>
      <c r="L1004" s="1">
        <v>205428</v>
      </c>
      <c r="M1004" s="1">
        <v>376948</v>
      </c>
      <c r="N1004" s="1">
        <v>0</v>
      </c>
      <c r="O1004" s="8">
        <v>749</v>
      </c>
      <c r="P1004" s="8">
        <v>677635</v>
      </c>
      <c r="Q1004" s="8"/>
    </row>
    <row r="1005" spans="1:17" x14ac:dyDescent="0.35">
      <c r="A1005" s="1">
        <v>1910</v>
      </c>
      <c r="B1005" s="1" t="s">
        <v>116</v>
      </c>
      <c r="C1005" s="1" t="s">
        <v>16</v>
      </c>
      <c r="D1005" s="1" t="s">
        <v>11</v>
      </c>
      <c r="E1005" s="1" t="s">
        <v>18</v>
      </c>
      <c r="F1005" s="1" t="s">
        <v>31</v>
      </c>
      <c r="G1005" s="1" t="s">
        <v>9</v>
      </c>
      <c r="H1005" s="1">
        <v>12955.91</v>
      </c>
      <c r="I1005" s="1">
        <v>20.399999999999999</v>
      </c>
      <c r="J1005" s="1">
        <v>0</v>
      </c>
      <c r="K1005" s="1">
        <v>19</v>
      </c>
      <c r="L1005" s="1">
        <v>271035</v>
      </c>
      <c r="M1005" s="1">
        <v>2149510</v>
      </c>
      <c r="N1005" s="1">
        <v>0</v>
      </c>
      <c r="O1005" s="8"/>
      <c r="P1005" s="8"/>
      <c r="Q1005" s="8">
        <v>178156</v>
      </c>
    </row>
    <row r="1006" spans="1:17" x14ac:dyDescent="0.35">
      <c r="A1006" s="1">
        <v>716</v>
      </c>
      <c r="B1006" s="1" t="s">
        <v>1315</v>
      </c>
      <c r="C1006" s="1" t="s">
        <v>4</v>
      </c>
      <c r="D1006" s="1" t="s">
        <v>11</v>
      </c>
      <c r="E1006" s="1" t="s">
        <v>18</v>
      </c>
      <c r="F1006" s="1" t="s">
        <v>6</v>
      </c>
      <c r="G1006" s="1" t="s">
        <v>0</v>
      </c>
      <c r="H1006" s="1">
        <v>17338.07</v>
      </c>
      <c r="I1006" s="1">
        <v>20.5</v>
      </c>
      <c r="J1006" s="1">
        <v>0</v>
      </c>
      <c r="K1006" s="1">
        <v>21</v>
      </c>
      <c r="L1006" s="1">
        <v>147972</v>
      </c>
      <c r="M1006" s="1">
        <v>176264</v>
      </c>
      <c r="N1006" s="1">
        <v>0</v>
      </c>
      <c r="O1006" s="8">
        <v>707</v>
      </c>
      <c r="P1006" s="8">
        <v>819128</v>
      </c>
      <c r="Q1006" s="8">
        <v>223168</v>
      </c>
    </row>
    <row r="1007" spans="1:17" x14ac:dyDescent="0.35">
      <c r="A1007" s="1">
        <v>381</v>
      </c>
      <c r="B1007" s="1" t="s">
        <v>1648</v>
      </c>
      <c r="C1007" s="1" t="s">
        <v>4</v>
      </c>
      <c r="D1007" s="1" t="s">
        <v>11</v>
      </c>
      <c r="E1007" s="1" t="s">
        <v>18</v>
      </c>
      <c r="F1007" s="1" t="s">
        <v>1</v>
      </c>
      <c r="G1007" s="1" t="s">
        <v>0</v>
      </c>
      <c r="H1007" s="1">
        <v>17059.91</v>
      </c>
      <c r="I1007" s="1">
        <v>21.2</v>
      </c>
      <c r="J1007" s="1">
        <v>0</v>
      </c>
      <c r="K1007" s="1">
        <v>8</v>
      </c>
      <c r="L1007" s="1">
        <v>299725</v>
      </c>
      <c r="M1007" s="1">
        <v>778140</v>
      </c>
      <c r="N1007" s="1">
        <v>0</v>
      </c>
      <c r="O1007" s="8">
        <v>749</v>
      </c>
      <c r="P1007" s="8">
        <v>952185</v>
      </c>
      <c r="Q1007" s="8">
        <v>319726</v>
      </c>
    </row>
    <row r="1008" spans="1:17" x14ac:dyDescent="0.35">
      <c r="A1008" s="1">
        <v>884</v>
      </c>
      <c r="B1008" s="1" t="s">
        <v>1146</v>
      </c>
      <c r="C1008" s="1" t="s">
        <v>4</v>
      </c>
      <c r="D1008" s="1" t="s">
        <v>11</v>
      </c>
      <c r="E1008" s="1" t="s">
        <v>18</v>
      </c>
      <c r="F1008" s="1" t="s">
        <v>6</v>
      </c>
      <c r="G1008" s="1" t="s">
        <v>0</v>
      </c>
      <c r="H1008" s="1">
        <v>2647.65</v>
      </c>
      <c r="I1008" s="1">
        <v>21.6</v>
      </c>
      <c r="J1008" s="1">
        <v>0</v>
      </c>
      <c r="K1008" s="1">
        <v>6</v>
      </c>
      <c r="L1008" s="1">
        <v>76114</v>
      </c>
      <c r="M1008" s="1">
        <v>345620</v>
      </c>
      <c r="N1008" s="1">
        <v>0</v>
      </c>
      <c r="O1008" s="8">
        <v>736</v>
      </c>
      <c r="P1008" s="8">
        <v>1212656</v>
      </c>
      <c r="Q1008" s="8">
        <v>216018</v>
      </c>
    </row>
    <row r="1009" spans="1:17" x14ac:dyDescent="0.35">
      <c r="A1009" s="1">
        <v>751</v>
      </c>
      <c r="B1009" s="1" t="s">
        <v>1280</v>
      </c>
      <c r="C1009" s="1" t="s">
        <v>4</v>
      </c>
      <c r="D1009" s="1" t="s">
        <v>3</v>
      </c>
      <c r="E1009" s="1" t="s">
        <v>18</v>
      </c>
      <c r="F1009" s="1" t="s">
        <v>1</v>
      </c>
      <c r="G1009" s="1" t="s">
        <v>0</v>
      </c>
      <c r="H1009" s="1">
        <v>28106.13</v>
      </c>
      <c r="I1009" s="1">
        <v>22</v>
      </c>
      <c r="J1009" s="1">
        <v>0</v>
      </c>
      <c r="K1009" s="1">
        <v>13</v>
      </c>
      <c r="L1009" s="1">
        <v>526034</v>
      </c>
      <c r="M1009" s="1">
        <v>1602854</v>
      </c>
      <c r="N1009" s="1">
        <v>0</v>
      </c>
      <c r="O1009" s="8"/>
      <c r="P1009" s="8"/>
      <c r="Q1009" s="8">
        <v>626362</v>
      </c>
    </row>
    <row r="1010" spans="1:17" x14ac:dyDescent="0.35">
      <c r="A1010" s="1">
        <v>253</v>
      </c>
      <c r="B1010" s="1" t="s">
        <v>1775</v>
      </c>
      <c r="C1010" s="1" t="s">
        <v>4</v>
      </c>
      <c r="D1010" s="1" t="s">
        <v>3</v>
      </c>
      <c r="E1010" s="1" t="s">
        <v>18</v>
      </c>
      <c r="F1010" s="1" t="s">
        <v>1</v>
      </c>
      <c r="G1010" s="1" t="s">
        <v>0</v>
      </c>
      <c r="H1010" s="1">
        <v>31269.06</v>
      </c>
      <c r="I1010" s="1">
        <v>22.2</v>
      </c>
      <c r="J1010" s="1">
        <v>0</v>
      </c>
      <c r="K1010" s="1">
        <v>10</v>
      </c>
      <c r="L1010" s="1">
        <v>403028</v>
      </c>
      <c r="M1010" s="1">
        <v>1515118</v>
      </c>
      <c r="N1010" s="1">
        <v>0</v>
      </c>
      <c r="O1010" s="8"/>
      <c r="P1010" s="8"/>
      <c r="Q1010" s="8">
        <v>449768</v>
      </c>
    </row>
    <row r="1011" spans="1:17" x14ac:dyDescent="0.35">
      <c r="A1011" s="1">
        <v>310</v>
      </c>
      <c r="B1011" s="1" t="s">
        <v>1718</v>
      </c>
      <c r="C1011" s="1" t="s">
        <v>4</v>
      </c>
      <c r="D1011" s="1" t="s">
        <v>11</v>
      </c>
      <c r="E1011" s="1" t="s">
        <v>18</v>
      </c>
      <c r="F1011" s="1" t="s">
        <v>6</v>
      </c>
      <c r="G1011" s="1" t="s">
        <v>68</v>
      </c>
      <c r="H1011" s="1">
        <v>12647.73</v>
      </c>
      <c r="I1011" s="1">
        <v>23</v>
      </c>
      <c r="J1011" s="1">
        <v>0</v>
      </c>
      <c r="K1011" s="1">
        <v>12</v>
      </c>
      <c r="L1011" s="1">
        <v>445721</v>
      </c>
      <c r="M1011" s="1">
        <v>757834</v>
      </c>
      <c r="N1011" s="1">
        <v>0</v>
      </c>
      <c r="O1011" s="8">
        <v>740</v>
      </c>
      <c r="P1011" s="8">
        <v>1707207</v>
      </c>
      <c r="Q1011" s="8">
        <v>130328</v>
      </c>
    </row>
    <row r="1012" spans="1:17" x14ac:dyDescent="0.35">
      <c r="A1012" s="1">
        <v>1928</v>
      </c>
      <c r="B1012" s="1" t="s">
        <v>98</v>
      </c>
      <c r="C1012" s="1" t="s">
        <v>4</v>
      </c>
      <c r="D1012" s="1" t="s">
        <v>3</v>
      </c>
      <c r="E1012" s="1" t="s">
        <v>18</v>
      </c>
      <c r="F1012" s="1" t="s">
        <v>1</v>
      </c>
      <c r="G1012" s="1" t="s">
        <v>0</v>
      </c>
      <c r="H1012" s="1">
        <v>26681.32</v>
      </c>
      <c r="I1012" s="1">
        <v>23.1</v>
      </c>
      <c r="J1012" s="1">
        <v>0</v>
      </c>
      <c r="K1012" s="1">
        <v>8</v>
      </c>
      <c r="L1012" s="1">
        <v>220267</v>
      </c>
      <c r="M1012" s="1">
        <v>378972</v>
      </c>
      <c r="N1012" s="1">
        <v>0</v>
      </c>
      <c r="O1012" s="8"/>
      <c r="P1012" s="8"/>
      <c r="Q1012" s="8">
        <v>445588</v>
      </c>
    </row>
    <row r="1013" spans="1:17" x14ac:dyDescent="0.35">
      <c r="A1013" s="1">
        <v>146</v>
      </c>
      <c r="B1013" s="1" t="s">
        <v>1880</v>
      </c>
      <c r="C1013" s="1" t="s">
        <v>4</v>
      </c>
      <c r="D1013" s="1" t="s">
        <v>11</v>
      </c>
      <c r="E1013" s="1" t="s">
        <v>18</v>
      </c>
      <c r="F1013" s="1" t="s">
        <v>1</v>
      </c>
      <c r="G1013" s="1" t="s">
        <v>0</v>
      </c>
      <c r="H1013" s="1">
        <v>15160.1</v>
      </c>
      <c r="I1013" s="1">
        <v>23.5</v>
      </c>
      <c r="J1013" s="1">
        <v>0</v>
      </c>
      <c r="K1013" s="1">
        <v>8</v>
      </c>
      <c r="L1013" s="1">
        <v>138700</v>
      </c>
      <c r="M1013" s="1">
        <v>410718</v>
      </c>
      <c r="N1013" s="1">
        <v>0</v>
      </c>
      <c r="O1013" s="8">
        <v>746</v>
      </c>
      <c r="P1013" s="8">
        <v>942590</v>
      </c>
      <c r="Q1013" s="8">
        <v>196460</v>
      </c>
    </row>
    <row r="1014" spans="1:17" x14ac:dyDescent="0.35">
      <c r="A1014" s="1">
        <v>336</v>
      </c>
      <c r="B1014" s="1" t="s">
        <v>1693</v>
      </c>
      <c r="C1014" s="1" t="s">
        <v>4</v>
      </c>
      <c r="D1014" s="1" t="s">
        <v>11</v>
      </c>
      <c r="E1014" s="1" t="s">
        <v>18</v>
      </c>
      <c r="F1014" s="1" t="s">
        <v>1</v>
      </c>
      <c r="G1014" s="1" t="s">
        <v>0</v>
      </c>
      <c r="H1014" s="1">
        <v>10988.84</v>
      </c>
      <c r="I1014" s="1">
        <v>24.5</v>
      </c>
      <c r="J1014" s="1">
        <v>0</v>
      </c>
      <c r="K1014" s="1">
        <v>13</v>
      </c>
      <c r="L1014" s="1">
        <v>418133</v>
      </c>
      <c r="M1014" s="1">
        <v>1315666</v>
      </c>
      <c r="N1014" s="1">
        <v>0</v>
      </c>
      <c r="O1014" s="8">
        <v>733</v>
      </c>
      <c r="P1014" s="8">
        <v>1803936</v>
      </c>
      <c r="Q1014" s="8"/>
    </row>
    <row r="1015" spans="1:17" x14ac:dyDescent="0.35">
      <c r="A1015" s="1">
        <v>1334</v>
      </c>
      <c r="B1015" s="1" t="s">
        <v>695</v>
      </c>
      <c r="C1015" s="1" t="s">
        <v>4</v>
      </c>
      <c r="D1015" s="1" t="s">
        <v>11</v>
      </c>
      <c r="E1015" s="1" t="s">
        <v>18</v>
      </c>
      <c r="F1015" s="1" t="s">
        <v>1</v>
      </c>
      <c r="G1015" s="1" t="s">
        <v>0</v>
      </c>
      <c r="H1015" s="1">
        <v>3623.11</v>
      </c>
      <c r="I1015" s="1">
        <v>26.8</v>
      </c>
      <c r="J1015" s="1">
        <v>0</v>
      </c>
      <c r="K1015" s="1">
        <v>5</v>
      </c>
      <c r="L1015" s="1">
        <v>79686</v>
      </c>
      <c r="M1015" s="1">
        <v>148346</v>
      </c>
      <c r="N1015" s="1">
        <v>1</v>
      </c>
      <c r="O1015" s="8">
        <v>709</v>
      </c>
      <c r="P1015" s="8">
        <v>1858010</v>
      </c>
      <c r="Q1015" s="8"/>
    </row>
    <row r="1016" spans="1:17" x14ac:dyDescent="0.35">
      <c r="A1016" s="1">
        <v>93</v>
      </c>
      <c r="B1016" s="1" t="s">
        <v>1933</v>
      </c>
      <c r="C1016" s="1" t="s">
        <v>4</v>
      </c>
      <c r="D1016" s="1" t="s">
        <v>11</v>
      </c>
      <c r="E1016" s="1" t="s">
        <v>18</v>
      </c>
      <c r="F1016" s="1" t="s">
        <v>1</v>
      </c>
      <c r="G1016" s="1" t="s">
        <v>0</v>
      </c>
      <c r="H1016" s="1">
        <v>15649.92</v>
      </c>
      <c r="I1016" s="1">
        <v>31.3</v>
      </c>
      <c r="J1016" s="1">
        <v>0</v>
      </c>
      <c r="K1016" s="1">
        <v>22</v>
      </c>
      <c r="L1016" s="1">
        <v>648850</v>
      </c>
      <c r="M1016" s="1">
        <v>3996322</v>
      </c>
      <c r="N1016" s="1">
        <v>0</v>
      </c>
      <c r="O1016" s="8"/>
      <c r="P1016" s="8"/>
      <c r="Q1016" s="8">
        <v>270116</v>
      </c>
    </row>
    <row r="1017" spans="1:17" x14ac:dyDescent="0.35">
      <c r="A1017" s="1">
        <v>1654</v>
      </c>
      <c r="B1017" s="1" t="s">
        <v>374</v>
      </c>
      <c r="C1017" s="1" t="s">
        <v>4</v>
      </c>
      <c r="D1017" s="1" t="s">
        <v>3</v>
      </c>
      <c r="E1017" s="1" t="s">
        <v>18</v>
      </c>
      <c r="F1017" s="1" t="s">
        <v>1</v>
      </c>
      <c r="G1017" s="1" t="s">
        <v>9</v>
      </c>
      <c r="H1017" s="1">
        <v>3511.77</v>
      </c>
      <c r="I1017" s="1">
        <v>31.9</v>
      </c>
      <c r="J1017" s="1">
        <v>0</v>
      </c>
      <c r="K1017" s="1">
        <v>9</v>
      </c>
      <c r="L1017" s="1">
        <v>137047</v>
      </c>
      <c r="M1017" s="1">
        <v>337612</v>
      </c>
      <c r="N1017" s="1">
        <v>1</v>
      </c>
      <c r="O1017" s="8">
        <v>684</v>
      </c>
      <c r="P1017" s="8">
        <v>1692387</v>
      </c>
      <c r="Q1017" s="8">
        <v>544346</v>
      </c>
    </row>
    <row r="1018" spans="1:17" x14ac:dyDescent="0.35">
      <c r="A1018" s="1">
        <v>517</v>
      </c>
      <c r="B1018" s="1" t="s">
        <v>1513</v>
      </c>
      <c r="C1018" s="1" t="s">
        <v>4</v>
      </c>
      <c r="D1018" s="1" t="s">
        <v>11</v>
      </c>
      <c r="E1018" s="1" t="s">
        <v>18</v>
      </c>
      <c r="F1018" s="1" t="s">
        <v>1</v>
      </c>
      <c r="G1018" s="1" t="s">
        <v>0</v>
      </c>
      <c r="H1018" s="1">
        <v>69227.64</v>
      </c>
      <c r="I1018" s="1">
        <v>33.4</v>
      </c>
      <c r="J1018" s="1">
        <v>0</v>
      </c>
      <c r="K1018" s="1">
        <v>12</v>
      </c>
      <c r="L1018" s="1">
        <v>246658</v>
      </c>
      <c r="M1018" s="1">
        <v>531828</v>
      </c>
      <c r="N1018" s="1">
        <v>0</v>
      </c>
      <c r="O1018" s="8"/>
      <c r="P1018" s="8"/>
      <c r="Q1018" s="8">
        <v>782408</v>
      </c>
    </row>
    <row r="1019" spans="1:17" x14ac:dyDescent="0.35">
      <c r="A1019" s="1">
        <v>792</v>
      </c>
      <c r="B1019" s="1" t="s">
        <v>1239</v>
      </c>
      <c r="C1019" s="1" t="s">
        <v>4</v>
      </c>
      <c r="D1019" s="1" t="s">
        <v>3</v>
      </c>
      <c r="E1019" s="1" t="s">
        <v>18</v>
      </c>
      <c r="F1019" s="1" t="s">
        <v>31</v>
      </c>
      <c r="G1019" s="1" t="s">
        <v>0</v>
      </c>
      <c r="H1019" s="1">
        <v>27126.11</v>
      </c>
      <c r="I1019" s="1">
        <v>34.1</v>
      </c>
      <c r="J1019" s="1">
        <v>0</v>
      </c>
      <c r="K1019" s="1">
        <v>7</v>
      </c>
      <c r="L1019" s="1">
        <v>726484</v>
      </c>
      <c r="M1019" s="1">
        <v>1055450</v>
      </c>
      <c r="N1019" s="1">
        <v>0</v>
      </c>
      <c r="O1019" s="8">
        <v>719</v>
      </c>
      <c r="P1019" s="8">
        <v>2393487</v>
      </c>
      <c r="Q1019" s="8">
        <v>470316</v>
      </c>
    </row>
    <row r="1020" spans="1:17" x14ac:dyDescent="0.35">
      <c r="A1020" s="1">
        <v>343</v>
      </c>
      <c r="B1020" s="1" t="s">
        <v>1686</v>
      </c>
      <c r="C1020" s="1" t="s">
        <v>4</v>
      </c>
      <c r="D1020" s="1" t="s">
        <v>11</v>
      </c>
      <c r="E1020" s="1" t="s">
        <v>18</v>
      </c>
      <c r="F1020" s="1" t="s">
        <v>6</v>
      </c>
      <c r="G1020" s="1" t="s">
        <v>0</v>
      </c>
      <c r="H1020" s="1">
        <v>14080.33</v>
      </c>
      <c r="I1020" s="1">
        <v>38.5</v>
      </c>
      <c r="J1020" s="1">
        <v>0</v>
      </c>
      <c r="K1020" s="1">
        <v>7</v>
      </c>
      <c r="L1020" s="1">
        <v>252320</v>
      </c>
      <c r="M1020" s="1">
        <v>1047200</v>
      </c>
      <c r="N1020" s="1">
        <v>0</v>
      </c>
      <c r="O1020" s="8">
        <v>741</v>
      </c>
      <c r="P1020" s="8">
        <v>1056039</v>
      </c>
      <c r="Q1020" s="8">
        <v>224642</v>
      </c>
    </row>
    <row r="1021" spans="1:17" x14ac:dyDescent="0.35">
      <c r="A1021" s="1">
        <v>1314</v>
      </c>
      <c r="B1021" s="1" t="s">
        <v>715</v>
      </c>
      <c r="C1021" s="1" t="s">
        <v>4</v>
      </c>
      <c r="D1021" s="1" t="s">
        <v>11</v>
      </c>
      <c r="E1021" s="1" t="s">
        <v>18</v>
      </c>
      <c r="F1021" s="1" t="s">
        <v>1</v>
      </c>
      <c r="G1021" s="1" t="s">
        <v>0</v>
      </c>
      <c r="H1021" s="1">
        <v>27409.97</v>
      </c>
      <c r="I1021" s="1">
        <v>42.3</v>
      </c>
      <c r="J1021" s="1">
        <v>0</v>
      </c>
      <c r="K1021" s="1">
        <v>14</v>
      </c>
      <c r="L1021" s="1">
        <v>180405</v>
      </c>
      <c r="M1021" s="1">
        <v>412808</v>
      </c>
      <c r="N1021" s="1">
        <v>1</v>
      </c>
      <c r="O1021" s="8">
        <v>739</v>
      </c>
      <c r="P1021" s="8">
        <v>1501912</v>
      </c>
      <c r="Q1021" s="8"/>
    </row>
    <row r="1022" spans="1:17" x14ac:dyDescent="0.35">
      <c r="A1022" s="1">
        <v>951</v>
      </c>
      <c r="B1022" s="1" t="s">
        <v>1079</v>
      </c>
      <c r="C1022" s="1" t="s">
        <v>4</v>
      </c>
      <c r="D1022" s="1" t="s">
        <v>3</v>
      </c>
      <c r="E1022" s="1" t="s">
        <v>10</v>
      </c>
      <c r="F1022" s="1" t="s">
        <v>1</v>
      </c>
      <c r="G1022" s="1" t="s">
        <v>0</v>
      </c>
      <c r="H1022" s="1">
        <v>31635.95</v>
      </c>
      <c r="I1022" s="1">
        <v>27.4</v>
      </c>
      <c r="J1022" s="1">
        <v>82</v>
      </c>
      <c r="K1022" s="1">
        <v>15</v>
      </c>
      <c r="L1022" s="1">
        <v>634334</v>
      </c>
      <c r="M1022" s="1">
        <v>1268564</v>
      </c>
      <c r="N1022" s="1">
        <v>0</v>
      </c>
      <c r="O1022" s="8"/>
      <c r="P1022" s="8"/>
      <c r="Q1022" s="8">
        <v>523292</v>
      </c>
    </row>
    <row r="1023" spans="1:17" x14ac:dyDescent="0.35">
      <c r="A1023" s="1">
        <v>1289</v>
      </c>
      <c r="B1023" s="1" t="s">
        <v>740</v>
      </c>
      <c r="C1023" s="1" t="s">
        <v>16</v>
      </c>
      <c r="D1023" s="1" t="s">
        <v>11</v>
      </c>
      <c r="E1023" s="1" t="s">
        <v>10</v>
      </c>
      <c r="F1023" s="1" t="s">
        <v>31</v>
      </c>
      <c r="G1023" s="1" t="s">
        <v>0</v>
      </c>
      <c r="H1023" s="1">
        <v>10180.77</v>
      </c>
      <c r="I1023" s="1">
        <v>14</v>
      </c>
      <c r="J1023" s="1">
        <v>80</v>
      </c>
      <c r="K1023" s="1">
        <v>6</v>
      </c>
      <c r="L1023" s="1">
        <v>45068</v>
      </c>
      <c r="M1023" s="1">
        <v>109648</v>
      </c>
      <c r="N1023" s="1">
        <v>3</v>
      </c>
      <c r="O1023" s="8"/>
      <c r="P1023" s="8"/>
      <c r="Q1023" s="8">
        <v>226512</v>
      </c>
    </row>
    <row r="1024" spans="1:17" x14ac:dyDescent="0.35">
      <c r="A1024" s="1">
        <v>759</v>
      </c>
      <c r="B1024" s="1" t="s">
        <v>1272</v>
      </c>
      <c r="C1024" s="1" t="s">
        <v>4</v>
      </c>
      <c r="D1024" s="1" t="s">
        <v>11</v>
      </c>
      <c r="E1024" s="1" t="s">
        <v>10</v>
      </c>
      <c r="F1024" s="1" t="s">
        <v>6</v>
      </c>
      <c r="G1024" s="1" t="s">
        <v>0</v>
      </c>
      <c r="H1024" s="1">
        <v>29528.66</v>
      </c>
      <c r="I1024" s="1">
        <v>22</v>
      </c>
      <c r="J1024" s="1">
        <v>78</v>
      </c>
      <c r="K1024" s="1">
        <v>12</v>
      </c>
      <c r="L1024" s="1">
        <v>356421</v>
      </c>
      <c r="M1024" s="1">
        <v>953106</v>
      </c>
      <c r="N1024" s="1">
        <v>0</v>
      </c>
      <c r="O1024" s="8"/>
      <c r="P1024" s="8"/>
      <c r="Q1024" s="8">
        <v>220022</v>
      </c>
    </row>
    <row r="1025" spans="1:17" x14ac:dyDescent="0.35">
      <c r="A1025" s="1">
        <v>1660</v>
      </c>
      <c r="B1025" s="1" t="s">
        <v>368</v>
      </c>
      <c r="C1025" s="1" t="s">
        <v>4</v>
      </c>
      <c r="D1025" s="1" t="s">
        <v>11</v>
      </c>
      <c r="E1025" s="1" t="s">
        <v>10</v>
      </c>
      <c r="F1025" s="1" t="s">
        <v>1</v>
      </c>
      <c r="G1025" s="1" t="s">
        <v>0</v>
      </c>
      <c r="H1025" s="1">
        <v>6403.38</v>
      </c>
      <c r="I1025" s="1">
        <v>24.9</v>
      </c>
      <c r="J1025" s="1">
        <v>78</v>
      </c>
      <c r="K1025" s="1">
        <v>11</v>
      </c>
      <c r="L1025" s="1">
        <v>140125</v>
      </c>
      <c r="M1025" s="1">
        <v>377322</v>
      </c>
      <c r="N1025" s="1">
        <v>1</v>
      </c>
      <c r="O1025" s="8">
        <v>737</v>
      </c>
      <c r="P1025" s="8">
        <v>860491</v>
      </c>
      <c r="Q1025" s="8">
        <v>218020</v>
      </c>
    </row>
    <row r="1026" spans="1:17" x14ac:dyDescent="0.35">
      <c r="A1026" s="1">
        <v>839</v>
      </c>
      <c r="B1026" s="1" t="s">
        <v>1191</v>
      </c>
      <c r="C1026" s="1" t="s">
        <v>4</v>
      </c>
      <c r="D1026" s="1" t="s">
        <v>11</v>
      </c>
      <c r="E1026" s="1" t="s">
        <v>10</v>
      </c>
      <c r="F1026" s="1" t="s">
        <v>6</v>
      </c>
      <c r="G1026" s="1" t="s">
        <v>0</v>
      </c>
      <c r="H1026" s="1">
        <v>17412.93</v>
      </c>
      <c r="I1026" s="1">
        <v>11.8</v>
      </c>
      <c r="J1026" s="1">
        <v>77</v>
      </c>
      <c r="K1026" s="1">
        <v>8</v>
      </c>
      <c r="L1026" s="1">
        <v>298756</v>
      </c>
      <c r="M1026" s="1">
        <v>353694</v>
      </c>
      <c r="N1026" s="1">
        <v>0</v>
      </c>
      <c r="O1026" s="8">
        <v>740</v>
      </c>
      <c r="P1026" s="8">
        <v>1726910</v>
      </c>
      <c r="Q1026" s="8">
        <v>386694</v>
      </c>
    </row>
    <row r="1027" spans="1:17" x14ac:dyDescent="0.35">
      <c r="A1027" s="1">
        <v>1026</v>
      </c>
      <c r="B1027" s="1" t="s">
        <v>1005</v>
      </c>
      <c r="C1027" s="1" t="s">
        <v>4</v>
      </c>
      <c r="D1027" s="1" t="s">
        <v>11</v>
      </c>
      <c r="E1027" s="1" t="s">
        <v>10</v>
      </c>
      <c r="F1027" s="1" t="s">
        <v>6</v>
      </c>
      <c r="G1027" s="1" t="s">
        <v>35</v>
      </c>
      <c r="H1027" s="1">
        <v>6953.62</v>
      </c>
      <c r="I1027" s="1">
        <v>12.8</v>
      </c>
      <c r="J1027" s="1">
        <v>77</v>
      </c>
      <c r="K1027" s="1">
        <v>6</v>
      </c>
      <c r="L1027" s="1">
        <v>51585</v>
      </c>
      <c r="M1027" s="1">
        <v>136378</v>
      </c>
      <c r="N1027" s="1">
        <v>0</v>
      </c>
      <c r="O1027" s="8">
        <v>710</v>
      </c>
      <c r="P1027" s="8">
        <v>618089</v>
      </c>
      <c r="Q1027" s="8">
        <v>248248</v>
      </c>
    </row>
    <row r="1028" spans="1:17" x14ac:dyDescent="0.35">
      <c r="A1028" s="1">
        <v>1272</v>
      </c>
      <c r="B1028" s="1" t="s">
        <v>757</v>
      </c>
      <c r="C1028" s="1" t="s">
        <v>4</v>
      </c>
      <c r="D1028" s="1" t="s">
        <v>11</v>
      </c>
      <c r="E1028" s="1" t="s">
        <v>10</v>
      </c>
      <c r="F1028" s="1" t="s">
        <v>1</v>
      </c>
      <c r="G1028" s="1" t="s">
        <v>9</v>
      </c>
      <c r="H1028" s="1">
        <v>11389.55</v>
      </c>
      <c r="I1028" s="1">
        <v>25.9</v>
      </c>
      <c r="J1028" s="1">
        <v>77</v>
      </c>
      <c r="K1028" s="1">
        <v>8</v>
      </c>
      <c r="L1028" s="1">
        <v>53656</v>
      </c>
      <c r="M1028" s="1">
        <v>119262</v>
      </c>
      <c r="N1028" s="1">
        <v>1</v>
      </c>
      <c r="O1028" s="8">
        <v>738</v>
      </c>
      <c r="P1028" s="8">
        <v>936130</v>
      </c>
      <c r="Q1028" s="8">
        <v>130064</v>
      </c>
    </row>
    <row r="1029" spans="1:17" x14ac:dyDescent="0.35">
      <c r="A1029" s="1">
        <v>348</v>
      </c>
      <c r="B1029" s="1" t="s">
        <v>1681</v>
      </c>
      <c r="C1029" s="1" t="s">
        <v>4</v>
      </c>
      <c r="D1029" s="1" t="s">
        <v>11</v>
      </c>
      <c r="E1029" s="1" t="s">
        <v>10</v>
      </c>
      <c r="F1029" s="1" t="s">
        <v>6</v>
      </c>
      <c r="G1029" s="1" t="s">
        <v>0</v>
      </c>
      <c r="H1029" s="1">
        <v>25030.22</v>
      </c>
      <c r="I1029" s="1">
        <v>22.5</v>
      </c>
      <c r="J1029" s="1">
        <v>76</v>
      </c>
      <c r="K1029" s="1">
        <v>19</v>
      </c>
      <c r="L1029" s="1">
        <v>532589</v>
      </c>
      <c r="M1029" s="1">
        <v>828872</v>
      </c>
      <c r="N1029" s="1">
        <v>0</v>
      </c>
      <c r="O1029" s="8">
        <v>670</v>
      </c>
      <c r="P1029" s="8">
        <v>981578</v>
      </c>
      <c r="Q1029" s="8">
        <v>146982</v>
      </c>
    </row>
    <row r="1030" spans="1:17" x14ac:dyDescent="0.35">
      <c r="A1030" s="1">
        <v>1662</v>
      </c>
      <c r="B1030" s="1" t="s">
        <v>366</v>
      </c>
      <c r="C1030" s="1" t="s">
        <v>4</v>
      </c>
      <c r="D1030" s="1" t="s">
        <v>3</v>
      </c>
      <c r="E1030" s="1" t="s">
        <v>10</v>
      </c>
      <c r="F1030" s="1" t="s">
        <v>1</v>
      </c>
      <c r="G1030" s="1" t="s">
        <v>0</v>
      </c>
      <c r="H1030" s="1">
        <v>26346.54</v>
      </c>
      <c r="I1030" s="1">
        <v>22.6</v>
      </c>
      <c r="J1030" s="1">
        <v>76</v>
      </c>
      <c r="K1030" s="1">
        <v>9</v>
      </c>
      <c r="L1030" s="1">
        <v>552577</v>
      </c>
      <c r="M1030" s="1">
        <v>771804</v>
      </c>
      <c r="N1030" s="1">
        <v>0</v>
      </c>
      <c r="O1030" s="8">
        <v>646</v>
      </c>
      <c r="P1030" s="8">
        <v>1549792</v>
      </c>
      <c r="Q1030" s="8">
        <v>717794</v>
      </c>
    </row>
    <row r="1031" spans="1:17" x14ac:dyDescent="0.35">
      <c r="A1031" s="1">
        <v>142</v>
      </c>
      <c r="B1031" s="1" t="s">
        <v>1884</v>
      </c>
      <c r="C1031" s="1" t="s">
        <v>4</v>
      </c>
      <c r="D1031" s="1" t="s">
        <v>3</v>
      </c>
      <c r="E1031" s="1" t="s">
        <v>10</v>
      </c>
      <c r="F1031" s="1" t="s">
        <v>1</v>
      </c>
      <c r="G1031" s="1" t="s">
        <v>0</v>
      </c>
      <c r="H1031" s="1">
        <v>27378.62</v>
      </c>
      <c r="I1031" s="1">
        <v>15.7</v>
      </c>
      <c r="J1031" s="1">
        <v>75</v>
      </c>
      <c r="K1031" s="1">
        <v>10</v>
      </c>
      <c r="L1031" s="1">
        <v>177916</v>
      </c>
      <c r="M1031" s="1">
        <v>335522</v>
      </c>
      <c r="N1031" s="1">
        <v>0</v>
      </c>
      <c r="O1031" s="8">
        <v>719</v>
      </c>
      <c r="P1031" s="8">
        <v>1380426</v>
      </c>
      <c r="Q1031" s="8">
        <v>286462</v>
      </c>
    </row>
    <row r="1032" spans="1:17" x14ac:dyDescent="0.35">
      <c r="A1032" s="1">
        <v>367</v>
      </c>
      <c r="B1032" s="1" t="s">
        <v>1662</v>
      </c>
      <c r="C1032" s="1" t="s">
        <v>4</v>
      </c>
      <c r="D1032" s="1" t="s">
        <v>11</v>
      </c>
      <c r="E1032" s="1" t="s">
        <v>10</v>
      </c>
      <c r="F1032" s="1" t="s">
        <v>6</v>
      </c>
      <c r="G1032" s="1" t="s">
        <v>0</v>
      </c>
      <c r="H1032" s="1">
        <v>21410.53</v>
      </c>
      <c r="I1032" s="1">
        <v>23</v>
      </c>
      <c r="J1032" s="1">
        <v>75</v>
      </c>
      <c r="K1032" s="1">
        <v>15</v>
      </c>
      <c r="L1032" s="1">
        <v>309776</v>
      </c>
      <c r="M1032" s="1">
        <v>1203664</v>
      </c>
      <c r="N1032" s="1">
        <v>0</v>
      </c>
      <c r="O1032" s="8">
        <v>750</v>
      </c>
      <c r="P1032" s="8">
        <v>867996</v>
      </c>
      <c r="Q1032" s="8">
        <v>268004</v>
      </c>
    </row>
    <row r="1033" spans="1:17" x14ac:dyDescent="0.35">
      <c r="A1033" s="1">
        <v>1091</v>
      </c>
      <c r="B1033" s="1" t="s">
        <v>940</v>
      </c>
      <c r="C1033" s="1" t="s">
        <v>4</v>
      </c>
      <c r="D1033" s="1" t="s">
        <v>11</v>
      </c>
      <c r="E1033" s="1" t="s">
        <v>10</v>
      </c>
      <c r="F1033" s="1" t="s">
        <v>1</v>
      </c>
      <c r="G1033" s="1" t="s">
        <v>0</v>
      </c>
      <c r="H1033" s="1">
        <v>20001.3</v>
      </c>
      <c r="I1033" s="1">
        <v>32.700000000000003</v>
      </c>
      <c r="J1033" s="1">
        <v>75</v>
      </c>
      <c r="K1033" s="1">
        <v>20</v>
      </c>
      <c r="L1033" s="1">
        <v>434131</v>
      </c>
      <c r="M1033" s="1">
        <v>672914</v>
      </c>
      <c r="N1033" s="1">
        <v>0</v>
      </c>
      <c r="O1033" s="8">
        <v>742</v>
      </c>
      <c r="P1033" s="8">
        <v>1875110</v>
      </c>
      <c r="Q1033" s="8">
        <v>564498</v>
      </c>
    </row>
    <row r="1034" spans="1:17" x14ac:dyDescent="0.35">
      <c r="A1034" s="1">
        <v>442</v>
      </c>
      <c r="B1034" s="1" t="s">
        <v>1588</v>
      </c>
      <c r="C1034" s="1" t="s">
        <v>4</v>
      </c>
      <c r="D1034" s="1" t="s">
        <v>3</v>
      </c>
      <c r="E1034" s="1" t="s">
        <v>10</v>
      </c>
      <c r="F1034" s="1" t="s">
        <v>1</v>
      </c>
      <c r="G1034" s="1" t="s">
        <v>0</v>
      </c>
      <c r="H1034" s="1">
        <v>23242.7</v>
      </c>
      <c r="I1034" s="1">
        <v>38</v>
      </c>
      <c r="J1034" s="1">
        <v>75</v>
      </c>
      <c r="K1034" s="1">
        <v>16</v>
      </c>
      <c r="L1034" s="1">
        <v>534033</v>
      </c>
      <c r="M1034" s="1">
        <v>942612</v>
      </c>
      <c r="N1034" s="1">
        <v>0</v>
      </c>
      <c r="O1034" s="8">
        <v>724</v>
      </c>
      <c r="P1034" s="8">
        <v>1834944</v>
      </c>
      <c r="Q1034" s="8">
        <v>531168</v>
      </c>
    </row>
    <row r="1035" spans="1:17" x14ac:dyDescent="0.35">
      <c r="A1035" s="1">
        <v>1015</v>
      </c>
      <c r="B1035" s="1" t="s">
        <v>1015</v>
      </c>
      <c r="C1035" s="1" t="s">
        <v>4</v>
      </c>
      <c r="D1035" s="1" t="s">
        <v>11</v>
      </c>
      <c r="E1035" s="1" t="s">
        <v>10</v>
      </c>
      <c r="F1035" s="1" t="s">
        <v>1</v>
      </c>
      <c r="G1035" s="1" t="s">
        <v>0</v>
      </c>
      <c r="H1035" s="1">
        <v>4634.29</v>
      </c>
      <c r="I1035" s="1">
        <v>15</v>
      </c>
      <c r="J1035" s="1">
        <v>74</v>
      </c>
      <c r="K1035" s="1">
        <v>8</v>
      </c>
      <c r="L1035" s="1">
        <v>307724</v>
      </c>
      <c r="M1035" s="1">
        <v>525514</v>
      </c>
      <c r="N1035" s="1">
        <v>0</v>
      </c>
      <c r="O1035" s="8">
        <v>742</v>
      </c>
      <c r="P1035" s="8">
        <v>1626058</v>
      </c>
      <c r="Q1035" s="8">
        <v>346258</v>
      </c>
    </row>
    <row r="1036" spans="1:17" x14ac:dyDescent="0.35">
      <c r="A1036" s="1">
        <v>1959</v>
      </c>
      <c r="B1036" s="1" t="s">
        <v>66</v>
      </c>
      <c r="C1036" s="1" t="s">
        <v>16</v>
      </c>
      <c r="D1036" s="1" t="s">
        <v>11</v>
      </c>
      <c r="E1036" s="1" t="s">
        <v>10</v>
      </c>
      <c r="F1036" s="1" t="s">
        <v>6</v>
      </c>
      <c r="G1036" s="1" t="s">
        <v>0</v>
      </c>
      <c r="H1036" s="1">
        <v>30529.96</v>
      </c>
      <c r="I1036" s="1">
        <v>16.3</v>
      </c>
      <c r="J1036" s="1">
        <v>74</v>
      </c>
      <c r="K1036" s="1">
        <v>25</v>
      </c>
      <c r="L1036" s="1">
        <v>154888</v>
      </c>
      <c r="M1036" s="1">
        <v>838090</v>
      </c>
      <c r="N1036" s="1">
        <v>0</v>
      </c>
      <c r="O1036" s="8">
        <v>734</v>
      </c>
      <c r="P1036" s="8">
        <v>2081583</v>
      </c>
      <c r="Q1036" s="8">
        <v>234278</v>
      </c>
    </row>
    <row r="1037" spans="1:17" x14ac:dyDescent="0.35">
      <c r="A1037" s="1">
        <v>429</v>
      </c>
      <c r="B1037" s="1" t="s">
        <v>1601</v>
      </c>
      <c r="C1037" s="1" t="s">
        <v>4</v>
      </c>
      <c r="D1037" s="1" t="s">
        <v>3</v>
      </c>
      <c r="E1037" s="1" t="s">
        <v>10</v>
      </c>
      <c r="F1037" s="1" t="s">
        <v>31</v>
      </c>
      <c r="G1037" s="1" t="s">
        <v>0</v>
      </c>
      <c r="H1037" s="1">
        <v>6810.17</v>
      </c>
      <c r="I1037" s="1">
        <v>26</v>
      </c>
      <c r="J1037" s="1">
        <v>74</v>
      </c>
      <c r="K1037" s="1">
        <v>7</v>
      </c>
      <c r="L1037" s="1">
        <v>300884</v>
      </c>
      <c r="M1037" s="1">
        <v>361768</v>
      </c>
      <c r="N1037" s="1">
        <v>0</v>
      </c>
      <c r="O1037" s="8">
        <v>695</v>
      </c>
      <c r="P1037" s="8">
        <v>1309651</v>
      </c>
      <c r="Q1037" s="8">
        <v>649902</v>
      </c>
    </row>
    <row r="1038" spans="1:17" x14ac:dyDescent="0.35">
      <c r="A1038" s="1">
        <v>1981</v>
      </c>
      <c r="B1038" s="1" t="s">
        <v>40</v>
      </c>
      <c r="C1038" s="1" t="s">
        <v>4</v>
      </c>
      <c r="D1038" s="1" t="s">
        <v>11</v>
      </c>
      <c r="E1038" s="1" t="s">
        <v>10</v>
      </c>
      <c r="F1038" s="1" t="s">
        <v>6</v>
      </c>
      <c r="G1038" s="1" t="s">
        <v>0</v>
      </c>
      <c r="H1038" s="1">
        <v>8622.77</v>
      </c>
      <c r="I1038" s="1">
        <v>38.299999999999997</v>
      </c>
      <c r="J1038" s="1">
        <v>73</v>
      </c>
      <c r="K1038" s="1">
        <v>11</v>
      </c>
      <c r="L1038" s="1">
        <v>297654</v>
      </c>
      <c r="M1038" s="1">
        <v>618772</v>
      </c>
      <c r="N1038" s="1">
        <v>1</v>
      </c>
      <c r="O1038" s="8">
        <v>737</v>
      </c>
      <c r="P1038" s="8">
        <v>862277</v>
      </c>
      <c r="Q1038" s="8">
        <v>255156</v>
      </c>
    </row>
    <row r="1039" spans="1:17" x14ac:dyDescent="0.35">
      <c r="A1039" s="1">
        <v>1313</v>
      </c>
      <c r="B1039" s="1" t="s">
        <v>716</v>
      </c>
      <c r="C1039" s="1" t="s">
        <v>16</v>
      </c>
      <c r="D1039" s="1" t="s">
        <v>11</v>
      </c>
      <c r="E1039" s="1" t="s">
        <v>10</v>
      </c>
      <c r="F1039" s="1" t="s">
        <v>6</v>
      </c>
      <c r="G1039" s="1" t="s">
        <v>0</v>
      </c>
      <c r="H1039" s="1">
        <v>13612.74</v>
      </c>
      <c r="I1039" s="1">
        <v>12</v>
      </c>
      <c r="J1039" s="1">
        <v>72</v>
      </c>
      <c r="K1039" s="1">
        <v>8</v>
      </c>
      <c r="L1039" s="1">
        <v>93974</v>
      </c>
      <c r="M1039" s="1">
        <v>165616</v>
      </c>
      <c r="N1039" s="1">
        <v>1</v>
      </c>
      <c r="O1039" s="8">
        <v>729</v>
      </c>
      <c r="P1039" s="8">
        <v>742520</v>
      </c>
      <c r="Q1039" s="8">
        <v>171952</v>
      </c>
    </row>
    <row r="1040" spans="1:17" x14ac:dyDescent="0.35">
      <c r="A1040" s="1">
        <v>1846</v>
      </c>
      <c r="B1040" s="1" t="s">
        <v>181</v>
      </c>
      <c r="C1040" s="1" t="s">
        <v>4</v>
      </c>
      <c r="D1040" s="1" t="s">
        <v>3</v>
      </c>
      <c r="E1040" s="1" t="s">
        <v>10</v>
      </c>
      <c r="F1040" s="1" t="s">
        <v>1</v>
      </c>
      <c r="G1040" s="1" t="s">
        <v>0</v>
      </c>
      <c r="H1040" s="1">
        <v>10103.44</v>
      </c>
      <c r="I1040" s="1">
        <v>13.5</v>
      </c>
      <c r="J1040" s="1">
        <v>72</v>
      </c>
      <c r="K1040" s="1">
        <v>8</v>
      </c>
      <c r="L1040" s="1">
        <v>208354</v>
      </c>
      <c r="M1040" s="1">
        <v>334620</v>
      </c>
      <c r="N1040" s="1">
        <v>0</v>
      </c>
      <c r="O1040" s="8">
        <v>701</v>
      </c>
      <c r="P1040" s="8">
        <v>1322153</v>
      </c>
      <c r="Q1040" s="8">
        <v>460372</v>
      </c>
    </row>
    <row r="1041" spans="1:17" x14ac:dyDescent="0.35">
      <c r="A1041" s="1">
        <v>1881</v>
      </c>
      <c r="B1041" s="1" t="s">
        <v>146</v>
      </c>
      <c r="C1041" s="1" t="s">
        <v>4</v>
      </c>
      <c r="D1041" s="1" t="s">
        <v>11</v>
      </c>
      <c r="E1041" s="1" t="s">
        <v>10</v>
      </c>
      <c r="F1041" s="1" t="s">
        <v>6</v>
      </c>
      <c r="G1041" s="1" t="s">
        <v>0</v>
      </c>
      <c r="H1041" s="1">
        <v>12816.83</v>
      </c>
      <c r="I1041" s="1">
        <v>22.5</v>
      </c>
      <c r="J1041" s="1">
        <v>71</v>
      </c>
      <c r="K1041" s="1">
        <v>13</v>
      </c>
      <c r="L1041" s="1">
        <v>247608</v>
      </c>
      <c r="M1041" s="1">
        <v>666754</v>
      </c>
      <c r="N1041" s="1">
        <v>0</v>
      </c>
      <c r="O1041" s="8">
        <v>735</v>
      </c>
      <c r="P1041" s="8">
        <v>488262</v>
      </c>
      <c r="Q1041" s="8">
        <v>189310</v>
      </c>
    </row>
    <row r="1042" spans="1:17" x14ac:dyDescent="0.35">
      <c r="A1042" s="1">
        <v>761</v>
      </c>
      <c r="B1042" s="1" t="s">
        <v>1270</v>
      </c>
      <c r="C1042" s="1" t="s">
        <v>4</v>
      </c>
      <c r="D1042" s="1" t="s">
        <v>11</v>
      </c>
      <c r="E1042" s="1" t="s">
        <v>10</v>
      </c>
      <c r="F1042" s="1" t="s">
        <v>31</v>
      </c>
      <c r="G1042" s="1" t="s">
        <v>9</v>
      </c>
      <c r="H1042" s="1">
        <v>24095.61</v>
      </c>
      <c r="I1042" s="1">
        <v>23.5</v>
      </c>
      <c r="J1042" s="1">
        <v>70</v>
      </c>
      <c r="K1042" s="1">
        <v>7</v>
      </c>
      <c r="L1042" s="1">
        <v>286387</v>
      </c>
      <c r="M1042" s="1">
        <v>908490</v>
      </c>
      <c r="N1042" s="1">
        <v>0</v>
      </c>
      <c r="O1042" s="8">
        <v>724</v>
      </c>
      <c r="P1042" s="8">
        <v>1752408</v>
      </c>
      <c r="Q1042" s="8">
        <v>270556</v>
      </c>
    </row>
    <row r="1043" spans="1:17" x14ac:dyDescent="0.35">
      <c r="A1043" s="1">
        <v>1760</v>
      </c>
      <c r="B1043" s="1" t="s">
        <v>268</v>
      </c>
      <c r="C1043" s="1" t="s">
        <v>16</v>
      </c>
      <c r="D1043" s="1" t="s">
        <v>11</v>
      </c>
      <c r="E1043" s="1" t="s">
        <v>10</v>
      </c>
      <c r="F1043" s="1" t="s">
        <v>6</v>
      </c>
      <c r="G1043" s="1" t="s">
        <v>0</v>
      </c>
      <c r="H1043" s="1">
        <v>20716.84</v>
      </c>
      <c r="I1043" s="1">
        <v>37.1</v>
      </c>
      <c r="J1043" s="1">
        <v>70</v>
      </c>
      <c r="K1043" s="1">
        <v>10</v>
      </c>
      <c r="L1043" s="1">
        <v>163001</v>
      </c>
      <c r="M1043" s="1">
        <v>249986</v>
      </c>
      <c r="N1043" s="1">
        <v>0</v>
      </c>
      <c r="O1043" s="8">
        <v>721</v>
      </c>
      <c r="P1043" s="8">
        <v>1031548</v>
      </c>
      <c r="Q1043" s="8">
        <v>199078</v>
      </c>
    </row>
    <row r="1044" spans="1:17" x14ac:dyDescent="0.35">
      <c r="A1044" s="1">
        <v>1905</v>
      </c>
      <c r="B1044" s="1" t="s">
        <v>121</v>
      </c>
      <c r="C1044" s="1" t="s">
        <v>4</v>
      </c>
      <c r="D1044" s="1" t="s">
        <v>11</v>
      </c>
      <c r="E1044" s="1" t="s">
        <v>10</v>
      </c>
      <c r="F1044" s="1" t="s">
        <v>1</v>
      </c>
      <c r="G1044" s="1" t="s">
        <v>0</v>
      </c>
      <c r="H1044" s="1">
        <v>58829.13</v>
      </c>
      <c r="I1044" s="1">
        <v>18.5</v>
      </c>
      <c r="J1044" s="1">
        <v>69</v>
      </c>
      <c r="K1044" s="1">
        <v>20</v>
      </c>
      <c r="L1044" s="1">
        <v>826804</v>
      </c>
      <c r="M1044" s="1">
        <v>2849242</v>
      </c>
      <c r="N1044" s="1">
        <v>0</v>
      </c>
      <c r="O1044" s="8">
        <v>734</v>
      </c>
      <c r="P1044" s="8">
        <v>2132788</v>
      </c>
      <c r="Q1044" s="8">
        <v>687170</v>
      </c>
    </row>
    <row r="1045" spans="1:17" x14ac:dyDescent="0.35">
      <c r="A1045" s="1">
        <v>1063</v>
      </c>
      <c r="B1045" s="1" t="s">
        <v>968</v>
      </c>
      <c r="C1045" s="1" t="s">
        <v>4</v>
      </c>
      <c r="D1045" s="1" t="s">
        <v>11</v>
      </c>
      <c r="E1045" s="1" t="s">
        <v>10</v>
      </c>
      <c r="F1045" s="1" t="s">
        <v>1</v>
      </c>
      <c r="G1045" s="1" t="s">
        <v>0</v>
      </c>
      <c r="H1045" s="1">
        <v>23384.82</v>
      </c>
      <c r="I1045" s="1">
        <v>19.7</v>
      </c>
      <c r="J1045" s="1">
        <v>69</v>
      </c>
      <c r="K1045" s="1">
        <v>7</v>
      </c>
      <c r="L1045" s="1">
        <v>186352</v>
      </c>
      <c r="M1045" s="1">
        <v>242198</v>
      </c>
      <c r="N1045" s="1">
        <v>0</v>
      </c>
      <c r="O1045" s="8">
        <v>732</v>
      </c>
      <c r="P1045" s="8">
        <v>1375581</v>
      </c>
      <c r="Q1045" s="8">
        <v>455400</v>
      </c>
    </row>
    <row r="1046" spans="1:17" x14ac:dyDescent="0.35">
      <c r="A1046" s="1">
        <v>774</v>
      </c>
      <c r="B1046" s="1" t="s">
        <v>1257</v>
      </c>
      <c r="C1046" s="1" t="s">
        <v>4</v>
      </c>
      <c r="D1046" s="1" t="s">
        <v>11</v>
      </c>
      <c r="E1046" s="1" t="s">
        <v>10</v>
      </c>
      <c r="F1046" s="1" t="s">
        <v>6</v>
      </c>
      <c r="G1046" s="1" t="s">
        <v>0</v>
      </c>
      <c r="H1046" s="1">
        <v>3389.22</v>
      </c>
      <c r="I1046" s="1">
        <v>21.9</v>
      </c>
      <c r="J1046" s="1">
        <v>69</v>
      </c>
      <c r="K1046" s="1">
        <v>6</v>
      </c>
      <c r="L1046" s="1">
        <v>92663</v>
      </c>
      <c r="M1046" s="1">
        <v>264286</v>
      </c>
      <c r="N1046" s="1">
        <v>0</v>
      </c>
      <c r="O1046" s="8"/>
      <c r="P1046" s="8"/>
      <c r="Q1046" s="8">
        <v>182116</v>
      </c>
    </row>
    <row r="1047" spans="1:17" x14ac:dyDescent="0.35">
      <c r="A1047" s="1">
        <v>301</v>
      </c>
      <c r="B1047" s="1" t="s">
        <v>1727</v>
      </c>
      <c r="C1047" s="1" t="s">
        <v>4</v>
      </c>
      <c r="D1047" s="1" t="s">
        <v>11</v>
      </c>
      <c r="E1047" s="1" t="s">
        <v>10</v>
      </c>
      <c r="F1047" s="1" t="s">
        <v>1</v>
      </c>
      <c r="G1047" s="1" t="s">
        <v>0</v>
      </c>
      <c r="H1047" s="1">
        <v>35750.400000000001</v>
      </c>
      <c r="I1047" s="1">
        <v>42.4</v>
      </c>
      <c r="J1047" s="1">
        <v>69</v>
      </c>
      <c r="K1047" s="1">
        <v>17</v>
      </c>
      <c r="L1047" s="1">
        <v>381995</v>
      </c>
      <c r="M1047" s="1">
        <v>785598</v>
      </c>
      <c r="N1047" s="1">
        <v>2</v>
      </c>
      <c r="O1047" s="8"/>
      <c r="P1047" s="8"/>
      <c r="Q1047" s="8">
        <v>319330</v>
      </c>
    </row>
    <row r="1048" spans="1:17" x14ac:dyDescent="0.35">
      <c r="A1048" s="1">
        <v>888</v>
      </c>
      <c r="B1048" s="1" t="s">
        <v>1142</v>
      </c>
      <c r="C1048" s="1" t="s">
        <v>16</v>
      </c>
      <c r="D1048" s="1" t="s">
        <v>11</v>
      </c>
      <c r="E1048" s="1" t="s">
        <v>10</v>
      </c>
      <c r="F1048" s="1" t="s">
        <v>1</v>
      </c>
      <c r="G1048" s="1" t="s">
        <v>0</v>
      </c>
      <c r="H1048" s="1">
        <v>13548.14</v>
      </c>
      <c r="I1048" s="1">
        <v>20.6</v>
      </c>
      <c r="J1048" s="1">
        <v>68</v>
      </c>
      <c r="K1048" s="1">
        <v>8</v>
      </c>
      <c r="L1048" s="1">
        <v>72200</v>
      </c>
      <c r="M1048" s="1">
        <v>179014</v>
      </c>
      <c r="N1048" s="1">
        <v>0</v>
      </c>
      <c r="O1048" s="8">
        <v>728</v>
      </c>
      <c r="P1048" s="8">
        <v>691828</v>
      </c>
      <c r="Q1048" s="8">
        <v>138160</v>
      </c>
    </row>
    <row r="1049" spans="1:17" x14ac:dyDescent="0.35">
      <c r="A1049" s="1">
        <v>1822</v>
      </c>
      <c r="B1049" s="1" t="s">
        <v>205</v>
      </c>
      <c r="C1049" s="1" t="s">
        <v>4</v>
      </c>
      <c r="D1049" s="1" t="s">
        <v>3</v>
      </c>
      <c r="E1049" s="1" t="s">
        <v>10</v>
      </c>
      <c r="F1049" s="1" t="s">
        <v>6</v>
      </c>
      <c r="G1049" s="1" t="s">
        <v>0</v>
      </c>
      <c r="H1049" s="1">
        <v>14539.18</v>
      </c>
      <c r="I1049" s="1">
        <v>14.1</v>
      </c>
      <c r="J1049" s="1">
        <v>67</v>
      </c>
      <c r="K1049" s="1">
        <v>16</v>
      </c>
      <c r="L1049" s="1">
        <v>146737</v>
      </c>
      <c r="M1049" s="1">
        <v>302302</v>
      </c>
      <c r="N1049" s="1">
        <v>1</v>
      </c>
      <c r="O1049" s="8">
        <v>615</v>
      </c>
      <c r="P1049" s="8">
        <v>1557753</v>
      </c>
      <c r="Q1049" s="8">
        <v>434632</v>
      </c>
    </row>
    <row r="1050" spans="1:17" x14ac:dyDescent="0.35">
      <c r="A1050" s="1">
        <v>1291</v>
      </c>
      <c r="B1050" s="1" t="s">
        <v>738</v>
      </c>
      <c r="C1050" s="1" t="s">
        <v>4</v>
      </c>
      <c r="D1050" s="1" t="s">
        <v>3</v>
      </c>
      <c r="E1050" s="1" t="s">
        <v>10</v>
      </c>
      <c r="F1050" s="1" t="s">
        <v>1</v>
      </c>
      <c r="G1050" s="1" t="s">
        <v>9</v>
      </c>
      <c r="H1050" s="1">
        <v>20121</v>
      </c>
      <c r="I1050" s="1">
        <v>18.399999999999999</v>
      </c>
      <c r="J1050" s="1">
        <v>67</v>
      </c>
      <c r="K1050" s="1">
        <v>12</v>
      </c>
      <c r="L1050" s="1">
        <v>469015</v>
      </c>
      <c r="M1050" s="1">
        <v>767052</v>
      </c>
      <c r="N1050" s="1">
        <v>1</v>
      </c>
      <c r="O1050" s="8">
        <v>715</v>
      </c>
      <c r="P1050" s="8">
        <v>1097516</v>
      </c>
      <c r="Q1050" s="8">
        <v>234102</v>
      </c>
    </row>
    <row r="1051" spans="1:17" x14ac:dyDescent="0.35">
      <c r="A1051" s="1">
        <v>1859</v>
      </c>
      <c r="B1051" s="1" t="s">
        <v>168</v>
      </c>
      <c r="C1051" s="1" t="s">
        <v>4</v>
      </c>
      <c r="D1051" s="1" t="s">
        <v>11</v>
      </c>
      <c r="E1051" s="1" t="s">
        <v>10</v>
      </c>
      <c r="F1051" s="1" t="s">
        <v>6</v>
      </c>
      <c r="G1051" s="1" t="s">
        <v>0</v>
      </c>
      <c r="H1051" s="1">
        <v>4160.05</v>
      </c>
      <c r="I1051" s="1">
        <v>12.4</v>
      </c>
      <c r="J1051" s="1">
        <v>66</v>
      </c>
      <c r="K1051" s="1">
        <v>11</v>
      </c>
      <c r="L1051" s="1">
        <v>63460</v>
      </c>
      <c r="M1051" s="1">
        <v>247390</v>
      </c>
      <c r="N1051" s="1">
        <v>1</v>
      </c>
      <c r="O1051" s="8">
        <v>739</v>
      </c>
      <c r="P1051" s="8">
        <v>405859</v>
      </c>
      <c r="Q1051" s="8">
        <v>163548</v>
      </c>
    </row>
    <row r="1052" spans="1:17" x14ac:dyDescent="0.35">
      <c r="A1052" s="1">
        <v>1469</v>
      </c>
      <c r="B1052" s="1" t="s">
        <v>559</v>
      </c>
      <c r="C1052" s="1" t="s">
        <v>4</v>
      </c>
      <c r="D1052" s="1" t="s">
        <v>11</v>
      </c>
      <c r="E1052" s="1" t="s">
        <v>10</v>
      </c>
      <c r="F1052" s="1" t="s">
        <v>1</v>
      </c>
      <c r="G1052" s="1" t="s">
        <v>0</v>
      </c>
      <c r="H1052" s="1">
        <v>12255.38</v>
      </c>
      <c r="I1052" s="1">
        <v>14.8</v>
      </c>
      <c r="J1052" s="1">
        <v>66</v>
      </c>
      <c r="K1052" s="1">
        <v>6</v>
      </c>
      <c r="L1052" s="1">
        <v>23484</v>
      </c>
      <c r="M1052" s="1">
        <v>72908</v>
      </c>
      <c r="N1052" s="1">
        <v>0</v>
      </c>
      <c r="O1052" s="8"/>
      <c r="P1052" s="8"/>
      <c r="Q1052" s="8">
        <v>39776</v>
      </c>
    </row>
    <row r="1053" spans="1:17" x14ac:dyDescent="0.35">
      <c r="A1053" s="1">
        <v>516</v>
      </c>
      <c r="B1053" s="3" t="s">
        <v>1514</v>
      </c>
      <c r="C1053" s="1" t="s">
        <v>4</v>
      </c>
      <c r="D1053" s="1" t="s">
        <v>11</v>
      </c>
      <c r="E1053" s="1" t="s">
        <v>10</v>
      </c>
      <c r="F1053" s="1" t="s">
        <v>1</v>
      </c>
      <c r="G1053" s="1" t="s">
        <v>0</v>
      </c>
      <c r="H1053" s="1">
        <v>11380.24</v>
      </c>
      <c r="I1053" s="1">
        <v>18.100000000000001</v>
      </c>
      <c r="J1053" s="1">
        <v>66</v>
      </c>
      <c r="K1053" s="1">
        <v>9</v>
      </c>
      <c r="L1053" s="1">
        <v>289199</v>
      </c>
      <c r="M1053" s="1">
        <v>350636</v>
      </c>
      <c r="N1053" s="1">
        <v>1</v>
      </c>
      <c r="O1053" s="8"/>
      <c r="P1053" s="8"/>
      <c r="Q1053" s="8">
        <v>215138</v>
      </c>
    </row>
    <row r="1054" spans="1:17" x14ac:dyDescent="0.35">
      <c r="A1054" s="1">
        <v>1415</v>
      </c>
      <c r="B1054" s="1" t="s">
        <v>614</v>
      </c>
      <c r="C1054" s="1" t="s">
        <v>4</v>
      </c>
      <c r="D1054" s="1" t="s">
        <v>3</v>
      </c>
      <c r="E1054" s="1" t="s">
        <v>10</v>
      </c>
      <c r="F1054" s="1" t="s">
        <v>1</v>
      </c>
      <c r="G1054" s="1" t="s">
        <v>0</v>
      </c>
      <c r="H1054" s="1">
        <v>15582.47</v>
      </c>
      <c r="I1054" s="1">
        <v>24.5</v>
      </c>
      <c r="J1054" s="1">
        <v>66</v>
      </c>
      <c r="K1054" s="1">
        <v>16</v>
      </c>
      <c r="L1054" s="1">
        <v>641307</v>
      </c>
      <c r="M1054" s="1">
        <v>1847208</v>
      </c>
      <c r="N1054" s="1">
        <v>0</v>
      </c>
      <c r="O1054" s="8"/>
      <c r="P1054" s="8"/>
      <c r="Q1054" s="8">
        <v>583352</v>
      </c>
    </row>
    <row r="1055" spans="1:17" x14ac:dyDescent="0.35">
      <c r="A1055" s="1">
        <v>90</v>
      </c>
      <c r="B1055" s="1" t="s">
        <v>1936</v>
      </c>
      <c r="C1055" s="1" t="s">
        <v>4</v>
      </c>
      <c r="D1055" s="1" t="s">
        <v>11</v>
      </c>
      <c r="E1055" s="1" t="s">
        <v>10</v>
      </c>
      <c r="F1055" s="1" t="s">
        <v>1</v>
      </c>
      <c r="G1055" s="1" t="s">
        <v>0</v>
      </c>
      <c r="H1055" s="1">
        <v>13429.96</v>
      </c>
      <c r="I1055" s="1">
        <v>20.399999999999999</v>
      </c>
      <c r="J1055" s="1">
        <v>65</v>
      </c>
      <c r="K1055" s="1">
        <v>18</v>
      </c>
      <c r="L1055" s="1">
        <v>563008</v>
      </c>
      <c r="M1055" s="1">
        <v>1070432</v>
      </c>
      <c r="N1055" s="1">
        <v>0</v>
      </c>
      <c r="O1055" s="8">
        <v>705</v>
      </c>
      <c r="P1055" s="8">
        <v>1377443</v>
      </c>
      <c r="Q1055" s="8">
        <v>731566</v>
      </c>
    </row>
    <row r="1056" spans="1:17" x14ac:dyDescent="0.35">
      <c r="A1056" s="1">
        <v>1483</v>
      </c>
      <c r="B1056" s="1" t="s">
        <v>545</v>
      </c>
      <c r="C1056" s="1" t="s">
        <v>4</v>
      </c>
      <c r="D1056" s="1" t="s">
        <v>11</v>
      </c>
      <c r="E1056" s="1" t="s">
        <v>10</v>
      </c>
      <c r="F1056" s="1" t="s">
        <v>6</v>
      </c>
      <c r="G1056" s="1" t="s">
        <v>0</v>
      </c>
      <c r="H1056" s="1">
        <v>18532.98</v>
      </c>
      <c r="I1056" s="1">
        <v>21.3</v>
      </c>
      <c r="J1056" s="1">
        <v>65</v>
      </c>
      <c r="K1056" s="1">
        <v>6</v>
      </c>
      <c r="L1056" s="1">
        <v>31312</v>
      </c>
      <c r="M1056" s="1">
        <v>258918</v>
      </c>
      <c r="N1056" s="1">
        <v>1</v>
      </c>
      <c r="O1056" s="8">
        <v>723</v>
      </c>
      <c r="P1056" s="8">
        <v>1152312</v>
      </c>
      <c r="Q1056" s="8">
        <v>166232</v>
      </c>
    </row>
    <row r="1057" spans="1:17" x14ac:dyDescent="0.35">
      <c r="A1057" s="1">
        <v>1504</v>
      </c>
      <c r="B1057" s="1" t="s">
        <v>524</v>
      </c>
      <c r="C1057" s="1" t="s">
        <v>4</v>
      </c>
      <c r="D1057" s="1" t="s">
        <v>11</v>
      </c>
      <c r="E1057" s="1" t="s">
        <v>10</v>
      </c>
      <c r="F1057" s="1" t="s">
        <v>31</v>
      </c>
      <c r="G1057" s="1" t="s">
        <v>45</v>
      </c>
      <c r="H1057" s="1">
        <v>38903.07</v>
      </c>
      <c r="I1057" s="1">
        <v>25.9</v>
      </c>
      <c r="J1057" s="1">
        <v>65</v>
      </c>
      <c r="K1057" s="1">
        <v>13</v>
      </c>
      <c r="L1057" s="1">
        <v>591432</v>
      </c>
      <c r="M1057" s="1">
        <v>825088</v>
      </c>
      <c r="N1057" s="1">
        <v>0</v>
      </c>
      <c r="O1057" s="8"/>
      <c r="P1057" s="8"/>
      <c r="Q1057" s="8">
        <v>132374</v>
      </c>
    </row>
    <row r="1058" spans="1:17" x14ac:dyDescent="0.35">
      <c r="A1058" s="1">
        <v>1573</v>
      </c>
      <c r="B1058" s="1" t="s">
        <v>455</v>
      </c>
      <c r="C1058" s="1" t="s">
        <v>4</v>
      </c>
      <c r="D1058" s="1" t="s">
        <v>11</v>
      </c>
      <c r="E1058" s="1" t="s">
        <v>10</v>
      </c>
      <c r="F1058" s="1" t="s">
        <v>6</v>
      </c>
      <c r="G1058" s="1" t="s">
        <v>0</v>
      </c>
      <c r="H1058" s="1">
        <v>11653.84</v>
      </c>
      <c r="I1058" s="1">
        <v>29</v>
      </c>
      <c r="J1058" s="1">
        <v>65</v>
      </c>
      <c r="K1058" s="1">
        <v>9</v>
      </c>
      <c r="L1058" s="1">
        <v>412680</v>
      </c>
      <c r="M1058" s="1">
        <v>651882</v>
      </c>
      <c r="N1058" s="1">
        <v>0</v>
      </c>
      <c r="O1058" s="8">
        <v>723</v>
      </c>
      <c r="P1058" s="8">
        <v>1013384</v>
      </c>
      <c r="Q1058" s="8">
        <v>422092</v>
      </c>
    </row>
    <row r="1059" spans="1:17" x14ac:dyDescent="0.35">
      <c r="A1059" s="1">
        <v>372</v>
      </c>
      <c r="B1059" s="1" t="s">
        <v>1657</v>
      </c>
      <c r="C1059" s="1" t="s">
        <v>4</v>
      </c>
      <c r="D1059" s="1" t="s">
        <v>11</v>
      </c>
      <c r="E1059" s="1" t="s">
        <v>10</v>
      </c>
      <c r="F1059" s="1" t="s">
        <v>1</v>
      </c>
      <c r="G1059" s="1" t="s">
        <v>0</v>
      </c>
      <c r="H1059" s="1">
        <v>13213.17</v>
      </c>
      <c r="I1059" s="1">
        <v>17.5</v>
      </c>
      <c r="J1059" s="1">
        <v>64</v>
      </c>
      <c r="K1059" s="1">
        <v>8</v>
      </c>
      <c r="L1059" s="1">
        <v>302309</v>
      </c>
      <c r="M1059" s="1">
        <v>562782</v>
      </c>
      <c r="N1059" s="1">
        <v>1</v>
      </c>
      <c r="O1059" s="8">
        <v>699</v>
      </c>
      <c r="P1059" s="8">
        <v>1258389</v>
      </c>
      <c r="Q1059" s="8">
        <v>662310</v>
      </c>
    </row>
    <row r="1060" spans="1:17" x14ac:dyDescent="0.35">
      <c r="A1060" s="1">
        <v>1205</v>
      </c>
      <c r="B1060" s="1" t="s">
        <v>826</v>
      </c>
      <c r="C1060" s="1" t="s">
        <v>4</v>
      </c>
      <c r="D1060" s="1" t="s">
        <v>11</v>
      </c>
      <c r="E1060" s="1" t="s">
        <v>10</v>
      </c>
      <c r="F1060" s="1" t="s">
        <v>6</v>
      </c>
      <c r="G1060" s="1" t="s">
        <v>0</v>
      </c>
      <c r="H1060" s="1">
        <v>5009.7299999999996</v>
      </c>
      <c r="I1060" s="1">
        <v>14</v>
      </c>
      <c r="J1060" s="1">
        <v>63</v>
      </c>
      <c r="K1060" s="1">
        <v>6</v>
      </c>
      <c r="L1060" s="1">
        <v>237424</v>
      </c>
      <c r="M1060" s="1">
        <v>356554</v>
      </c>
      <c r="N1060" s="1">
        <v>0</v>
      </c>
      <c r="O1060" s="8"/>
      <c r="P1060" s="8"/>
      <c r="Q1060" s="8">
        <v>251614</v>
      </c>
    </row>
    <row r="1061" spans="1:17" x14ac:dyDescent="0.35">
      <c r="A1061" s="1">
        <v>290</v>
      </c>
      <c r="B1061" s="1" t="s">
        <v>1738</v>
      </c>
      <c r="C1061" s="1" t="s">
        <v>4</v>
      </c>
      <c r="D1061" s="1" t="s">
        <v>11</v>
      </c>
      <c r="E1061" s="1" t="s">
        <v>10</v>
      </c>
      <c r="F1061" s="1" t="s">
        <v>6</v>
      </c>
      <c r="G1061" s="1" t="s">
        <v>0</v>
      </c>
      <c r="H1061" s="1">
        <v>29465.58</v>
      </c>
      <c r="I1061" s="1">
        <v>15.7</v>
      </c>
      <c r="J1061" s="1">
        <v>63</v>
      </c>
      <c r="K1061" s="1">
        <v>11</v>
      </c>
      <c r="L1061" s="1">
        <v>66994</v>
      </c>
      <c r="M1061" s="1">
        <v>129294</v>
      </c>
      <c r="N1061" s="1">
        <v>1</v>
      </c>
      <c r="O1061" s="8">
        <v>707</v>
      </c>
      <c r="P1061" s="8">
        <v>1118948</v>
      </c>
      <c r="Q1061" s="8">
        <v>277948</v>
      </c>
    </row>
    <row r="1062" spans="1:17" x14ac:dyDescent="0.35">
      <c r="A1062" s="1">
        <v>949</v>
      </c>
      <c r="B1062" s="1" t="s">
        <v>1081</v>
      </c>
      <c r="C1062" s="1" t="s">
        <v>16</v>
      </c>
      <c r="D1062" s="1" t="s">
        <v>11</v>
      </c>
      <c r="E1062" s="1" t="s">
        <v>10</v>
      </c>
      <c r="F1062" s="1" t="s">
        <v>6</v>
      </c>
      <c r="G1062" s="1" t="s">
        <v>0</v>
      </c>
      <c r="H1062" s="1">
        <v>11952.14</v>
      </c>
      <c r="I1062" s="1">
        <v>17.3</v>
      </c>
      <c r="J1062" s="1">
        <v>63</v>
      </c>
      <c r="K1062" s="1">
        <v>9</v>
      </c>
      <c r="L1062" s="1">
        <v>191786</v>
      </c>
      <c r="M1062" s="1">
        <v>329494</v>
      </c>
      <c r="N1062" s="1">
        <v>6</v>
      </c>
      <c r="O1062" s="8"/>
      <c r="P1062" s="8"/>
      <c r="Q1062" s="8">
        <v>298760</v>
      </c>
    </row>
    <row r="1063" spans="1:17" x14ac:dyDescent="0.35">
      <c r="A1063" s="1">
        <v>368</v>
      </c>
      <c r="B1063" s="1" t="s">
        <v>1661</v>
      </c>
      <c r="C1063" s="1" t="s">
        <v>4</v>
      </c>
      <c r="D1063" s="1" t="s">
        <v>11</v>
      </c>
      <c r="E1063" s="1" t="s">
        <v>10</v>
      </c>
      <c r="F1063" s="1" t="s">
        <v>1</v>
      </c>
      <c r="G1063" s="1" t="s">
        <v>0</v>
      </c>
      <c r="H1063" s="1">
        <v>34895.78</v>
      </c>
      <c r="I1063" s="1">
        <v>19.600000000000001</v>
      </c>
      <c r="J1063" s="1">
        <v>63</v>
      </c>
      <c r="K1063" s="1">
        <v>24</v>
      </c>
      <c r="L1063" s="1">
        <v>481783</v>
      </c>
      <c r="M1063" s="1">
        <v>950334</v>
      </c>
      <c r="N1063" s="1">
        <v>1</v>
      </c>
      <c r="O1063" s="8">
        <v>687</v>
      </c>
      <c r="P1063" s="8">
        <v>1629383</v>
      </c>
      <c r="Q1063" s="8">
        <v>776864</v>
      </c>
    </row>
    <row r="1064" spans="1:17" x14ac:dyDescent="0.35">
      <c r="A1064" s="1">
        <v>1346</v>
      </c>
      <c r="B1064" s="1" t="s">
        <v>683</v>
      </c>
      <c r="C1064" s="1" t="s">
        <v>4</v>
      </c>
      <c r="D1064" s="1" t="s">
        <v>11</v>
      </c>
      <c r="E1064" s="1" t="s">
        <v>10</v>
      </c>
      <c r="F1064" s="1" t="s">
        <v>1</v>
      </c>
      <c r="G1064" s="1" t="s">
        <v>0</v>
      </c>
      <c r="H1064" s="1">
        <v>17985.400000000001</v>
      </c>
      <c r="I1064" s="1">
        <v>29.1</v>
      </c>
      <c r="J1064" s="1">
        <v>63</v>
      </c>
      <c r="K1064" s="1">
        <v>9</v>
      </c>
      <c r="L1064" s="1">
        <v>191710</v>
      </c>
      <c r="M1064" s="1">
        <v>765468</v>
      </c>
      <c r="N1064" s="1">
        <v>0</v>
      </c>
      <c r="O1064" s="8">
        <v>739</v>
      </c>
      <c r="P1064" s="8">
        <v>1037609</v>
      </c>
      <c r="Q1064" s="8">
        <v>257444</v>
      </c>
    </row>
    <row r="1065" spans="1:17" x14ac:dyDescent="0.35">
      <c r="A1065" s="1">
        <v>1856</v>
      </c>
      <c r="B1065" s="1" t="s">
        <v>171</v>
      </c>
      <c r="C1065" s="1" t="s">
        <v>4</v>
      </c>
      <c r="D1065" s="1" t="s">
        <v>3</v>
      </c>
      <c r="E1065" s="1" t="s">
        <v>10</v>
      </c>
      <c r="F1065" s="1" t="s">
        <v>1</v>
      </c>
      <c r="G1065" s="1" t="s">
        <v>0</v>
      </c>
      <c r="H1065" s="1">
        <v>24631.03</v>
      </c>
      <c r="I1065" s="1">
        <v>16.399999999999999</v>
      </c>
      <c r="J1065" s="1">
        <v>62</v>
      </c>
      <c r="K1065" s="1">
        <v>9</v>
      </c>
      <c r="L1065" s="1">
        <v>605302</v>
      </c>
      <c r="M1065" s="1">
        <v>787512</v>
      </c>
      <c r="N1065" s="1">
        <v>0</v>
      </c>
      <c r="O1065" s="8">
        <v>657</v>
      </c>
      <c r="P1065" s="8">
        <v>2178122</v>
      </c>
      <c r="Q1065" s="8">
        <v>553080</v>
      </c>
    </row>
    <row r="1066" spans="1:17" x14ac:dyDescent="0.35">
      <c r="A1066" s="1">
        <v>1978</v>
      </c>
      <c r="B1066" s="1" t="s">
        <v>46</v>
      </c>
      <c r="C1066" s="1" t="s">
        <v>4</v>
      </c>
      <c r="D1066" s="1" t="s">
        <v>11</v>
      </c>
      <c r="E1066" s="1" t="s">
        <v>10</v>
      </c>
      <c r="F1066" s="1" t="s">
        <v>6</v>
      </c>
      <c r="G1066" s="1" t="s">
        <v>45</v>
      </c>
      <c r="H1066" s="1">
        <v>6505.03</v>
      </c>
      <c r="I1066" s="1">
        <v>30.5</v>
      </c>
      <c r="J1066" s="1">
        <v>62</v>
      </c>
      <c r="K1066" s="1">
        <v>8</v>
      </c>
      <c r="L1066" s="1">
        <v>26087</v>
      </c>
      <c r="M1066" s="1">
        <v>97746</v>
      </c>
      <c r="N1066" s="1">
        <v>0</v>
      </c>
      <c r="O1066" s="8">
        <v>742</v>
      </c>
      <c r="P1066" s="8">
        <v>720119</v>
      </c>
      <c r="Q1066" s="8">
        <v>108570</v>
      </c>
    </row>
    <row r="1067" spans="1:17" x14ac:dyDescent="0.35">
      <c r="A1067" s="1">
        <v>485</v>
      </c>
      <c r="B1067" s="1" t="s">
        <v>1545</v>
      </c>
      <c r="C1067" s="1" t="s">
        <v>4</v>
      </c>
      <c r="D1067" s="1" t="s">
        <v>11</v>
      </c>
      <c r="E1067" s="1" t="s">
        <v>10</v>
      </c>
      <c r="F1067" s="1" t="s">
        <v>1</v>
      </c>
      <c r="G1067" s="1" t="s">
        <v>0</v>
      </c>
      <c r="H1067" s="1">
        <v>34305.83</v>
      </c>
      <c r="I1067" s="1">
        <v>12.5</v>
      </c>
      <c r="J1067" s="1">
        <v>60</v>
      </c>
      <c r="K1067" s="1">
        <v>11</v>
      </c>
      <c r="L1067" s="1">
        <v>30932</v>
      </c>
      <c r="M1067" s="1">
        <v>99770</v>
      </c>
      <c r="N1067" s="1">
        <v>1</v>
      </c>
      <c r="O1067" s="8">
        <v>727</v>
      </c>
      <c r="P1067" s="8">
        <v>2299836</v>
      </c>
      <c r="Q1067" s="8"/>
    </row>
    <row r="1068" spans="1:17" x14ac:dyDescent="0.35">
      <c r="A1068" s="1">
        <v>164</v>
      </c>
      <c r="B1068" s="1" t="s">
        <v>1862</v>
      </c>
      <c r="C1068" s="1" t="s">
        <v>4</v>
      </c>
      <c r="D1068" s="1" t="s">
        <v>11</v>
      </c>
      <c r="E1068" s="1" t="s">
        <v>10</v>
      </c>
      <c r="F1068" s="1" t="s">
        <v>1</v>
      </c>
      <c r="G1068" s="1" t="s">
        <v>0</v>
      </c>
      <c r="H1068" s="1">
        <v>43610.7</v>
      </c>
      <c r="I1068" s="1">
        <v>23</v>
      </c>
      <c r="J1068" s="1">
        <v>59</v>
      </c>
      <c r="K1068" s="1">
        <v>10</v>
      </c>
      <c r="L1068" s="1">
        <v>378423</v>
      </c>
      <c r="M1068" s="1">
        <v>475772</v>
      </c>
      <c r="N1068" s="1">
        <v>0</v>
      </c>
      <c r="O1068" s="8">
        <v>748</v>
      </c>
      <c r="P1068" s="8">
        <v>3609145</v>
      </c>
      <c r="Q1068" s="8">
        <v>605726</v>
      </c>
    </row>
    <row r="1069" spans="1:17" x14ac:dyDescent="0.35">
      <c r="A1069" s="1">
        <v>1215</v>
      </c>
      <c r="B1069" s="1" t="s">
        <v>816</v>
      </c>
      <c r="C1069" s="1" t="s">
        <v>4</v>
      </c>
      <c r="D1069" s="1" t="s">
        <v>3</v>
      </c>
      <c r="E1069" s="1" t="s">
        <v>10</v>
      </c>
      <c r="F1069" s="1" t="s">
        <v>1</v>
      </c>
      <c r="G1069" s="1" t="s">
        <v>0</v>
      </c>
      <c r="H1069" s="1">
        <v>8779.14</v>
      </c>
      <c r="I1069" s="1">
        <v>13.5</v>
      </c>
      <c r="J1069" s="1">
        <v>58</v>
      </c>
      <c r="K1069" s="1">
        <v>14</v>
      </c>
      <c r="L1069" s="1">
        <v>115349</v>
      </c>
      <c r="M1069" s="1">
        <v>344212</v>
      </c>
      <c r="N1069" s="1">
        <v>0</v>
      </c>
      <c r="O1069" s="8">
        <v>702</v>
      </c>
      <c r="P1069" s="8">
        <v>1393517</v>
      </c>
      <c r="Q1069" s="8">
        <v>311960</v>
      </c>
    </row>
    <row r="1070" spans="1:17" x14ac:dyDescent="0.35">
      <c r="A1070" s="1">
        <v>314</v>
      </c>
      <c r="B1070" s="1" t="s">
        <v>1715</v>
      </c>
      <c r="C1070" s="1" t="s">
        <v>4</v>
      </c>
      <c r="D1070" s="1" t="s">
        <v>11</v>
      </c>
      <c r="E1070" s="1" t="s">
        <v>10</v>
      </c>
      <c r="F1070" s="1" t="s">
        <v>1</v>
      </c>
      <c r="G1070" s="1" t="s">
        <v>0</v>
      </c>
      <c r="H1070" s="1">
        <v>12284.45</v>
      </c>
      <c r="I1070" s="1">
        <v>20.5</v>
      </c>
      <c r="J1070" s="1">
        <v>58</v>
      </c>
      <c r="K1070" s="1">
        <v>15</v>
      </c>
      <c r="L1070" s="1">
        <v>406220</v>
      </c>
      <c r="M1070" s="1">
        <v>863060</v>
      </c>
      <c r="N1070" s="1">
        <v>0</v>
      </c>
      <c r="O1070" s="8">
        <v>742</v>
      </c>
      <c r="P1070" s="8">
        <v>963490</v>
      </c>
      <c r="Q1070" s="8">
        <v>334686</v>
      </c>
    </row>
    <row r="1071" spans="1:17" x14ac:dyDescent="0.35">
      <c r="A1071" s="1">
        <v>1199</v>
      </c>
      <c r="B1071" s="1" t="s">
        <v>832</v>
      </c>
      <c r="C1071" s="1" t="s">
        <v>4</v>
      </c>
      <c r="D1071" s="1" t="s">
        <v>11</v>
      </c>
      <c r="E1071" s="1" t="s">
        <v>10</v>
      </c>
      <c r="F1071" s="1" t="s">
        <v>6</v>
      </c>
      <c r="G1071" s="1" t="s">
        <v>0</v>
      </c>
      <c r="H1071" s="1">
        <v>4471.46</v>
      </c>
      <c r="I1071" s="1">
        <v>19</v>
      </c>
      <c r="J1071" s="1">
        <v>57</v>
      </c>
      <c r="K1071" s="1">
        <v>3</v>
      </c>
      <c r="L1071" s="1">
        <v>136800</v>
      </c>
      <c r="M1071" s="1">
        <v>477114</v>
      </c>
      <c r="N1071" s="1">
        <v>0</v>
      </c>
      <c r="O1071" s="8">
        <v>744</v>
      </c>
      <c r="P1071" s="8">
        <v>2009573</v>
      </c>
      <c r="Q1071" s="8"/>
    </row>
    <row r="1072" spans="1:17" x14ac:dyDescent="0.35">
      <c r="A1072" s="1">
        <v>270</v>
      </c>
      <c r="B1072" s="1" t="s">
        <v>1758</v>
      </c>
      <c r="C1072" s="1" t="s">
        <v>4</v>
      </c>
      <c r="D1072" s="1" t="s">
        <v>11</v>
      </c>
      <c r="E1072" s="1" t="s">
        <v>10</v>
      </c>
      <c r="F1072" s="1" t="s">
        <v>1</v>
      </c>
      <c r="G1072" s="1" t="s">
        <v>1208</v>
      </c>
      <c r="H1072" s="1">
        <v>2481.02</v>
      </c>
      <c r="I1072" s="1">
        <v>18.8</v>
      </c>
      <c r="J1072" s="1">
        <v>56</v>
      </c>
      <c r="K1072" s="1">
        <v>5</v>
      </c>
      <c r="L1072" s="1">
        <v>0</v>
      </c>
      <c r="M1072" s="1">
        <v>0</v>
      </c>
      <c r="N1072" s="1">
        <v>0</v>
      </c>
      <c r="O1072" s="8">
        <v>746</v>
      </c>
      <c r="P1072" s="8">
        <v>456646</v>
      </c>
      <c r="Q1072" s="8"/>
    </row>
    <row r="1073" spans="1:17" x14ac:dyDescent="0.35">
      <c r="A1073" s="1">
        <v>578</v>
      </c>
      <c r="B1073" s="1" t="s">
        <v>1452</v>
      </c>
      <c r="C1073" s="1" t="s">
        <v>4</v>
      </c>
      <c r="D1073" s="1" t="s">
        <v>11</v>
      </c>
      <c r="E1073" s="1" t="s">
        <v>10</v>
      </c>
      <c r="F1073" s="1" t="s">
        <v>1</v>
      </c>
      <c r="G1073" s="1" t="s">
        <v>9</v>
      </c>
      <c r="H1073" s="1">
        <v>10199.01</v>
      </c>
      <c r="I1073" s="1">
        <v>17.399999999999999</v>
      </c>
      <c r="J1073" s="1">
        <v>54</v>
      </c>
      <c r="K1073" s="1">
        <v>6</v>
      </c>
      <c r="L1073" s="1">
        <v>129884</v>
      </c>
      <c r="M1073" s="1">
        <v>674454</v>
      </c>
      <c r="N1073" s="1">
        <v>0</v>
      </c>
      <c r="O1073" s="8">
        <v>695</v>
      </c>
      <c r="P1073" s="8">
        <v>1467484</v>
      </c>
      <c r="Q1073" s="8">
        <v>762454</v>
      </c>
    </row>
    <row r="1074" spans="1:17" x14ac:dyDescent="0.35">
      <c r="A1074" s="1">
        <v>1126</v>
      </c>
      <c r="B1074" s="1" t="s">
        <v>905</v>
      </c>
      <c r="C1074" s="1" t="s">
        <v>4</v>
      </c>
      <c r="D1074" s="1" t="s">
        <v>11</v>
      </c>
      <c r="E1074" s="1" t="s">
        <v>10</v>
      </c>
      <c r="F1074" s="1" t="s">
        <v>31</v>
      </c>
      <c r="G1074" s="1" t="s">
        <v>0</v>
      </c>
      <c r="H1074" s="1">
        <v>9666.06</v>
      </c>
      <c r="I1074" s="1">
        <v>21</v>
      </c>
      <c r="J1074" s="1">
        <v>54</v>
      </c>
      <c r="K1074" s="1">
        <v>9</v>
      </c>
      <c r="L1074" s="1">
        <v>210577</v>
      </c>
      <c r="M1074" s="1">
        <v>315436</v>
      </c>
      <c r="N1074" s="1">
        <v>1</v>
      </c>
      <c r="O1074" s="8">
        <v>743</v>
      </c>
      <c r="P1074" s="8">
        <v>1446280</v>
      </c>
      <c r="Q1074" s="8">
        <v>214698</v>
      </c>
    </row>
    <row r="1075" spans="1:17" x14ac:dyDescent="0.35">
      <c r="A1075" s="1">
        <v>1795</v>
      </c>
      <c r="B1075" s="1" t="s">
        <v>232</v>
      </c>
      <c r="C1075" s="1" t="s">
        <v>4</v>
      </c>
      <c r="D1075" s="1" t="s">
        <v>3</v>
      </c>
      <c r="E1075" s="1" t="s">
        <v>10</v>
      </c>
      <c r="F1075" s="1" t="s">
        <v>6</v>
      </c>
      <c r="G1075" s="1" t="s">
        <v>0</v>
      </c>
      <c r="H1075" s="1">
        <v>11305</v>
      </c>
      <c r="I1075" s="1">
        <v>25.5</v>
      </c>
      <c r="J1075" s="1">
        <v>54</v>
      </c>
      <c r="K1075" s="1">
        <v>10</v>
      </c>
      <c r="L1075" s="1">
        <v>364667</v>
      </c>
      <c r="M1075" s="1">
        <v>497926</v>
      </c>
      <c r="N1075" s="1">
        <v>1</v>
      </c>
      <c r="O1075" s="8">
        <v>721</v>
      </c>
      <c r="P1075" s="8">
        <v>886654</v>
      </c>
      <c r="Q1075" s="8">
        <v>436876</v>
      </c>
    </row>
    <row r="1076" spans="1:17" x14ac:dyDescent="0.35">
      <c r="A1076" s="1">
        <v>248</v>
      </c>
      <c r="B1076" s="1" t="s">
        <v>1780</v>
      </c>
      <c r="C1076" s="1" t="s">
        <v>4</v>
      </c>
      <c r="D1076" s="1" t="s">
        <v>11</v>
      </c>
      <c r="E1076" s="1" t="s">
        <v>10</v>
      </c>
      <c r="F1076" s="1" t="s">
        <v>31</v>
      </c>
      <c r="G1076" s="1" t="s">
        <v>0</v>
      </c>
      <c r="H1076" s="1">
        <v>29309.21</v>
      </c>
      <c r="I1076" s="1">
        <v>21.3</v>
      </c>
      <c r="J1076" s="1">
        <v>53</v>
      </c>
      <c r="K1076" s="1">
        <v>9</v>
      </c>
      <c r="L1076" s="1">
        <v>294291</v>
      </c>
      <c r="M1076" s="1">
        <v>548724</v>
      </c>
      <c r="N1076" s="1">
        <v>0</v>
      </c>
      <c r="O1076" s="8">
        <v>722</v>
      </c>
      <c r="P1076" s="8">
        <v>2068891</v>
      </c>
      <c r="Q1076" s="8">
        <v>653334</v>
      </c>
    </row>
    <row r="1077" spans="1:17" x14ac:dyDescent="0.35">
      <c r="A1077" s="1">
        <v>303</v>
      </c>
      <c r="B1077" s="1" t="s">
        <v>1725</v>
      </c>
      <c r="C1077" s="1" t="s">
        <v>4</v>
      </c>
      <c r="D1077" s="1" t="s">
        <v>11</v>
      </c>
      <c r="E1077" s="1" t="s">
        <v>10</v>
      </c>
      <c r="F1077" s="1" t="s">
        <v>31</v>
      </c>
      <c r="G1077" s="1" t="s">
        <v>0</v>
      </c>
      <c r="H1077" s="1">
        <v>15472.27</v>
      </c>
      <c r="I1077" s="1">
        <v>22.8</v>
      </c>
      <c r="J1077" s="1">
        <v>53</v>
      </c>
      <c r="K1077" s="1">
        <v>11</v>
      </c>
      <c r="L1077" s="1">
        <v>480434</v>
      </c>
      <c r="M1077" s="1">
        <v>881606</v>
      </c>
      <c r="N1077" s="1">
        <v>0</v>
      </c>
      <c r="O1077" s="8">
        <v>737</v>
      </c>
      <c r="P1077" s="8">
        <v>1054937</v>
      </c>
      <c r="Q1077" s="8"/>
    </row>
    <row r="1078" spans="1:17" x14ac:dyDescent="0.35">
      <c r="A1078" s="1">
        <v>1270</v>
      </c>
      <c r="B1078" s="1" t="s">
        <v>759</v>
      </c>
      <c r="C1078" s="1" t="s">
        <v>16</v>
      </c>
      <c r="D1078" s="1" t="s">
        <v>3</v>
      </c>
      <c r="E1078" s="1" t="s">
        <v>10</v>
      </c>
      <c r="F1078" s="1" t="s">
        <v>6</v>
      </c>
      <c r="G1078" s="1" t="s">
        <v>35</v>
      </c>
      <c r="H1078" s="1">
        <v>14561.98</v>
      </c>
      <c r="I1078" s="1">
        <v>26.9</v>
      </c>
      <c r="J1078" s="1">
        <v>53</v>
      </c>
      <c r="K1078" s="1">
        <v>23</v>
      </c>
      <c r="L1078" s="1">
        <v>452219</v>
      </c>
      <c r="M1078" s="1">
        <v>1407604</v>
      </c>
      <c r="N1078" s="1">
        <v>0</v>
      </c>
      <c r="O1078" s="8"/>
      <c r="P1078" s="8"/>
      <c r="Q1078" s="8">
        <v>325248</v>
      </c>
    </row>
    <row r="1079" spans="1:17" x14ac:dyDescent="0.35">
      <c r="A1079" s="1">
        <v>772</v>
      </c>
      <c r="B1079" s="1" t="s">
        <v>1259</v>
      </c>
      <c r="C1079" s="1" t="s">
        <v>4</v>
      </c>
      <c r="D1079" s="1" t="s">
        <v>11</v>
      </c>
      <c r="E1079" s="1" t="s">
        <v>10</v>
      </c>
      <c r="F1079" s="1" t="s">
        <v>1</v>
      </c>
      <c r="G1079" s="1" t="s">
        <v>0</v>
      </c>
      <c r="H1079" s="1">
        <v>2813.71</v>
      </c>
      <c r="I1079" s="1">
        <v>21.2</v>
      </c>
      <c r="J1079" s="1">
        <v>52</v>
      </c>
      <c r="K1079" s="1">
        <v>10</v>
      </c>
      <c r="L1079" s="1">
        <v>76627</v>
      </c>
      <c r="M1079" s="1">
        <v>243078</v>
      </c>
      <c r="N1079" s="1">
        <v>0</v>
      </c>
      <c r="O1079" s="8">
        <v>732</v>
      </c>
      <c r="P1079" s="8">
        <v>1395227</v>
      </c>
      <c r="Q1079" s="8">
        <v>137852</v>
      </c>
    </row>
    <row r="1080" spans="1:17" x14ac:dyDescent="0.35">
      <c r="A1080" s="1">
        <v>876</v>
      </c>
      <c r="B1080" s="1" t="s">
        <v>1154</v>
      </c>
      <c r="C1080" s="1" t="s">
        <v>4</v>
      </c>
      <c r="D1080" s="1" t="s">
        <v>11</v>
      </c>
      <c r="E1080" s="1" t="s">
        <v>10</v>
      </c>
      <c r="F1080" s="1" t="s">
        <v>6</v>
      </c>
      <c r="G1080" s="1" t="s">
        <v>0</v>
      </c>
      <c r="H1080" s="1">
        <v>7642.75</v>
      </c>
      <c r="I1080" s="1">
        <v>25.5</v>
      </c>
      <c r="J1080" s="1">
        <v>52</v>
      </c>
      <c r="K1080" s="1">
        <v>10</v>
      </c>
      <c r="L1080" s="1">
        <v>197524</v>
      </c>
      <c r="M1080" s="1">
        <v>309078</v>
      </c>
      <c r="N1080" s="1">
        <v>0</v>
      </c>
      <c r="O1080" s="8">
        <v>730</v>
      </c>
      <c r="P1080" s="8">
        <v>1133673</v>
      </c>
      <c r="Q1080" s="8">
        <v>302588</v>
      </c>
    </row>
    <row r="1081" spans="1:17" x14ac:dyDescent="0.35">
      <c r="A1081" s="1">
        <v>1425</v>
      </c>
      <c r="B1081" s="1" t="s">
        <v>604</v>
      </c>
      <c r="C1081" s="1" t="s">
        <v>4</v>
      </c>
      <c r="D1081" s="1" t="s">
        <v>11</v>
      </c>
      <c r="E1081" s="1" t="s">
        <v>10</v>
      </c>
      <c r="F1081" s="1" t="s">
        <v>31</v>
      </c>
      <c r="G1081" s="1" t="s">
        <v>9</v>
      </c>
      <c r="H1081" s="1">
        <v>1797.97</v>
      </c>
      <c r="I1081" s="1">
        <v>13</v>
      </c>
      <c r="J1081" s="1">
        <v>51</v>
      </c>
      <c r="K1081" s="1">
        <v>4</v>
      </c>
      <c r="L1081" s="1">
        <v>42370</v>
      </c>
      <c r="M1081" s="1">
        <v>225038</v>
      </c>
      <c r="N1081" s="1">
        <v>1</v>
      </c>
      <c r="O1081" s="8">
        <v>744</v>
      </c>
      <c r="P1081" s="8">
        <v>1239940</v>
      </c>
      <c r="Q1081" s="8">
        <v>220880</v>
      </c>
    </row>
    <row r="1082" spans="1:17" x14ac:dyDescent="0.35">
      <c r="A1082" s="1">
        <v>282</v>
      </c>
      <c r="B1082" s="1" t="s">
        <v>1746</v>
      </c>
      <c r="C1082" s="1" t="s">
        <v>4</v>
      </c>
      <c r="D1082" s="1" t="s">
        <v>3</v>
      </c>
      <c r="E1082" s="1" t="s">
        <v>10</v>
      </c>
      <c r="F1082" s="1" t="s">
        <v>1</v>
      </c>
      <c r="G1082" s="1" t="s">
        <v>0</v>
      </c>
      <c r="H1082" s="1">
        <v>13667.27</v>
      </c>
      <c r="I1082" s="1">
        <v>15.9</v>
      </c>
      <c r="J1082" s="1">
        <v>51</v>
      </c>
      <c r="K1082" s="1">
        <v>6</v>
      </c>
      <c r="L1082" s="1">
        <v>65683</v>
      </c>
      <c r="M1082" s="1">
        <v>109758</v>
      </c>
      <c r="N1082" s="1">
        <v>0</v>
      </c>
      <c r="O1082" s="8">
        <v>693</v>
      </c>
      <c r="P1082" s="8">
        <v>1115699</v>
      </c>
      <c r="Q1082" s="8">
        <v>273482</v>
      </c>
    </row>
    <row r="1083" spans="1:17" x14ac:dyDescent="0.35">
      <c r="A1083" s="1">
        <v>1917</v>
      </c>
      <c r="B1083" s="1" t="s">
        <v>109</v>
      </c>
      <c r="C1083" s="1" t="s">
        <v>16</v>
      </c>
      <c r="D1083" s="1" t="s">
        <v>11</v>
      </c>
      <c r="E1083" s="1" t="s">
        <v>10</v>
      </c>
      <c r="F1083" s="1" t="s">
        <v>6</v>
      </c>
      <c r="G1083" s="1" t="s">
        <v>0</v>
      </c>
      <c r="H1083" s="1">
        <v>24830.34</v>
      </c>
      <c r="I1083" s="1">
        <v>19.899999999999999</v>
      </c>
      <c r="J1083" s="1">
        <v>51</v>
      </c>
      <c r="K1083" s="1">
        <v>8</v>
      </c>
      <c r="L1083" s="1">
        <v>483968</v>
      </c>
      <c r="M1083" s="1">
        <v>706684</v>
      </c>
      <c r="N1083" s="1">
        <v>0</v>
      </c>
      <c r="O1083" s="8">
        <v>729</v>
      </c>
      <c r="P1083" s="8">
        <v>1683400</v>
      </c>
      <c r="Q1083" s="8">
        <v>556292</v>
      </c>
    </row>
    <row r="1084" spans="1:17" x14ac:dyDescent="0.35">
      <c r="A1084" s="1">
        <v>1210</v>
      </c>
      <c r="B1084" s="1" t="s">
        <v>821</v>
      </c>
      <c r="C1084" s="1" t="s">
        <v>16</v>
      </c>
      <c r="D1084" s="1" t="s">
        <v>11</v>
      </c>
      <c r="E1084" s="1" t="s">
        <v>10</v>
      </c>
      <c r="F1084" s="1" t="s">
        <v>1</v>
      </c>
      <c r="G1084" s="1" t="s">
        <v>0</v>
      </c>
      <c r="H1084" s="1">
        <v>13526.1</v>
      </c>
      <c r="I1084" s="1">
        <v>20.8</v>
      </c>
      <c r="J1084" s="1">
        <v>51</v>
      </c>
      <c r="K1084" s="1">
        <v>17</v>
      </c>
      <c r="L1084" s="1">
        <v>359195</v>
      </c>
      <c r="M1084" s="1">
        <v>938828</v>
      </c>
      <c r="N1084" s="1">
        <v>0</v>
      </c>
      <c r="O1084" s="8">
        <v>725</v>
      </c>
      <c r="P1084" s="8">
        <v>654493</v>
      </c>
      <c r="Q1084" s="8">
        <v>232760</v>
      </c>
    </row>
    <row r="1085" spans="1:17" x14ac:dyDescent="0.35">
      <c r="A1085" s="1">
        <v>1835</v>
      </c>
      <c r="B1085" s="1" t="s">
        <v>192</v>
      </c>
      <c r="C1085" s="1" t="s">
        <v>4</v>
      </c>
      <c r="D1085" s="1" t="s">
        <v>3</v>
      </c>
      <c r="E1085" s="1" t="s">
        <v>10</v>
      </c>
      <c r="F1085" s="1" t="s">
        <v>1</v>
      </c>
      <c r="G1085" s="1" t="s">
        <v>0</v>
      </c>
      <c r="H1085" s="1">
        <v>38406.410000000003</v>
      </c>
      <c r="I1085" s="1">
        <v>15.4</v>
      </c>
      <c r="J1085" s="1">
        <v>50</v>
      </c>
      <c r="K1085" s="1">
        <v>16</v>
      </c>
      <c r="L1085" s="1">
        <v>583661</v>
      </c>
      <c r="M1085" s="1">
        <v>1071004</v>
      </c>
      <c r="N1085" s="1">
        <v>0</v>
      </c>
      <c r="O1085" s="8">
        <v>712</v>
      </c>
      <c r="P1085" s="8">
        <v>1351546</v>
      </c>
      <c r="Q1085" s="8">
        <v>348766</v>
      </c>
    </row>
    <row r="1086" spans="1:17" x14ac:dyDescent="0.35">
      <c r="A1086" s="1">
        <v>1413</v>
      </c>
      <c r="B1086" s="1" t="s">
        <v>616</v>
      </c>
      <c r="C1086" s="1" t="s">
        <v>4</v>
      </c>
      <c r="D1086" s="1" t="s">
        <v>11</v>
      </c>
      <c r="E1086" s="1" t="s">
        <v>10</v>
      </c>
      <c r="F1086" s="1" t="s">
        <v>1</v>
      </c>
      <c r="G1086" s="1" t="s">
        <v>0</v>
      </c>
      <c r="H1086" s="1">
        <v>13854.61</v>
      </c>
      <c r="I1086" s="1">
        <v>19.2</v>
      </c>
      <c r="J1086" s="1">
        <v>50</v>
      </c>
      <c r="K1086" s="1">
        <v>13</v>
      </c>
      <c r="L1086" s="1">
        <v>487407</v>
      </c>
      <c r="M1086" s="1">
        <v>990132</v>
      </c>
      <c r="N1086" s="1">
        <v>0</v>
      </c>
      <c r="O1086" s="8">
        <v>703</v>
      </c>
      <c r="P1086" s="8">
        <v>823042</v>
      </c>
      <c r="Q1086" s="8">
        <v>428846</v>
      </c>
    </row>
    <row r="1087" spans="1:17" x14ac:dyDescent="0.35">
      <c r="A1087" s="1">
        <v>1998</v>
      </c>
      <c r="B1087" s="1" t="s">
        <v>12</v>
      </c>
      <c r="C1087" s="1" t="s">
        <v>4</v>
      </c>
      <c r="D1087" s="1" t="s">
        <v>11</v>
      </c>
      <c r="E1087" s="1" t="s">
        <v>10</v>
      </c>
      <c r="F1087" s="1" t="s">
        <v>1</v>
      </c>
      <c r="G1087" s="1" t="s">
        <v>9</v>
      </c>
      <c r="H1087" s="1">
        <v>11371.88</v>
      </c>
      <c r="I1087" s="1">
        <v>14.2</v>
      </c>
      <c r="J1087" s="1">
        <v>49</v>
      </c>
      <c r="K1087" s="1">
        <v>8</v>
      </c>
      <c r="L1087" s="1">
        <v>57570</v>
      </c>
      <c r="M1087" s="1">
        <v>270952</v>
      </c>
      <c r="N1087" s="1">
        <v>2</v>
      </c>
      <c r="O1087" s="8">
        <v>681</v>
      </c>
      <c r="P1087" s="8">
        <v>714457</v>
      </c>
      <c r="Q1087" s="8">
        <v>178860</v>
      </c>
    </row>
    <row r="1088" spans="1:17" x14ac:dyDescent="0.35">
      <c r="A1088" s="1">
        <v>409</v>
      </c>
      <c r="B1088" s="1" t="s">
        <v>1620</v>
      </c>
      <c r="C1088" s="1" t="s">
        <v>4</v>
      </c>
      <c r="D1088" s="1" t="s">
        <v>11</v>
      </c>
      <c r="E1088" s="1" t="s">
        <v>10</v>
      </c>
      <c r="F1088" s="1" t="s">
        <v>6</v>
      </c>
      <c r="G1088" s="1" t="s">
        <v>0</v>
      </c>
      <c r="H1088" s="1">
        <v>19980.02</v>
      </c>
      <c r="I1088" s="1">
        <v>21.9</v>
      </c>
      <c r="J1088" s="1">
        <v>49</v>
      </c>
      <c r="K1088" s="1">
        <v>13</v>
      </c>
      <c r="L1088" s="1">
        <v>380665</v>
      </c>
      <c r="M1088" s="1">
        <v>1075052</v>
      </c>
      <c r="N1088" s="1">
        <v>0</v>
      </c>
      <c r="O1088" s="8">
        <v>737</v>
      </c>
      <c r="P1088" s="8">
        <v>1712565</v>
      </c>
      <c r="Q1088" s="8">
        <v>264396</v>
      </c>
    </row>
    <row r="1089" spans="1:17" x14ac:dyDescent="0.35">
      <c r="A1089" s="1">
        <v>415</v>
      </c>
      <c r="B1089" s="1" t="s">
        <v>1614</v>
      </c>
      <c r="C1089" s="1" t="s">
        <v>4</v>
      </c>
      <c r="D1089" s="1" t="s">
        <v>11</v>
      </c>
      <c r="E1089" s="1" t="s">
        <v>10</v>
      </c>
      <c r="F1089" s="1" t="s">
        <v>1</v>
      </c>
      <c r="G1089" s="1" t="s">
        <v>0</v>
      </c>
      <c r="H1089" s="1">
        <v>20287.439999999999</v>
      </c>
      <c r="I1089" s="1">
        <v>23.4</v>
      </c>
      <c r="J1089" s="1">
        <v>49</v>
      </c>
      <c r="K1089" s="1">
        <v>12</v>
      </c>
      <c r="L1089" s="1">
        <v>255018</v>
      </c>
      <c r="M1089" s="1">
        <v>853402</v>
      </c>
      <c r="N1089" s="1">
        <v>0</v>
      </c>
      <c r="O1089" s="8"/>
      <c r="P1089" s="8"/>
      <c r="Q1089" s="8">
        <v>266882</v>
      </c>
    </row>
    <row r="1090" spans="1:17" x14ac:dyDescent="0.35">
      <c r="A1090" s="1">
        <v>600</v>
      </c>
      <c r="B1090" s="1" t="s">
        <v>1430</v>
      </c>
      <c r="C1090" s="1" t="s">
        <v>4</v>
      </c>
      <c r="D1090" s="1" t="s">
        <v>3</v>
      </c>
      <c r="E1090" s="1" t="s">
        <v>10</v>
      </c>
      <c r="F1090" s="1" t="s">
        <v>1</v>
      </c>
      <c r="G1090" s="1" t="s">
        <v>0</v>
      </c>
      <c r="H1090" s="1">
        <v>38292.79</v>
      </c>
      <c r="I1090" s="1">
        <v>29.8</v>
      </c>
      <c r="J1090" s="1">
        <v>49</v>
      </c>
      <c r="K1090" s="1">
        <v>13</v>
      </c>
      <c r="L1090" s="1">
        <v>429115</v>
      </c>
      <c r="M1090" s="1">
        <v>661628</v>
      </c>
      <c r="N1090" s="1">
        <v>0</v>
      </c>
      <c r="O1090" s="8">
        <v>713</v>
      </c>
      <c r="P1090" s="8">
        <v>3676101</v>
      </c>
      <c r="Q1090" s="8">
        <v>327426</v>
      </c>
    </row>
    <row r="1091" spans="1:17" x14ac:dyDescent="0.35">
      <c r="A1091" s="1">
        <v>597</v>
      </c>
      <c r="B1091" s="1" t="s">
        <v>1433</v>
      </c>
      <c r="C1091" s="1" t="s">
        <v>4</v>
      </c>
      <c r="D1091" s="1" t="s">
        <v>3</v>
      </c>
      <c r="E1091" s="1" t="s">
        <v>10</v>
      </c>
      <c r="F1091" s="1" t="s">
        <v>1</v>
      </c>
      <c r="G1091" s="1" t="s">
        <v>0</v>
      </c>
      <c r="H1091" s="1">
        <v>20938.759999999998</v>
      </c>
      <c r="I1091" s="1">
        <v>31.3</v>
      </c>
      <c r="J1091" s="1">
        <v>49</v>
      </c>
      <c r="K1091" s="1">
        <v>17</v>
      </c>
      <c r="L1091" s="1">
        <v>310802</v>
      </c>
      <c r="M1091" s="1">
        <v>624800</v>
      </c>
      <c r="N1091" s="1">
        <v>0</v>
      </c>
      <c r="O1091" s="8">
        <v>731</v>
      </c>
      <c r="P1091" s="8">
        <v>1213853</v>
      </c>
      <c r="Q1091" s="8">
        <v>483604</v>
      </c>
    </row>
    <row r="1092" spans="1:17" x14ac:dyDescent="0.35">
      <c r="A1092" s="1">
        <v>1006</v>
      </c>
      <c r="B1092" s="1" t="s">
        <v>1024</v>
      </c>
      <c r="C1092" s="1" t="s">
        <v>4</v>
      </c>
      <c r="D1092" s="1" t="s">
        <v>11</v>
      </c>
      <c r="E1092" s="1" t="s">
        <v>10</v>
      </c>
      <c r="F1092" s="1" t="s">
        <v>1</v>
      </c>
      <c r="G1092" s="1" t="s">
        <v>0</v>
      </c>
      <c r="H1092" s="1">
        <v>9417.5400000000009</v>
      </c>
      <c r="I1092" s="1">
        <v>12.3</v>
      </c>
      <c r="J1092" s="1">
        <v>48</v>
      </c>
      <c r="K1092" s="1">
        <v>9</v>
      </c>
      <c r="L1092" s="1">
        <v>198265</v>
      </c>
      <c r="M1092" s="1">
        <v>565422</v>
      </c>
      <c r="N1092" s="1">
        <v>0</v>
      </c>
      <c r="O1092" s="8">
        <v>716</v>
      </c>
      <c r="P1092" s="8">
        <v>856140</v>
      </c>
      <c r="Q1092" s="8">
        <v>67584</v>
      </c>
    </row>
    <row r="1093" spans="1:17" x14ac:dyDescent="0.35">
      <c r="A1093" s="1">
        <v>52</v>
      </c>
      <c r="B1093" s="1" t="s">
        <v>1974</v>
      </c>
      <c r="C1093" s="1" t="s">
        <v>16</v>
      </c>
      <c r="D1093" s="1" t="s">
        <v>3</v>
      </c>
      <c r="E1093" s="1" t="s">
        <v>10</v>
      </c>
      <c r="F1093" s="1" t="s">
        <v>6</v>
      </c>
      <c r="G1093" s="1" t="s">
        <v>0</v>
      </c>
      <c r="H1093" s="1">
        <v>14207.63</v>
      </c>
      <c r="I1093" s="1">
        <v>17</v>
      </c>
      <c r="J1093" s="1">
        <v>48</v>
      </c>
      <c r="K1093" s="1">
        <v>9</v>
      </c>
      <c r="L1093" s="1">
        <v>254277</v>
      </c>
      <c r="M1093" s="1">
        <v>379918</v>
      </c>
      <c r="N1093" s="1">
        <v>0</v>
      </c>
      <c r="O1093" s="8">
        <v>661</v>
      </c>
      <c r="P1093" s="8">
        <v>527839</v>
      </c>
      <c r="Q1093" s="8">
        <v>219692</v>
      </c>
    </row>
    <row r="1094" spans="1:17" x14ac:dyDescent="0.35">
      <c r="A1094" s="1">
        <v>965</v>
      </c>
      <c r="B1094" s="1" t="s">
        <v>1065</v>
      </c>
      <c r="C1094" s="1" t="s">
        <v>4</v>
      </c>
      <c r="D1094" s="1" t="s">
        <v>3</v>
      </c>
      <c r="E1094" s="1" t="s">
        <v>10</v>
      </c>
      <c r="F1094" s="1" t="s">
        <v>1</v>
      </c>
      <c r="G1094" s="1" t="s">
        <v>9</v>
      </c>
      <c r="H1094" s="1">
        <v>13624.52</v>
      </c>
      <c r="I1094" s="1">
        <v>20.3</v>
      </c>
      <c r="J1094" s="1">
        <v>48</v>
      </c>
      <c r="K1094" s="1">
        <v>20</v>
      </c>
      <c r="L1094" s="1">
        <v>182020</v>
      </c>
      <c r="M1094" s="1">
        <v>609158</v>
      </c>
      <c r="N1094" s="1">
        <v>1</v>
      </c>
      <c r="O1094" s="8">
        <v>715</v>
      </c>
      <c r="P1094" s="8">
        <v>1297567</v>
      </c>
      <c r="Q1094" s="8">
        <v>269104</v>
      </c>
    </row>
    <row r="1095" spans="1:17" x14ac:dyDescent="0.35">
      <c r="A1095" s="1">
        <v>135</v>
      </c>
      <c r="B1095" s="1" t="s">
        <v>1891</v>
      </c>
      <c r="C1095" s="1" t="s">
        <v>16</v>
      </c>
      <c r="D1095" s="1" t="s">
        <v>3</v>
      </c>
      <c r="E1095" s="1" t="s">
        <v>10</v>
      </c>
      <c r="F1095" s="1" t="s">
        <v>6</v>
      </c>
      <c r="G1095" s="1" t="s">
        <v>0</v>
      </c>
      <c r="H1095" s="1">
        <v>23770.71</v>
      </c>
      <c r="I1095" s="1">
        <v>23.4</v>
      </c>
      <c r="J1095" s="1">
        <v>48</v>
      </c>
      <c r="K1095" s="1">
        <v>13</v>
      </c>
      <c r="L1095" s="1">
        <v>299706</v>
      </c>
      <c r="M1095" s="1">
        <v>694056</v>
      </c>
      <c r="N1095" s="1">
        <v>0</v>
      </c>
      <c r="O1095" s="8">
        <v>686</v>
      </c>
      <c r="P1095" s="8">
        <v>1262151</v>
      </c>
      <c r="Q1095" s="8">
        <v>552882</v>
      </c>
    </row>
    <row r="1096" spans="1:17" x14ac:dyDescent="0.35">
      <c r="A1096" s="1">
        <v>663</v>
      </c>
      <c r="B1096" s="1" t="s">
        <v>1368</v>
      </c>
      <c r="C1096" s="1" t="s">
        <v>16</v>
      </c>
      <c r="D1096" s="1" t="s">
        <v>3</v>
      </c>
      <c r="E1096" s="1" t="s">
        <v>10</v>
      </c>
      <c r="F1096" s="1" t="s">
        <v>1</v>
      </c>
      <c r="G1096" s="1" t="s">
        <v>0</v>
      </c>
      <c r="H1096" s="1">
        <v>23848.23</v>
      </c>
      <c r="I1096" s="1">
        <v>23.6</v>
      </c>
      <c r="J1096" s="1">
        <v>48</v>
      </c>
      <c r="K1096" s="1">
        <v>18</v>
      </c>
      <c r="L1096" s="1">
        <v>1964923</v>
      </c>
      <c r="M1096" s="1">
        <v>3321406</v>
      </c>
      <c r="N1096" s="1">
        <v>0</v>
      </c>
      <c r="O1096" s="8"/>
      <c r="P1096" s="8"/>
      <c r="Q1096" s="8">
        <v>660924</v>
      </c>
    </row>
    <row r="1097" spans="1:17" x14ac:dyDescent="0.35">
      <c r="A1097" s="1">
        <v>454</v>
      </c>
      <c r="B1097" s="1" t="s">
        <v>1576</v>
      </c>
      <c r="C1097" s="1" t="s">
        <v>16</v>
      </c>
      <c r="D1097" s="1" t="s">
        <v>3</v>
      </c>
      <c r="E1097" s="1" t="s">
        <v>10</v>
      </c>
      <c r="F1097" s="1" t="s">
        <v>1</v>
      </c>
      <c r="G1097" s="1" t="s">
        <v>0</v>
      </c>
      <c r="H1097" s="1">
        <v>35993.22</v>
      </c>
      <c r="I1097" s="1">
        <v>26.4</v>
      </c>
      <c r="J1097" s="1">
        <v>48</v>
      </c>
      <c r="K1097" s="1">
        <v>17</v>
      </c>
      <c r="L1097" s="1">
        <v>622554</v>
      </c>
      <c r="M1097" s="1">
        <v>1115862</v>
      </c>
      <c r="N1097" s="1">
        <v>0</v>
      </c>
      <c r="O1097" s="8">
        <v>653</v>
      </c>
      <c r="P1097" s="8">
        <v>2004253</v>
      </c>
      <c r="Q1097" s="8">
        <v>781022</v>
      </c>
    </row>
    <row r="1098" spans="1:17" x14ac:dyDescent="0.35">
      <c r="A1098" s="1">
        <v>1536</v>
      </c>
      <c r="B1098" s="1" t="s">
        <v>492</v>
      </c>
      <c r="C1098" s="1" t="s">
        <v>4</v>
      </c>
      <c r="D1098" s="1" t="s">
        <v>11</v>
      </c>
      <c r="E1098" s="1" t="s">
        <v>10</v>
      </c>
      <c r="F1098" s="1" t="s">
        <v>6</v>
      </c>
      <c r="G1098" s="1" t="s">
        <v>0</v>
      </c>
      <c r="H1098" s="1">
        <v>3127.21</v>
      </c>
      <c r="I1098" s="1">
        <v>11</v>
      </c>
      <c r="J1098" s="1">
        <v>47</v>
      </c>
      <c r="K1098" s="1">
        <v>5</v>
      </c>
      <c r="L1098" s="1">
        <v>68153</v>
      </c>
      <c r="M1098" s="1">
        <v>96580</v>
      </c>
      <c r="N1098" s="1">
        <v>0</v>
      </c>
      <c r="O1098" s="8">
        <v>652</v>
      </c>
      <c r="P1098" s="8">
        <v>1008748</v>
      </c>
      <c r="Q1098" s="8">
        <v>188672</v>
      </c>
    </row>
    <row r="1099" spans="1:17" x14ac:dyDescent="0.35">
      <c r="A1099" s="1">
        <v>1663</v>
      </c>
      <c r="B1099" s="1" t="s">
        <v>365</v>
      </c>
      <c r="C1099" s="1" t="s">
        <v>4</v>
      </c>
      <c r="D1099" s="1" t="s">
        <v>11</v>
      </c>
      <c r="E1099" s="1" t="s">
        <v>10</v>
      </c>
      <c r="F1099" s="1" t="s">
        <v>1</v>
      </c>
      <c r="G1099" s="1" t="s">
        <v>128</v>
      </c>
      <c r="H1099" s="1">
        <v>11816.86</v>
      </c>
      <c r="I1099" s="1">
        <v>16.100000000000001</v>
      </c>
      <c r="J1099" s="1">
        <v>47</v>
      </c>
      <c r="K1099" s="1">
        <v>18</v>
      </c>
      <c r="L1099" s="1">
        <v>112347</v>
      </c>
      <c r="M1099" s="1">
        <v>357390</v>
      </c>
      <c r="N1099" s="1">
        <v>1</v>
      </c>
      <c r="O1099" s="8">
        <v>706</v>
      </c>
      <c r="P1099" s="8">
        <v>1682127</v>
      </c>
      <c r="Q1099" s="8">
        <v>216414</v>
      </c>
    </row>
    <row r="1100" spans="1:17" x14ac:dyDescent="0.35">
      <c r="A1100" s="1">
        <v>357</v>
      </c>
      <c r="B1100" s="1" t="s">
        <v>1672</v>
      </c>
      <c r="C1100" s="1" t="s">
        <v>4</v>
      </c>
      <c r="D1100" s="1" t="s">
        <v>11</v>
      </c>
      <c r="E1100" s="1" t="s">
        <v>10</v>
      </c>
      <c r="F1100" s="1" t="s">
        <v>6</v>
      </c>
      <c r="G1100" s="1" t="s">
        <v>0</v>
      </c>
      <c r="H1100" s="1">
        <v>10640.95</v>
      </c>
      <c r="I1100" s="1">
        <v>16.7</v>
      </c>
      <c r="J1100" s="1">
        <v>47</v>
      </c>
      <c r="K1100" s="1">
        <v>7</v>
      </c>
      <c r="L1100" s="1">
        <v>136154</v>
      </c>
      <c r="M1100" s="1">
        <v>248270</v>
      </c>
      <c r="N1100" s="1">
        <v>0</v>
      </c>
      <c r="O1100" s="8"/>
      <c r="P1100" s="8"/>
      <c r="Q1100" s="8">
        <v>131934</v>
      </c>
    </row>
    <row r="1101" spans="1:17" x14ac:dyDescent="0.35">
      <c r="A1101" s="1">
        <v>215</v>
      </c>
      <c r="B1101" s="1" t="s">
        <v>1813</v>
      </c>
      <c r="C1101" s="1" t="s">
        <v>4</v>
      </c>
      <c r="D1101" s="1" t="s">
        <v>11</v>
      </c>
      <c r="E1101" s="1" t="s">
        <v>10</v>
      </c>
      <c r="F1101" s="1" t="s">
        <v>6</v>
      </c>
      <c r="G1101" s="1" t="s">
        <v>0</v>
      </c>
      <c r="H1101" s="1">
        <v>18762.12</v>
      </c>
      <c r="I1101" s="1">
        <v>20.399999999999999</v>
      </c>
      <c r="J1101" s="1">
        <v>47</v>
      </c>
      <c r="K1101" s="1">
        <v>9</v>
      </c>
      <c r="L1101" s="1">
        <v>283936</v>
      </c>
      <c r="M1101" s="1">
        <v>465674</v>
      </c>
      <c r="N1101" s="1">
        <v>0</v>
      </c>
      <c r="O1101" s="8">
        <v>733</v>
      </c>
      <c r="P1101" s="8">
        <v>1154592</v>
      </c>
      <c r="Q1101" s="8">
        <v>111408</v>
      </c>
    </row>
    <row r="1102" spans="1:17" x14ac:dyDescent="0.35">
      <c r="A1102" s="1">
        <v>72</v>
      </c>
      <c r="B1102" s="1" t="s">
        <v>1954</v>
      </c>
      <c r="C1102" s="1" t="s">
        <v>4</v>
      </c>
      <c r="D1102" s="1" t="s">
        <v>11</v>
      </c>
      <c r="E1102" s="1" t="s">
        <v>10</v>
      </c>
      <c r="F1102" s="1" t="s">
        <v>6</v>
      </c>
      <c r="G1102" s="1" t="s">
        <v>0</v>
      </c>
      <c r="H1102" s="1">
        <v>8560.83</v>
      </c>
      <c r="I1102" s="1">
        <v>15.1</v>
      </c>
      <c r="J1102" s="1">
        <v>46</v>
      </c>
      <c r="K1102" s="1">
        <v>16</v>
      </c>
      <c r="L1102" s="1">
        <v>129504</v>
      </c>
      <c r="M1102" s="1">
        <v>434654</v>
      </c>
      <c r="N1102" s="1">
        <v>0</v>
      </c>
      <c r="O1102" s="8">
        <v>720</v>
      </c>
      <c r="P1102" s="8">
        <v>486875</v>
      </c>
      <c r="Q1102" s="8">
        <v>162360</v>
      </c>
    </row>
    <row r="1103" spans="1:17" x14ac:dyDescent="0.35">
      <c r="A1103" s="1">
        <v>15</v>
      </c>
      <c r="B1103" s="1" t="s">
        <v>2011</v>
      </c>
      <c r="C1103" s="1" t="s">
        <v>4</v>
      </c>
      <c r="D1103" s="1" t="s">
        <v>11</v>
      </c>
      <c r="E1103" s="1" t="s">
        <v>10</v>
      </c>
      <c r="F1103" s="1" t="s">
        <v>6</v>
      </c>
      <c r="G1103" s="1" t="s">
        <v>0</v>
      </c>
      <c r="H1103" s="1">
        <v>14211.24</v>
      </c>
      <c r="I1103" s="1">
        <v>24.7</v>
      </c>
      <c r="J1103" s="1">
        <v>46</v>
      </c>
      <c r="K1103" s="1">
        <v>10</v>
      </c>
      <c r="L1103" s="1">
        <v>28291</v>
      </c>
      <c r="M1103" s="1">
        <v>107052</v>
      </c>
      <c r="N1103" s="1">
        <v>1</v>
      </c>
      <c r="O1103" s="8">
        <v>727</v>
      </c>
      <c r="P1103" s="8">
        <v>693234</v>
      </c>
      <c r="Q1103" s="8">
        <v>234124</v>
      </c>
    </row>
    <row r="1104" spans="1:17" x14ac:dyDescent="0.35">
      <c r="A1104" s="1">
        <v>1217</v>
      </c>
      <c r="B1104" s="1" t="s">
        <v>814</v>
      </c>
      <c r="C1104" s="1" t="s">
        <v>16</v>
      </c>
      <c r="D1104" s="1" t="s">
        <v>11</v>
      </c>
      <c r="E1104" s="1" t="s">
        <v>10</v>
      </c>
      <c r="F1104" s="1" t="s">
        <v>1</v>
      </c>
      <c r="G1104" s="1" t="s">
        <v>0</v>
      </c>
      <c r="H1104" s="1">
        <v>14648.05</v>
      </c>
      <c r="I1104" s="1">
        <v>28.7</v>
      </c>
      <c r="J1104" s="1">
        <v>46</v>
      </c>
      <c r="K1104" s="1">
        <v>15</v>
      </c>
      <c r="L1104" s="1">
        <v>644860</v>
      </c>
      <c r="M1104" s="1">
        <v>968462</v>
      </c>
      <c r="N1104" s="1">
        <v>1</v>
      </c>
      <c r="O1104" s="8"/>
      <c r="P1104" s="8"/>
      <c r="Q1104" s="8">
        <v>329604</v>
      </c>
    </row>
    <row r="1105" spans="1:17" x14ac:dyDescent="0.35">
      <c r="A1105" s="1">
        <v>269</v>
      </c>
      <c r="B1105" s="1" t="s">
        <v>1759</v>
      </c>
      <c r="C1105" s="1" t="s">
        <v>4</v>
      </c>
      <c r="D1105" s="1" t="s">
        <v>11</v>
      </c>
      <c r="E1105" s="1" t="s">
        <v>10</v>
      </c>
      <c r="F1105" s="1" t="s">
        <v>1</v>
      </c>
      <c r="G1105" s="1" t="s">
        <v>0</v>
      </c>
      <c r="H1105" s="1">
        <v>12757.55</v>
      </c>
      <c r="I1105" s="1">
        <v>15.9</v>
      </c>
      <c r="J1105" s="1">
        <v>45</v>
      </c>
      <c r="K1105" s="1">
        <v>9</v>
      </c>
      <c r="L1105" s="1">
        <v>93347</v>
      </c>
      <c r="M1105" s="1">
        <v>195448</v>
      </c>
      <c r="N1105" s="1">
        <v>0</v>
      </c>
      <c r="O1105" s="8">
        <v>721</v>
      </c>
      <c r="P1105" s="8">
        <v>805733</v>
      </c>
      <c r="Q1105" s="8"/>
    </row>
    <row r="1106" spans="1:17" x14ac:dyDescent="0.35">
      <c r="A1106" s="1">
        <v>1384</v>
      </c>
      <c r="B1106" s="1" t="s">
        <v>645</v>
      </c>
      <c r="C1106" s="1" t="s">
        <v>4</v>
      </c>
      <c r="D1106" s="1" t="s">
        <v>11</v>
      </c>
      <c r="E1106" s="1" t="s">
        <v>10</v>
      </c>
      <c r="F1106" s="1" t="s">
        <v>1</v>
      </c>
      <c r="G1106" s="1" t="s">
        <v>35</v>
      </c>
      <c r="H1106" s="1">
        <v>30017.91</v>
      </c>
      <c r="I1106" s="1">
        <v>17.5</v>
      </c>
      <c r="J1106" s="1">
        <v>45</v>
      </c>
      <c r="K1106" s="1">
        <v>12</v>
      </c>
      <c r="L1106" s="1">
        <v>162070</v>
      </c>
      <c r="M1106" s="1">
        <v>461098</v>
      </c>
      <c r="N1106" s="1">
        <v>0</v>
      </c>
      <c r="O1106" s="8">
        <v>745</v>
      </c>
      <c r="P1106" s="8">
        <v>1435127</v>
      </c>
      <c r="Q1106" s="8"/>
    </row>
    <row r="1107" spans="1:17" x14ac:dyDescent="0.35">
      <c r="A1107" s="1">
        <v>532</v>
      </c>
      <c r="B1107" s="1" t="s">
        <v>1498</v>
      </c>
      <c r="C1107" s="1" t="s">
        <v>4</v>
      </c>
      <c r="D1107" s="1" t="s">
        <v>11</v>
      </c>
      <c r="E1107" s="1" t="s">
        <v>10</v>
      </c>
      <c r="F1107" s="1" t="s">
        <v>1</v>
      </c>
      <c r="G1107" s="1" t="s">
        <v>0</v>
      </c>
      <c r="H1107" s="1">
        <v>31440.25</v>
      </c>
      <c r="I1107" s="1">
        <v>19.100000000000001</v>
      </c>
      <c r="J1107" s="1">
        <v>45</v>
      </c>
      <c r="K1107" s="1">
        <v>10</v>
      </c>
      <c r="L1107" s="1">
        <v>258400</v>
      </c>
      <c r="M1107" s="1">
        <v>406538</v>
      </c>
      <c r="N1107" s="1">
        <v>0</v>
      </c>
      <c r="O1107" s="8">
        <v>720</v>
      </c>
      <c r="P1107" s="8">
        <v>1840397</v>
      </c>
      <c r="Q1107" s="8">
        <v>156552</v>
      </c>
    </row>
    <row r="1108" spans="1:17" x14ac:dyDescent="0.35">
      <c r="A1108" s="1">
        <v>1172</v>
      </c>
      <c r="B1108" s="1" t="s">
        <v>859</v>
      </c>
      <c r="C1108" s="1" t="s">
        <v>4</v>
      </c>
      <c r="D1108" s="1" t="s">
        <v>11</v>
      </c>
      <c r="E1108" s="1" t="s">
        <v>10</v>
      </c>
      <c r="F1108" s="1" t="s">
        <v>1</v>
      </c>
      <c r="G1108" s="1" t="s">
        <v>0</v>
      </c>
      <c r="H1108" s="1">
        <v>9271.81</v>
      </c>
      <c r="I1108" s="1">
        <v>21.7</v>
      </c>
      <c r="J1108" s="1">
        <v>45</v>
      </c>
      <c r="K1108" s="1">
        <v>8</v>
      </c>
      <c r="L1108" s="1">
        <v>136705</v>
      </c>
      <c r="M1108" s="1">
        <v>205832</v>
      </c>
      <c r="N1108" s="1">
        <v>0</v>
      </c>
      <c r="O1108" s="8">
        <v>709</v>
      </c>
      <c r="P1108" s="8">
        <v>1002364</v>
      </c>
      <c r="Q1108" s="8">
        <v>417164</v>
      </c>
    </row>
    <row r="1109" spans="1:17" x14ac:dyDescent="0.35">
      <c r="A1109" s="1">
        <v>1838</v>
      </c>
      <c r="B1109" s="1" t="s">
        <v>189</v>
      </c>
      <c r="C1109" s="1" t="s">
        <v>4</v>
      </c>
      <c r="D1109" s="1" t="s">
        <v>11</v>
      </c>
      <c r="E1109" s="1" t="s">
        <v>10</v>
      </c>
      <c r="F1109" s="1" t="s">
        <v>1</v>
      </c>
      <c r="G1109" s="1" t="s">
        <v>0</v>
      </c>
      <c r="H1109" s="1">
        <v>21009.82</v>
      </c>
      <c r="I1109" s="1">
        <v>38</v>
      </c>
      <c r="J1109" s="1">
        <v>43</v>
      </c>
      <c r="K1109" s="1">
        <v>12</v>
      </c>
      <c r="L1109" s="1">
        <v>606290</v>
      </c>
      <c r="M1109" s="1">
        <v>879736</v>
      </c>
      <c r="N1109" s="1">
        <v>0</v>
      </c>
      <c r="O1109" s="8">
        <v>722</v>
      </c>
      <c r="P1109" s="8">
        <v>1442328</v>
      </c>
      <c r="Q1109" s="8">
        <v>466972</v>
      </c>
    </row>
    <row r="1110" spans="1:17" x14ac:dyDescent="0.35">
      <c r="A1110" s="1">
        <v>779</v>
      </c>
      <c r="B1110" s="1" t="s">
        <v>1252</v>
      </c>
      <c r="C1110" s="1" t="s">
        <v>16</v>
      </c>
      <c r="D1110" s="1" t="s">
        <v>11</v>
      </c>
      <c r="E1110" s="1" t="s">
        <v>10</v>
      </c>
      <c r="F1110" s="1" t="s">
        <v>1</v>
      </c>
      <c r="G1110" s="1" t="s">
        <v>0</v>
      </c>
      <c r="H1110" s="1">
        <v>36388.61</v>
      </c>
      <c r="I1110" s="1">
        <v>22</v>
      </c>
      <c r="J1110" s="1">
        <v>42</v>
      </c>
      <c r="K1110" s="1">
        <v>28</v>
      </c>
      <c r="L1110" s="1">
        <v>565820</v>
      </c>
      <c r="M1110" s="1">
        <v>1353638</v>
      </c>
      <c r="N1110" s="1">
        <v>0</v>
      </c>
      <c r="O1110" s="8"/>
      <c r="P1110" s="8"/>
      <c r="Q1110" s="8">
        <v>788326</v>
      </c>
    </row>
    <row r="1111" spans="1:17" x14ac:dyDescent="0.35">
      <c r="A1111" s="1">
        <v>1771</v>
      </c>
      <c r="B1111" s="1" t="s">
        <v>257</v>
      </c>
      <c r="C1111" s="1" t="s">
        <v>4</v>
      </c>
      <c r="D1111" s="1" t="s">
        <v>3</v>
      </c>
      <c r="E1111" s="1" t="s">
        <v>10</v>
      </c>
      <c r="F1111" s="1" t="s">
        <v>1</v>
      </c>
      <c r="G1111" s="1" t="s">
        <v>0</v>
      </c>
      <c r="H1111" s="1">
        <v>24720.33</v>
      </c>
      <c r="I1111" s="1">
        <v>25.8</v>
      </c>
      <c r="J1111" s="1">
        <v>42</v>
      </c>
      <c r="K1111" s="1">
        <v>14</v>
      </c>
      <c r="L1111" s="1">
        <v>949924</v>
      </c>
      <c r="M1111" s="1">
        <v>1964138</v>
      </c>
      <c r="N1111" s="1">
        <v>0</v>
      </c>
      <c r="O1111" s="8">
        <v>723</v>
      </c>
      <c r="P1111" s="8">
        <v>1490664</v>
      </c>
      <c r="Q1111" s="8">
        <v>755150</v>
      </c>
    </row>
    <row r="1112" spans="1:17" x14ac:dyDescent="0.35">
      <c r="A1112" s="1">
        <v>646</v>
      </c>
      <c r="B1112" s="1" t="s">
        <v>1384</v>
      </c>
      <c r="C1112" s="1" t="s">
        <v>16</v>
      </c>
      <c r="D1112" s="1" t="s">
        <v>11</v>
      </c>
      <c r="E1112" s="1" t="s">
        <v>10</v>
      </c>
      <c r="F1112" s="1" t="s">
        <v>1</v>
      </c>
      <c r="G1112" s="1" t="s">
        <v>0</v>
      </c>
      <c r="H1112" s="1">
        <v>19816.05</v>
      </c>
      <c r="I1112" s="1">
        <v>31.8</v>
      </c>
      <c r="J1112" s="1">
        <v>42</v>
      </c>
      <c r="K1112" s="1">
        <v>7</v>
      </c>
      <c r="L1112" s="1">
        <v>114399</v>
      </c>
      <c r="M1112" s="1">
        <v>129976</v>
      </c>
      <c r="N1112" s="1">
        <v>0</v>
      </c>
      <c r="O1112" s="8">
        <v>646</v>
      </c>
      <c r="P1112" s="8">
        <v>1524313</v>
      </c>
      <c r="Q1112" s="8">
        <v>353782</v>
      </c>
    </row>
    <row r="1113" spans="1:17" x14ac:dyDescent="0.35">
      <c r="A1113" s="1">
        <v>54</v>
      </c>
      <c r="B1113" s="1" t="s">
        <v>1972</v>
      </c>
      <c r="C1113" s="1" t="s">
        <v>16</v>
      </c>
      <c r="D1113" s="1" t="s">
        <v>3</v>
      </c>
      <c r="E1113" s="1" t="s">
        <v>10</v>
      </c>
      <c r="F1113" s="1" t="s">
        <v>1</v>
      </c>
      <c r="G1113" s="1" t="s">
        <v>35</v>
      </c>
      <c r="H1113" s="1">
        <v>5163.25</v>
      </c>
      <c r="I1113" s="1">
        <v>36.6</v>
      </c>
      <c r="J1113" s="1">
        <v>42</v>
      </c>
      <c r="K1113" s="1">
        <v>10</v>
      </c>
      <c r="L1113" s="1">
        <v>126350</v>
      </c>
      <c r="M1113" s="1">
        <v>415602</v>
      </c>
      <c r="N1113" s="1">
        <v>0</v>
      </c>
      <c r="O1113" s="8">
        <v>652</v>
      </c>
      <c r="P1113" s="8">
        <v>1239199</v>
      </c>
      <c r="Q1113" s="8">
        <v>374176</v>
      </c>
    </row>
    <row r="1114" spans="1:17" x14ac:dyDescent="0.35">
      <c r="A1114" s="1">
        <v>161</v>
      </c>
      <c r="B1114" s="1" t="s">
        <v>1865</v>
      </c>
      <c r="C1114" s="1" t="s">
        <v>16</v>
      </c>
      <c r="D1114" s="1" t="s">
        <v>11</v>
      </c>
      <c r="E1114" s="1" t="s">
        <v>10</v>
      </c>
      <c r="F1114" s="1" t="s">
        <v>6</v>
      </c>
      <c r="G1114" s="1" t="s">
        <v>0</v>
      </c>
      <c r="H1114" s="1">
        <v>3432.73</v>
      </c>
      <c r="I1114" s="1">
        <v>43.3</v>
      </c>
      <c r="J1114" s="1">
        <v>42</v>
      </c>
      <c r="K1114" s="1">
        <v>9</v>
      </c>
      <c r="L1114" s="1">
        <v>86051</v>
      </c>
      <c r="M1114" s="1">
        <v>301026</v>
      </c>
      <c r="N1114" s="1">
        <v>0</v>
      </c>
      <c r="O1114" s="8">
        <v>750</v>
      </c>
      <c r="P1114" s="8">
        <v>960184</v>
      </c>
      <c r="Q1114" s="8">
        <v>87912</v>
      </c>
    </row>
    <row r="1115" spans="1:17" x14ac:dyDescent="0.35">
      <c r="A1115" s="1">
        <v>373</v>
      </c>
      <c r="B1115" s="1" t="s">
        <v>1656</v>
      </c>
      <c r="C1115" s="1" t="s">
        <v>4</v>
      </c>
      <c r="D1115" s="1" t="s">
        <v>11</v>
      </c>
      <c r="E1115" s="1" t="s">
        <v>10</v>
      </c>
      <c r="F1115" s="1" t="s">
        <v>1</v>
      </c>
      <c r="G1115" s="1" t="s">
        <v>0</v>
      </c>
      <c r="H1115" s="1">
        <v>13659.67</v>
      </c>
      <c r="I1115" s="1">
        <v>9.8000000000000007</v>
      </c>
      <c r="J1115" s="1">
        <v>41</v>
      </c>
      <c r="K1115" s="1">
        <v>9</v>
      </c>
      <c r="L1115" s="1">
        <v>117496</v>
      </c>
      <c r="M1115" s="1">
        <v>242968</v>
      </c>
      <c r="N1115" s="1">
        <v>0</v>
      </c>
      <c r="O1115" s="8">
        <v>712</v>
      </c>
      <c r="P1115" s="8">
        <v>823707</v>
      </c>
      <c r="Q1115" s="8">
        <v>353232</v>
      </c>
    </row>
    <row r="1116" spans="1:17" x14ac:dyDescent="0.35">
      <c r="A1116" s="1">
        <v>545</v>
      </c>
      <c r="B1116" s="1" t="s">
        <v>1485</v>
      </c>
      <c r="C1116" s="1" t="s">
        <v>4</v>
      </c>
      <c r="D1116" s="1" t="s">
        <v>11</v>
      </c>
      <c r="E1116" s="1" t="s">
        <v>10</v>
      </c>
      <c r="F1116" s="1" t="s">
        <v>6</v>
      </c>
      <c r="G1116" s="1" t="s">
        <v>0</v>
      </c>
      <c r="H1116" s="1">
        <v>22688.28</v>
      </c>
      <c r="I1116" s="1">
        <v>19.600000000000001</v>
      </c>
      <c r="J1116" s="1">
        <v>41</v>
      </c>
      <c r="K1116" s="1">
        <v>12</v>
      </c>
      <c r="L1116" s="1">
        <v>194389</v>
      </c>
      <c r="M1116" s="1">
        <v>389400</v>
      </c>
      <c r="N1116" s="1">
        <v>0</v>
      </c>
      <c r="O1116" s="8">
        <v>740</v>
      </c>
      <c r="P1116" s="8">
        <v>1134414</v>
      </c>
      <c r="Q1116" s="8">
        <v>306482</v>
      </c>
    </row>
    <row r="1117" spans="1:17" x14ac:dyDescent="0.35">
      <c r="A1117" s="1">
        <v>91</v>
      </c>
      <c r="B1117" s="1" t="s">
        <v>1935</v>
      </c>
      <c r="C1117" s="1" t="s">
        <v>4</v>
      </c>
      <c r="D1117" s="1" t="s">
        <v>11</v>
      </c>
      <c r="E1117" s="1" t="s">
        <v>10</v>
      </c>
      <c r="F1117" s="1" t="s">
        <v>6</v>
      </c>
      <c r="G1117" s="1" t="s">
        <v>0</v>
      </c>
      <c r="H1117" s="1">
        <v>22659.59</v>
      </c>
      <c r="I1117" s="1">
        <v>22.4</v>
      </c>
      <c r="J1117" s="1">
        <v>41</v>
      </c>
      <c r="K1117" s="1">
        <v>13</v>
      </c>
      <c r="L1117" s="1">
        <v>807462</v>
      </c>
      <c r="M1117" s="1">
        <v>1391302</v>
      </c>
      <c r="N1117" s="1">
        <v>0</v>
      </c>
      <c r="O1117" s="8"/>
      <c r="P1117" s="8"/>
      <c r="Q1117" s="8">
        <v>479358</v>
      </c>
    </row>
    <row r="1118" spans="1:17" x14ac:dyDescent="0.35">
      <c r="A1118" s="1">
        <v>1619</v>
      </c>
      <c r="B1118" s="1" t="s">
        <v>409</v>
      </c>
      <c r="C1118" s="1" t="s">
        <v>4</v>
      </c>
      <c r="D1118" s="1" t="s">
        <v>3</v>
      </c>
      <c r="E1118" s="1" t="s">
        <v>10</v>
      </c>
      <c r="F1118" s="1" t="s">
        <v>1</v>
      </c>
      <c r="G1118" s="1" t="s">
        <v>0</v>
      </c>
      <c r="H1118" s="1">
        <v>13491.71</v>
      </c>
      <c r="I1118" s="1">
        <v>25.8</v>
      </c>
      <c r="J1118" s="1">
        <v>41</v>
      </c>
      <c r="K1118" s="1">
        <v>11</v>
      </c>
      <c r="L1118" s="1">
        <v>48013</v>
      </c>
      <c r="M1118" s="1">
        <v>96866</v>
      </c>
      <c r="N1118" s="1">
        <v>0</v>
      </c>
      <c r="O1118" s="8">
        <v>721</v>
      </c>
      <c r="P1118" s="8">
        <v>1750280</v>
      </c>
      <c r="Q1118" s="8">
        <v>396506</v>
      </c>
    </row>
    <row r="1119" spans="1:17" x14ac:dyDescent="0.35">
      <c r="A1119" s="1">
        <v>1438</v>
      </c>
      <c r="B1119" s="1" t="s">
        <v>591</v>
      </c>
      <c r="C1119" s="1" t="s">
        <v>4</v>
      </c>
      <c r="D1119" s="1" t="s">
        <v>3</v>
      </c>
      <c r="E1119" s="1" t="s">
        <v>10</v>
      </c>
      <c r="F1119" s="1" t="s">
        <v>1</v>
      </c>
      <c r="G1119" s="1" t="s">
        <v>590</v>
      </c>
      <c r="H1119" s="1">
        <v>6885.6</v>
      </c>
      <c r="I1119" s="1">
        <v>30</v>
      </c>
      <c r="J1119" s="1">
        <v>41</v>
      </c>
      <c r="K1119" s="1">
        <v>12</v>
      </c>
      <c r="L1119" s="1">
        <v>21565</v>
      </c>
      <c r="M1119" s="1">
        <v>402930</v>
      </c>
      <c r="N1119" s="1">
        <v>0</v>
      </c>
      <c r="O1119" s="8">
        <v>686</v>
      </c>
      <c r="P1119" s="8">
        <v>2972189</v>
      </c>
      <c r="Q1119" s="8">
        <v>548790</v>
      </c>
    </row>
    <row r="1120" spans="1:17" x14ac:dyDescent="0.35">
      <c r="A1120" s="1">
        <v>340</v>
      </c>
      <c r="B1120" s="1" t="s">
        <v>1689</v>
      </c>
      <c r="C1120" s="1" t="s">
        <v>4</v>
      </c>
      <c r="D1120" s="1" t="s">
        <v>11</v>
      </c>
      <c r="E1120" s="1" t="s">
        <v>10</v>
      </c>
      <c r="F1120" s="1" t="s">
        <v>245</v>
      </c>
      <c r="G1120" s="1" t="s">
        <v>26</v>
      </c>
      <c r="H1120" s="1">
        <v>10706.5</v>
      </c>
      <c r="I1120" s="1">
        <v>13.7</v>
      </c>
      <c r="J1120" s="1">
        <v>40</v>
      </c>
      <c r="K1120" s="1">
        <v>13</v>
      </c>
      <c r="L1120" s="1">
        <v>86507</v>
      </c>
      <c r="M1120" s="1">
        <v>770440</v>
      </c>
      <c r="N1120" s="1">
        <v>0</v>
      </c>
      <c r="O1120" s="8">
        <v>729</v>
      </c>
      <c r="P1120" s="8">
        <v>1555416</v>
      </c>
      <c r="Q1120" s="8">
        <v>112574</v>
      </c>
    </row>
    <row r="1121" spans="1:17" x14ac:dyDescent="0.35">
      <c r="A1121" s="1">
        <v>1670</v>
      </c>
      <c r="B1121" s="3" t="s">
        <v>358</v>
      </c>
      <c r="C1121" s="1" t="s">
        <v>16</v>
      </c>
      <c r="D1121" s="1" t="s">
        <v>11</v>
      </c>
      <c r="E1121" s="1" t="s">
        <v>10</v>
      </c>
      <c r="F1121" s="1" t="s">
        <v>6</v>
      </c>
      <c r="G1121" s="1" t="s">
        <v>0</v>
      </c>
      <c r="H1121" s="1">
        <v>13371.82</v>
      </c>
      <c r="I1121" s="1">
        <v>17.600000000000001</v>
      </c>
      <c r="J1121" s="1">
        <v>40</v>
      </c>
      <c r="K1121" s="1">
        <v>9</v>
      </c>
      <c r="L1121" s="1">
        <v>80978</v>
      </c>
      <c r="M1121" s="1">
        <v>669812</v>
      </c>
      <c r="N1121" s="1">
        <v>0</v>
      </c>
      <c r="O1121" s="8"/>
      <c r="P1121" s="8"/>
      <c r="Q1121" s="8">
        <v>99594</v>
      </c>
    </row>
    <row r="1122" spans="1:17" x14ac:dyDescent="0.35">
      <c r="A1122" s="1">
        <v>1505</v>
      </c>
      <c r="B1122" s="1" t="s">
        <v>523</v>
      </c>
      <c r="C1122" s="1" t="s">
        <v>4</v>
      </c>
      <c r="D1122" s="1" t="s">
        <v>11</v>
      </c>
      <c r="E1122" s="1" t="s">
        <v>10</v>
      </c>
      <c r="F1122" s="1" t="s">
        <v>1</v>
      </c>
      <c r="G1122" s="1" t="s">
        <v>0</v>
      </c>
      <c r="H1122" s="1">
        <v>10381.6</v>
      </c>
      <c r="I1122" s="1">
        <v>21</v>
      </c>
      <c r="J1122" s="1">
        <v>40</v>
      </c>
      <c r="K1122" s="1">
        <v>12</v>
      </c>
      <c r="L1122" s="1">
        <v>314811</v>
      </c>
      <c r="M1122" s="1">
        <v>538428</v>
      </c>
      <c r="N1122" s="1">
        <v>0</v>
      </c>
      <c r="O1122" s="8"/>
      <c r="P1122" s="8"/>
      <c r="Q1122" s="8">
        <v>105842</v>
      </c>
    </row>
    <row r="1123" spans="1:17" x14ac:dyDescent="0.35">
      <c r="A1123" s="1">
        <v>1182</v>
      </c>
      <c r="B1123" s="1" t="s">
        <v>849</v>
      </c>
      <c r="C1123" s="1" t="s">
        <v>4</v>
      </c>
      <c r="D1123" s="1" t="s">
        <v>11</v>
      </c>
      <c r="E1123" s="1" t="s">
        <v>10</v>
      </c>
      <c r="F1123" s="1" t="s">
        <v>1</v>
      </c>
      <c r="G1123" s="1" t="s">
        <v>0</v>
      </c>
      <c r="H1123" s="1">
        <v>26120.06</v>
      </c>
      <c r="I1123" s="1">
        <v>21.3</v>
      </c>
      <c r="J1123" s="1">
        <v>40</v>
      </c>
      <c r="K1123" s="1">
        <v>10</v>
      </c>
      <c r="L1123" s="1">
        <v>965903</v>
      </c>
      <c r="M1123" s="1">
        <v>1686894</v>
      </c>
      <c r="N1123" s="1">
        <v>0</v>
      </c>
      <c r="O1123" s="8">
        <v>744</v>
      </c>
      <c r="P1123" s="8">
        <v>1506928</v>
      </c>
      <c r="Q1123" s="8">
        <v>272646</v>
      </c>
    </row>
    <row r="1124" spans="1:17" x14ac:dyDescent="0.35">
      <c r="A1124" s="1">
        <v>1477</v>
      </c>
      <c r="B1124" s="1" t="s">
        <v>551</v>
      </c>
      <c r="C1124" s="1" t="s">
        <v>16</v>
      </c>
      <c r="D1124" s="1" t="s">
        <v>11</v>
      </c>
      <c r="E1124" s="1" t="s">
        <v>10</v>
      </c>
      <c r="F1124" s="1" t="s">
        <v>1</v>
      </c>
      <c r="G1124" s="1" t="s">
        <v>0</v>
      </c>
      <c r="H1124" s="1">
        <v>21805.35</v>
      </c>
      <c r="I1124" s="1">
        <v>29</v>
      </c>
      <c r="J1124" s="1">
        <v>40</v>
      </c>
      <c r="K1124" s="1">
        <v>13</v>
      </c>
      <c r="L1124" s="1">
        <v>281371</v>
      </c>
      <c r="M1124" s="1">
        <v>624140</v>
      </c>
      <c r="N1124" s="1">
        <v>0</v>
      </c>
      <c r="O1124" s="8"/>
      <c r="P1124" s="8"/>
      <c r="Q1124" s="8">
        <v>162580</v>
      </c>
    </row>
    <row r="1125" spans="1:17" x14ac:dyDescent="0.35">
      <c r="A1125" s="1">
        <v>1703</v>
      </c>
      <c r="B1125" s="1" t="s">
        <v>325</v>
      </c>
      <c r="C1125" s="1" t="s">
        <v>4</v>
      </c>
      <c r="D1125" s="1" t="s">
        <v>11</v>
      </c>
      <c r="E1125" s="1" t="s">
        <v>10</v>
      </c>
      <c r="F1125" s="1" t="s">
        <v>1</v>
      </c>
      <c r="G1125" s="1" t="s">
        <v>0</v>
      </c>
      <c r="H1125" s="1">
        <v>23913.97</v>
      </c>
      <c r="I1125" s="1">
        <v>29</v>
      </c>
      <c r="J1125" s="1">
        <v>40</v>
      </c>
      <c r="K1125" s="1">
        <v>25</v>
      </c>
      <c r="L1125" s="1">
        <v>674918</v>
      </c>
      <c r="M1125" s="1">
        <v>3256132</v>
      </c>
      <c r="N1125" s="1">
        <v>0</v>
      </c>
      <c r="O1125" s="8">
        <v>748</v>
      </c>
      <c r="P1125" s="8">
        <v>1386316</v>
      </c>
      <c r="Q1125" s="8">
        <v>520608</v>
      </c>
    </row>
    <row r="1126" spans="1:17" x14ac:dyDescent="0.35">
      <c r="A1126" s="1">
        <v>1724</v>
      </c>
      <c r="B1126" s="1" t="s">
        <v>304</v>
      </c>
      <c r="C1126" s="1" t="s">
        <v>16</v>
      </c>
      <c r="D1126" s="1" t="s">
        <v>3</v>
      </c>
      <c r="E1126" s="1" t="s">
        <v>10</v>
      </c>
      <c r="F1126" s="1" t="s">
        <v>1</v>
      </c>
      <c r="G1126" s="1" t="s">
        <v>0</v>
      </c>
      <c r="H1126" s="1">
        <v>24978.92</v>
      </c>
      <c r="I1126" s="1">
        <v>15.2</v>
      </c>
      <c r="J1126" s="1">
        <v>39</v>
      </c>
      <c r="K1126" s="1">
        <v>12</v>
      </c>
      <c r="L1126" s="1">
        <v>344470</v>
      </c>
      <c r="M1126" s="1">
        <v>470360</v>
      </c>
      <c r="N1126" s="1">
        <v>0</v>
      </c>
      <c r="O1126" s="8">
        <v>586</v>
      </c>
      <c r="P1126" s="8">
        <v>1030066</v>
      </c>
      <c r="Q1126" s="8">
        <v>357808</v>
      </c>
    </row>
    <row r="1127" spans="1:17" x14ac:dyDescent="0.35">
      <c r="A1127" s="1">
        <v>280</v>
      </c>
      <c r="B1127" s="1" t="s">
        <v>1748</v>
      </c>
      <c r="C1127" s="1" t="s">
        <v>4</v>
      </c>
      <c r="D1127" s="1" t="s">
        <v>3</v>
      </c>
      <c r="E1127" s="1" t="s">
        <v>10</v>
      </c>
      <c r="F1127" s="1" t="s">
        <v>1</v>
      </c>
      <c r="G1127" s="1" t="s">
        <v>0</v>
      </c>
      <c r="H1127" s="1">
        <v>15059.97</v>
      </c>
      <c r="I1127" s="1">
        <v>15.3</v>
      </c>
      <c r="J1127" s="1">
        <v>39</v>
      </c>
      <c r="K1127" s="1">
        <v>6</v>
      </c>
      <c r="L1127" s="1">
        <v>58482</v>
      </c>
      <c r="M1127" s="1">
        <v>101376</v>
      </c>
      <c r="N1127" s="1">
        <v>1</v>
      </c>
      <c r="O1127" s="8">
        <v>725</v>
      </c>
      <c r="P1127" s="8">
        <v>1263785</v>
      </c>
      <c r="Q1127" s="8">
        <v>401852</v>
      </c>
    </row>
    <row r="1128" spans="1:17" x14ac:dyDescent="0.35">
      <c r="A1128" s="1">
        <v>426</v>
      </c>
      <c r="B1128" s="1" t="s">
        <v>1604</v>
      </c>
      <c r="C1128" s="1" t="s">
        <v>16</v>
      </c>
      <c r="D1128" s="1" t="s">
        <v>11</v>
      </c>
      <c r="E1128" s="1" t="s">
        <v>10</v>
      </c>
      <c r="F1128" s="1" t="s">
        <v>1</v>
      </c>
      <c r="G1128" s="1" t="s">
        <v>0</v>
      </c>
      <c r="H1128" s="1">
        <v>11263.01</v>
      </c>
      <c r="I1128" s="1">
        <v>17</v>
      </c>
      <c r="J1128" s="1">
        <v>39</v>
      </c>
      <c r="K1128" s="1">
        <v>13</v>
      </c>
      <c r="L1128" s="1">
        <v>242098</v>
      </c>
      <c r="M1128" s="1">
        <v>308396</v>
      </c>
      <c r="N1128" s="1">
        <v>0</v>
      </c>
      <c r="O1128" s="8">
        <v>703</v>
      </c>
      <c r="P1128" s="8">
        <v>665798</v>
      </c>
      <c r="Q1128" s="8">
        <v>234036</v>
      </c>
    </row>
    <row r="1129" spans="1:17" x14ac:dyDescent="0.35">
      <c r="A1129" s="1">
        <v>359</v>
      </c>
      <c r="B1129" s="1" t="s">
        <v>1670</v>
      </c>
      <c r="C1129" s="1" t="s">
        <v>4</v>
      </c>
      <c r="D1129" s="1" t="s">
        <v>3</v>
      </c>
      <c r="E1129" s="1" t="s">
        <v>10</v>
      </c>
      <c r="F1129" s="1" t="s">
        <v>1</v>
      </c>
      <c r="G1129" s="1" t="s">
        <v>0</v>
      </c>
      <c r="H1129" s="1">
        <v>27881.93</v>
      </c>
      <c r="I1129" s="1">
        <v>18.100000000000001</v>
      </c>
      <c r="J1129" s="1">
        <v>39</v>
      </c>
      <c r="K1129" s="1">
        <v>15</v>
      </c>
      <c r="L1129" s="1">
        <v>163020</v>
      </c>
      <c r="M1129" s="1">
        <v>215974</v>
      </c>
      <c r="N1129" s="1">
        <v>0</v>
      </c>
      <c r="O1129" s="8">
        <v>699</v>
      </c>
      <c r="P1129" s="8">
        <v>3954888</v>
      </c>
      <c r="Q1129" s="8">
        <v>545160</v>
      </c>
    </row>
    <row r="1130" spans="1:17" x14ac:dyDescent="0.35">
      <c r="A1130" s="1">
        <v>1678</v>
      </c>
      <c r="B1130" s="1" t="s">
        <v>350</v>
      </c>
      <c r="C1130" s="1" t="s">
        <v>4</v>
      </c>
      <c r="D1130" s="1" t="s">
        <v>3</v>
      </c>
      <c r="E1130" s="1" t="s">
        <v>10</v>
      </c>
      <c r="F1130" s="1" t="s">
        <v>1</v>
      </c>
      <c r="G1130" s="1" t="s">
        <v>0</v>
      </c>
      <c r="H1130" s="1">
        <v>11618.88</v>
      </c>
      <c r="I1130" s="1">
        <v>22.8</v>
      </c>
      <c r="J1130" s="1">
        <v>39</v>
      </c>
      <c r="K1130" s="1">
        <v>10</v>
      </c>
      <c r="L1130" s="1">
        <v>207974</v>
      </c>
      <c r="M1130" s="1">
        <v>254540</v>
      </c>
      <c r="N1130" s="1">
        <v>0</v>
      </c>
      <c r="O1130" s="8">
        <v>696</v>
      </c>
      <c r="P1130" s="8">
        <v>1327872</v>
      </c>
      <c r="Q1130" s="8">
        <v>482944</v>
      </c>
    </row>
    <row r="1131" spans="1:17" x14ac:dyDescent="0.35">
      <c r="A1131" s="1">
        <v>1821</v>
      </c>
      <c r="B1131" s="1" t="s">
        <v>206</v>
      </c>
      <c r="C1131" s="1" t="s">
        <v>4</v>
      </c>
      <c r="D1131" s="1" t="s">
        <v>3</v>
      </c>
      <c r="E1131" s="1" t="s">
        <v>10</v>
      </c>
      <c r="F1131" s="1" t="s">
        <v>1</v>
      </c>
      <c r="G1131" s="1" t="s">
        <v>0</v>
      </c>
      <c r="H1131" s="1">
        <v>21782.36</v>
      </c>
      <c r="I1131" s="1">
        <v>25.6</v>
      </c>
      <c r="J1131" s="1">
        <v>39</v>
      </c>
      <c r="K1131" s="1">
        <v>19</v>
      </c>
      <c r="L1131" s="1">
        <v>203034</v>
      </c>
      <c r="M1131" s="1">
        <v>236038</v>
      </c>
      <c r="N1131" s="1">
        <v>0</v>
      </c>
      <c r="O1131" s="8"/>
      <c r="P1131" s="8"/>
      <c r="Q1131" s="8">
        <v>433180</v>
      </c>
    </row>
    <row r="1132" spans="1:17" x14ac:dyDescent="0.35">
      <c r="A1132" s="1">
        <v>1400</v>
      </c>
      <c r="B1132" s="1" t="s">
        <v>629</v>
      </c>
      <c r="C1132" s="1" t="s">
        <v>4</v>
      </c>
      <c r="D1132" s="1" t="s">
        <v>11</v>
      </c>
      <c r="E1132" s="1" t="s">
        <v>10</v>
      </c>
      <c r="F1132" s="1" t="s">
        <v>6</v>
      </c>
      <c r="G1132" s="1" t="s">
        <v>0</v>
      </c>
      <c r="H1132" s="1">
        <v>27453.48</v>
      </c>
      <c r="I1132" s="1">
        <v>38.799999999999997</v>
      </c>
      <c r="J1132" s="1">
        <v>39</v>
      </c>
      <c r="K1132" s="1">
        <v>11</v>
      </c>
      <c r="L1132" s="1">
        <v>732754</v>
      </c>
      <c r="M1132" s="1">
        <v>968550</v>
      </c>
      <c r="N1132" s="1">
        <v>0</v>
      </c>
      <c r="O1132" s="8">
        <v>668</v>
      </c>
      <c r="P1132" s="8">
        <v>1780775</v>
      </c>
      <c r="Q1132" s="8">
        <v>536976</v>
      </c>
    </row>
    <row r="1133" spans="1:17" x14ac:dyDescent="0.35">
      <c r="A1133" s="1">
        <v>1666</v>
      </c>
      <c r="B1133" s="1" t="s">
        <v>362</v>
      </c>
      <c r="C1133" s="1" t="s">
        <v>4</v>
      </c>
      <c r="D1133" s="1" t="s">
        <v>11</v>
      </c>
      <c r="E1133" s="1" t="s">
        <v>10</v>
      </c>
      <c r="F1133" s="1" t="s">
        <v>1</v>
      </c>
      <c r="G1133" s="1" t="s">
        <v>0</v>
      </c>
      <c r="H1133" s="1">
        <v>9325.39</v>
      </c>
      <c r="I1133" s="1">
        <v>15.8</v>
      </c>
      <c r="J1133" s="1">
        <v>38</v>
      </c>
      <c r="K1133" s="1">
        <v>9</v>
      </c>
      <c r="L1133" s="1">
        <v>126388</v>
      </c>
      <c r="M1133" s="1">
        <v>206712</v>
      </c>
      <c r="N1133" s="1">
        <v>1</v>
      </c>
      <c r="O1133" s="8">
        <v>708</v>
      </c>
      <c r="P1133" s="8">
        <v>1535048</v>
      </c>
      <c r="Q1133" s="8">
        <v>215512</v>
      </c>
    </row>
    <row r="1134" spans="1:17" x14ac:dyDescent="0.35">
      <c r="A1134" s="1">
        <v>107</v>
      </c>
      <c r="B1134" s="3" t="s">
        <v>1919</v>
      </c>
      <c r="C1134" s="1" t="s">
        <v>16</v>
      </c>
      <c r="D1134" s="1" t="s">
        <v>3</v>
      </c>
      <c r="E1134" s="1" t="s">
        <v>10</v>
      </c>
      <c r="F1134" s="1" t="s">
        <v>1</v>
      </c>
      <c r="G1134" s="1" t="s">
        <v>0</v>
      </c>
      <c r="H1134" s="1">
        <v>19524.400000000001</v>
      </c>
      <c r="I1134" s="1">
        <v>19.5</v>
      </c>
      <c r="J1134" s="1">
        <v>38</v>
      </c>
      <c r="K1134" s="1">
        <v>5</v>
      </c>
      <c r="L1134" s="1">
        <v>317338</v>
      </c>
      <c r="M1134" s="1">
        <v>389246</v>
      </c>
      <c r="N1134" s="1">
        <v>0</v>
      </c>
      <c r="O1134" s="8">
        <v>714</v>
      </c>
      <c r="P1134" s="8">
        <v>1402960</v>
      </c>
      <c r="Q1134" s="8">
        <v>556336</v>
      </c>
    </row>
    <row r="1135" spans="1:17" x14ac:dyDescent="0.35">
      <c r="A1135" s="1">
        <v>1862</v>
      </c>
      <c r="B1135" s="1" t="s">
        <v>165</v>
      </c>
      <c r="C1135" s="1" t="s">
        <v>4</v>
      </c>
      <c r="D1135" s="1" t="s">
        <v>11</v>
      </c>
      <c r="E1135" s="1" t="s">
        <v>10</v>
      </c>
      <c r="F1135" s="1" t="s">
        <v>1</v>
      </c>
      <c r="G1135" s="1" t="s">
        <v>0</v>
      </c>
      <c r="H1135" s="1">
        <v>14566.73</v>
      </c>
      <c r="I1135" s="1">
        <v>20.2</v>
      </c>
      <c r="J1135" s="1">
        <v>38</v>
      </c>
      <c r="K1135" s="1">
        <v>8</v>
      </c>
      <c r="L1135" s="1">
        <v>138700</v>
      </c>
      <c r="M1135" s="1">
        <v>176682</v>
      </c>
      <c r="N1135" s="1">
        <v>0</v>
      </c>
      <c r="O1135" s="8"/>
      <c r="P1135" s="8"/>
      <c r="Q1135" s="8">
        <v>181192</v>
      </c>
    </row>
    <row r="1136" spans="1:17" x14ac:dyDescent="0.35">
      <c r="A1136" s="1">
        <v>1958</v>
      </c>
      <c r="B1136" s="1" t="s">
        <v>67</v>
      </c>
      <c r="C1136" s="1" t="s">
        <v>16</v>
      </c>
      <c r="D1136" s="1" t="s">
        <v>3</v>
      </c>
      <c r="E1136" s="1" t="s">
        <v>10</v>
      </c>
      <c r="F1136" s="1" t="s">
        <v>1</v>
      </c>
      <c r="G1136" s="1" t="s">
        <v>0</v>
      </c>
      <c r="H1136" s="1">
        <v>18578.77</v>
      </c>
      <c r="I1136" s="1">
        <v>22.5</v>
      </c>
      <c r="J1136" s="1">
        <v>38</v>
      </c>
      <c r="K1136" s="1">
        <v>7</v>
      </c>
      <c r="L1136" s="1">
        <v>59280</v>
      </c>
      <c r="M1136" s="1">
        <v>367004</v>
      </c>
      <c r="N1136" s="1">
        <v>0</v>
      </c>
      <c r="O1136" s="8">
        <v>739</v>
      </c>
      <c r="P1136" s="8">
        <v>864120</v>
      </c>
      <c r="Q1136" s="8">
        <v>450296</v>
      </c>
    </row>
    <row r="1137" spans="1:17" x14ac:dyDescent="0.35">
      <c r="A1137" s="1">
        <v>611</v>
      </c>
      <c r="B1137" s="1" t="s">
        <v>1419</v>
      </c>
      <c r="C1137" s="1" t="s">
        <v>4</v>
      </c>
      <c r="D1137" s="1" t="s">
        <v>11</v>
      </c>
      <c r="E1137" s="1" t="s">
        <v>10</v>
      </c>
      <c r="F1137" s="1" t="s">
        <v>1</v>
      </c>
      <c r="G1137" s="1" t="s">
        <v>0</v>
      </c>
      <c r="H1137" s="1">
        <v>41541.980000000003</v>
      </c>
      <c r="I1137" s="1">
        <v>25</v>
      </c>
      <c r="J1137" s="1">
        <v>38</v>
      </c>
      <c r="K1137" s="1">
        <v>9</v>
      </c>
      <c r="L1137" s="1">
        <v>311201</v>
      </c>
      <c r="M1137" s="1">
        <v>655160</v>
      </c>
      <c r="N1137" s="1">
        <v>1</v>
      </c>
      <c r="O1137" s="8">
        <v>734</v>
      </c>
      <c r="P1137" s="8">
        <v>2178787</v>
      </c>
      <c r="Q1137" s="8"/>
    </row>
    <row r="1138" spans="1:17" x14ac:dyDescent="0.35">
      <c r="A1138" s="1">
        <v>1043</v>
      </c>
      <c r="B1138" s="1" t="s">
        <v>988</v>
      </c>
      <c r="C1138" s="1" t="s">
        <v>16</v>
      </c>
      <c r="D1138" s="1" t="s">
        <v>3</v>
      </c>
      <c r="E1138" s="1" t="s">
        <v>10</v>
      </c>
      <c r="F1138" s="1" t="s">
        <v>1</v>
      </c>
      <c r="G1138" s="1" t="s">
        <v>0</v>
      </c>
      <c r="H1138" s="1">
        <v>10081.02</v>
      </c>
      <c r="I1138" s="1">
        <v>27.1</v>
      </c>
      <c r="J1138" s="1">
        <v>38</v>
      </c>
      <c r="K1138" s="1">
        <v>6</v>
      </c>
      <c r="L1138" s="1">
        <v>210349</v>
      </c>
      <c r="M1138" s="1">
        <v>727056</v>
      </c>
      <c r="N1138" s="1">
        <v>0</v>
      </c>
      <c r="O1138" s="8">
        <v>738</v>
      </c>
      <c r="P1138" s="8">
        <v>2694257</v>
      </c>
      <c r="Q1138" s="8">
        <v>769230</v>
      </c>
    </row>
    <row r="1139" spans="1:17" x14ac:dyDescent="0.35">
      <c r="A1139" s="1">
        <v>220</v>
      </c>
      <c r="B1139" s="1" t="s">
        <v>1808</v>
      </c>
      <c r="C1139" s="1" t="s">
        <v>4</v>
      </c>
      <c r="D1139" s="1" t="s">
        <v>11</v>
      </c>
      <c r="E1139" s="1" t="s">
        <v>10</v>
      </c>
      <c r="F1139" s="1" t="s">
        <v>6</v>
      </c>
      <c r="G1139" s="1" t="s">
        <v>0</v>
      </c>
      <c r="H1139" s="1">
        <v>8381.85</v>
      </c>
      <c r="I1139" s="1">
        <v>30.9</v>
      </c>
      <c r="J1139" s="1">
        <v>38</v>
      </c>
      <c r="K1139" s="1">
        <v>4</v>
      </c>
      <c r="L1139" s="1">
        <v>36708</v>
      </c>
      <c r="M1139" s="1">
        <v>64372</v>
      </c>
      <c r="N1139" s="1">
        <v>0</v>
      </c>
      <c r="O1139" s="8">
        <v>719</v>
      </c>
      <c r="P1139" s="8">
        <v>1483520</v>
      </c>
      <c r="Q1139" s="8">
        <v>128832</v>
      </c>
    </row>
    <row r="1140" spans="1:17" x14ac:dyDescent="0.35">
      <c r="A1140" s="1">
        <v>1133</v>
      </c>
      <c r="B1140" s="1" t="s">
        <v>898</v>
      </c>
      <c r="C1140" s="1" t="s">
        <v>4</v>
      </c>
      <c r="D1140" s="1" t="s">
        <v>11</v>
      </c>
      <c r="E1140" s="1" t="s">
        <v>10</v>
      </c>
      <c r="F1140" s="1" t="s">
        <v>1</v>
      </c>
      <c r="G1140" s="1" t="s">
        <v>0</v>
      </c>
      <c r="H1140" s="1">
        <v>13129.57</v>
      </c>
      <c r="I1140" s="1">
        <v>39.4</v>
      </c>
      <c r="J1140" s="1">
        <v>38</v>
      </c>
      <c r="K1140" s="1">
        <v>18</v>
      </c>
      <c r="L1140" s="1">
        <v>124089</v>
      </c>
      <c r="M1140" s="1">
        <v>733062</v>
      </c>
      <c r="N1140" s="1">
        <v>0</v>
      </c>
      <c r="O1140" s="8">
        <v>691</v>
      </c>
      <c r="P1140" s="8">
        <v>1260441</v>
      </c>
      <c r="Q1140" s="8">
        <v>336798</v>
      </c>
    </row>
    <row r="1141" spans="1:17" x14ac:dyDescent="0.35">
      <c r="A1141" s="1">
        <v>635</v>
      </c>
      <c r="B1141" s="1" t="s">
        <v>1395</v>
      </c>
      <c r="C1141" s="1" t="s">
        <v>16</v>
      </c>
      <c r="D1141" s="1" t="s">
        <v>11</v>
      </c>
      <c r="E1141" s="1" t="s">
        <v>10</v>
      </c>
      <c r="F1141" s="1" t="s">
        <v>6</v>
      </c>
      <c r="G1141" s="1" t="s">
        <v>0</v>
      </c>
      <c r="H1141" s="1">
        <v>15819.02</v>
      </c>
      <c r="I1141" s="1">
        <v>10.9</v>
      </c>
      <c r="J1141" s="1">
        <v>37</v>
      </c>
      <c r="K1141" s="1">
        <v>14</v>
      </c>
      <c r="L1141" s="1">
        <v>108091</v>
      </c>
      <c r="M1141" s="1">
        <v>372526</v>
      </c>
      <c r="N1141" s="1">
        <v>0</v>
      </c>
      <c r="O1141" s="8">
        <v>710</v>
      </c>
      <c r="P1141" s="8">
        <v>1136694</v>
      </c>
      <c r="Q1141" s="8">
        <v>329054</v>
      </c>
    </row>
    <row r="1142" spans="1:17" x14ac:dyDescent="0.35">
      <c r="A1142" s="1">
        <v>1748</v>
      </c>
      <c r="B1142" s="1" t="s">
        <v>280</v>
      </c>
      <c r="C1142" s="1" t="s">
        <v>4</v>
      </c>
      <c r="D1142" s="1" t="s">
        <v>11</v>
      </c>
      <c r="E1142" s="1" t="s">
        <v>10</v>
      </c>
      <c r="F1142" s="1" t="s">
        <v>1</v>
      </c>
      <c r="G1142" s="1" t="s">
        <v>35</v>
      </c>
      <c r="H1142" s="1">
        <v>24199.35</v>
      </c>
      <c r="I1142" s="1">
        <v>16.600000000000001</v>
      </c>
      <c r="J1142" s="1">
        <v>37</v>
      </c>
      <c r="K1142" s="1">
        <v>15</v>
      </c>
      <c r="L1142" s="1">
        <v>305900</v>
      </c>
      <c r="M1142" s="1">
        <v>587378</v>
      </c>
      <c r="N1142" s="1">
        <v>0</v>
      </c>
      <c r="O1142" s="8">
        <v>718</v>
      </c>
      <c r="P1142" s="8">
        <v>961571</v>
      </c>
      <c r="Q1142" s="8">
        <v>359876</v>
      </c>
    </row>
    <row r="1143" spans="1:17" x14ac:dyDescent="0.35">
      <c r="A1143" s="1">
        <v>482</v>
      </c>
      <c r="B1143" s="1" t="s">
        <v>1548</v>
      </c>
      <c r="C1143" s="1" t="s">
        <v>4</v>
      </c>
      <c r="D1143" s="1" t="s">
        <v>11</v>
      </c>
      <c r="E1143" s="1" t="s">
        <v>10</v>
      </c>
      <c r="F1143" s="1" t="s">
        <v>1</v>
      </c>
      <c r="G1143" s="1" t="s">
        <v>0</v>
      </c>
      <c r="H1143" s="1">
        <v>14687.19</v>
      </c>
      <c r="I1143" s="1">
        <v>18.8</v>
      </c>
      <c r="J1143" s="1">
        <v>37</v>
      </c>
      <c r="K1143" s="1">
        <v>11</v>
      </c>
      <c r="L1143" s="1">
        <v>138491</v>
      </c>
      <c r="M1143" s="1">
        <v>1252878</v>
      </c>
      <c r="N1143" s="1">
        <v>0</v>
      </c>
      <c r="O1143" s="8">
        <v>751</v>
      </c>
      <c r="P1143" s="8">
        <v>2517804</v>
      </c>
      <c r="Q1143" s="8">
        <v>259138</v>
      </c>
    </row>
    <row r="1144" spans="1:17" x14ac:dyDescent="0.35">
      <c r="A1144" s="1">
        <v>661</v>
      </c>
      <c r="B1144" s="1" t="s">
        <v>1370</v>
      </c>
      <c r="C1144" s="1" t="s">
        <v>4</v>
      </c>
      <c r="D1144" s="1" t="s">
        <v>11</v>
      </c>
      <c r="E1144" s="1" t="s">
        <v>10</v>
      </c>
      <c r="F1144" s="1" t="s">
        <v>1</v>
      </c>
      <c r="G1144" s="1" t="s">
        <v>0</v>
      </c>
      <c r="H1144" s="1">
        <v>6499.52</v>
      </c>
      <c r="I1144" s="1">
        <v>20</v>
      </c>
      <c r="J1144" s="1">
        <v>37</v>
      </c>
      <c r="K1144" s="1">
        <v>26</v>
      </c>
      <c r="L1144" s="1">
        <v>237595</v>
      </c>
      <c r="M1144" s="1">
        <v>2116224</v>
      </c>
      <c r="N1144" s="1">
        <v>0</v>
      </c>
      <c r="O1144" s="8">
        <v>741</v>
      </c>
      <c r="P1144" s="8">
        <v>1822328</v>
      </c>
      <c r="Q1144" s="8">
        <v>222112</v>
      </c>
    </row>
    <row r="1145" spans="1:17" x14ac:dyDescent="0.35">
      <c r="A1145" s="1">
        <v>1261</v>
      </c>
      <c r="B1145" s="1" t="s">
        <v>768</v>
      </c>
      <c r="C1145" s="1" t="s">
        <v>4</v>
      </c>
      <c r="D1145" s="1" t="s">
        <v>3</v>
      </c>
      <c r="E1145" s="1" t="s">
        <v>10</v>
      </c>
      <c r="F1145" s="1" t="s">
        <v>1</v>
      </c>
      <c r="G1145" s="1" t="s">
        <v>0</v>
      </c>
      <c r="H1145" s="1">
        <v>55460.05</v>
      </c>
      <c r="I1145" s="1">
        <v>21.3</v>
      </c>
      <c r="J1145" s="1">
        <v>37</v>
      </c>
      <c r="K1145" s="1">
        <v>22</v>
      </c>
      <c r="L1145" s="1">
        <v>350151</v>
      </c>
      <c r="M1145" s="1">
        <v>630542</v>
      </c>
      <c r="N1145" s="1">
        <v>0</v>
      </c>
      <c r="O1145" s="8">
        <v>673</v>
      </c>
      <c r="P1145" s="8">
        <v>2957863</v>
      </c>
      <c r="Q1145" s="8">
        <v>693660</v>
      </c>
    </row>
    <row r="1146" spans="1:17" x14ac:dyDescent="0.35">
      <c r="A1146" s="1">
        <v>216</v>
      </c>
      <c r="B1146" s="1" t="s">
        <v>1812</v>
      </c>
      <c r="C1146" s="1" t="s">
        <v>4</v>
      </c>
      <c r="D1146" s="1" t="s">
        <v>11</v>
      </c>
      <c r="E1146" s="1" t="s">
        <v>10</v>
      </c>
      <c r="F1146" s="1" t="s">
        <v>1</v>
      </c>
      <c r="G1146" s="1" t="s">
        <v>0</v>
      </c>
      <c r="H1146" s="1">
        <v>15202.66</v>
      </c>
      <c r="I1146" s="1">
        <v>14</v>
      </c>
      <c r="J1146" s="1">
        <v>36</v>
      </c>
      <c r="K1146" s="1">
        <v>12</v>
      </c>
      <c r="L1146" s="1">
        <v>182780</v>
      </c>
      <c r="M1146" s="1">
        <v>366146</v>
      </c>
      <c r="N1146" s="1">
        <v>0</v>
      </c>
      <c r="O1146" s="8">
        <v>700</v>
      </c>
      <c r="P1146" s="8">
        <v>1054519</v>
      </c>
      <c r="Q1146" s="8">
        <v>284152</v>
      </c>
    </row>
    <row r="1147" spans="1:17" x14ac:dyDescent="0.35">
      <c r="A1147" s="1">
        <v>932</v>
      </c>
      <c r="B1147" s="1" t="s">
        <v>1098</v>
      </c>
      <c r="C1147" s="1" t="s">
        <v>16</v>
      </c>
      <c r="D1147" s="1" t="s">
        <v>11</v>
      </c>
      <c r="E1147" s="1" t="s">
        <v>10</v>
      </c>
      <c r="F1147" s="1" t="s">
        <v>6</v>
      </c>
      <c r="G1147" s="1" t="s">
        <v>0</v>
      </c>
      <c r="H1147" s="1">
        <v>26959.48</v>
      </c>
      <c r="I1147" s="1">
        <v>17.2</v>
      </c>
      <c r="J1147" s="1">
        <v>36</v>
      </c>
      <c r="K1147" s="1">
        <v>10</v>
      </c>
      <c r="L1147" s="1">
        <v>183844</v>
      </c>
      <c r="M1147" s="1">
        <v>716738</v>
      </c>
      <c r="N1147" s="1">
        <v>0</v>
      </c>
      <c r="O1147" s="8">
        <v>748</v>
      </c>
      <c r="P1147" s="8">
        <v>1111728</v>
      </c>
      <c r="Q1147" s="8">
        <v>171644</v>
      </c>
    </row>
    <row r="1148" spans="1:17" x14ac:dyDescent="0.35">
      <c r="A1148" s="1">
        <v>688</v>
      </c>
      <c r="B1148" s="1" t="s">
        <v>1343</v>
      </c>
      <c r="C1148" s="1" t="s">
        <v>4</v>
      </c>
      <c r="D1148" s="1" t="s">
        <v>3</v>
      </c>
      <c r="E1148" s="1" t="s">
        <v>10</v>
      </c>
      <c r="F1148" s="1" t="s">
        <v>6</v>
      </c>
      <c r="G1148" s="1" t="s">
        <v>0</v>
      </c>
      <c r="H1148" s="1">
        <v>26698.23</v>
      </c>
      <c r="I1148" s="1">
        <v>17.399999999999999</v>
      </c>
      <c r="J1148" s="1">
        <v>36</v>
      </c>
      <c r="K1148" s="1">
        <v>9</v>
      </c>
      <c r="L1148" s="1">
        <v>616968</v>
      </c>
      <c r="M1148" s="1">
        <v>948706</v>
      </c>
      <c r="N1148" s="1">
        <v>0</v>
      </c>
      <c r="O1148" s="8">
        <v>692</v>
      </c>
      <c r="P1148" s="8">
        <v>959215</v>
      </c>
      <c r="Q1148" s="8">
        <v>333212</v>
      </c>
    </row>
    <row r="1149" spans="1:17" x14ac:dyDescent="0.35">
      <c r="A1149" s="1">
        <v>1830</v>
      </c>
      <c r="B1149" s="1" t="s">
        <v>197</v>
      </c>
      <c r="C1149" s="1" t="s">
        <v>16</v>
      </c>
      <c r="D1149" s="1" t="s">
        <v>3</v>
      </c>
      <c r="E1149" s="1" t="s">
        <v>10</v>
      </c>
      <c r="F1149" s="1" t="s">
        <v>1</v>
      </c>
      <c r="G1149" s="1" t="s">
        <v>0</v>
      </c>
      <c r="H1149" s="1">
        <v>31668.44</v>
      </c>
      <c r="I1149" s="1">
        <v>21.5</v>
      </c>
      <c r="J1149" s="1">
        <v>36</v>
      </c>
      <c r="K1149" s="1">
        <v>13</v>
      </c>
      <c r="L1149" s="1">
        <v>298813</v>
      </c>
      <c r="M1149" s="1">
        <v>596530</v>
      </c>
      <c r="N1149" s="1">
        <v>0</v>
      </c>
      <c r="O1149" s="8"/>
      <c r="P1149" s="8"/>
      <c r="Q1149" s="8">
        <v>446952</v>
      </c>
    </row>
    <row r="1150" spans="1:17" x14ac:dyDescent="0.35">
      <c r="A1150" s="1">
        <v>1221</v>
      </c>
      <c r="B1150" s="1" t="s">
        <v>810</v>
      </c>
      <c r="C1150" s="1" t="s">
        <v>4</v>
      </c>
      <c r="D1150" s="1" t="s">
        <v>3</v>
      </c>
      <c r="E1150" s="1" t="s">
        <v>10</v>
      </c>
      <c r="F1150" s="1" t="s">
        <v>1</v>
      </c>
      <c r="G1150" s="1" t="s">
        <v>0</v>
      </c>
      <c r="H1150" s="1">
        <v>25057.01</v>
      </c>
      <c r="I1150" s="1">
        <v>22.4</v>
      </c>
      <c r="J1150" s="1">
        <v>36</v>
      </c>
      <c r="K1150" s="1">
        <v>11</v>
      </c>
      <c r="L1150" s="1">
        <v>106324</v>
      </c>
      <c r="M1150" s="1">
        <v>172172</v>
      </c>
      <c r="N1150" s="1">
        <v>2</v>
      </c>
      <c r="O1150" s="8">
        <v>677</v>
      </c>
      <c r="P1150" s="8">
        <v>1438680</v>
      </c>
      <c r="Q1150" s="8">
        <v>731852</v>
      </c>
    </row>
    <row r="1151" spans="1:17" x14ac:dyDescent="0.35">
      <c r="A1151" s="1">
        <v>917</v>
      </c>
      <c r="B1151" s="1" t="s">
        <v>1113</v>
      </c>
      <c r="C1151" s="1" t="s">
        <v>4</v>
      </c>
      <c r="D1151" s="1" t="s">
        <v>11</v>
      </c>
      <c r="E1151" s="1" t="s">
        <v>10</v>
      </c>
      <c r="F1151" s="1" t="s">
        <v>1</v>
      </c>
      <c r="G1151" s="1" t="s">
        <v>0</v>
      </c>
      <c r="H1151" s="1">
        <v>36822.949999999997</v>
      </c>
      <c r="I1151" s="1">
        <v>23</v>
      </c>
      <c r="J1151" s="1">
        <v>36</v>
      </c>
      <c r="K1151" s="1">
        <v>24</v>
      </c>
      <c r="L1151" s="1">
        <v>216999</v>
      </c>
      <c r="M1151" s="1">
        <v>370612</v>
      </c>
      <c r="N1151" s="1">
        <v>0</v>
      </c>
      <c r="O1151" s="8">
        <v>743</v>
      </c>
      <c r="P1151" s="8">
        <v>1726074</v>
      </c>
      <c r="Q1151" s="8">
        <v>155452</v>
      </c>
    </row>
    <row r="1152" spans="1:17" x14ac:dyDescent="0.35">
      <c r="A1152" s="1">
        <v>1488</v>
      </c>
      <c r="B1152" s="1" t="s">
        <v>540</v>
      </c>
      <c r="C1152" s="1" t="s">
        <v>4</v>
      </c>
      <c r="D1152" s="1" t="s">
        <v>11</v>
      </c>
      <c r="E1152" s="1" t="s">
        <v>10</v>
      </c>
      <c r="F1152" s="1" t="s">
        <v>1</v>
      </c>
      <c r="G1152" s="1" t="s">
        <v>0</v>
      </c>
      <c r="H1152" s="1">
        <v>18622.28</v>
      </c>
      <c r="I1152" s="1">
        <v>11</v>
      </c>
      <c r="J1152" s="1">
        <v>35</v>
      </c>
      <c r="K1152" s="1">
        <v>11</v>
      </c>
      <c r="L1152" s="1">
        <v>173242</v>
      </c>
      <c r="M1152" s="1">
        <v>310024</v>
      </c>
      <c r="N1152" s="1">
        <v>0</v>
      </c>
      <c r="O1152" s="8">
        <v>741</v>
      </c>
      <c r="P1152" s="8">
        <v>1607666</v>
      </c>
      <c r="Q1152" s="8">
        <v>206602</v>
      </c>
    </row>
    <row r="1153" spans="1:17" x14ac:dyDescent="0.35">
      <c r="A1153" s="1">
        <v>1102</v>
      </c>
      <c r="B1153" s="1" t="s">
        <v>929</v>
      </c>
      <c r="C1153" s="1" t="s">
        <v>4</v>
      </c>
      <c r="D1153" s="1" t="s">
        <v>11</v>
      </c>
      <c r="E1153" s="1" t="s">
        <v>10</v>
      </c>
      <c r="F1153" s="1" t="s">
        <v>1</v>
      </c>
      <c r="G1153" s="1" t="s">
        <v>9</v>
      </c>
      <c r="H1153" s="1">
        <v>1997.47</v>
      </c>
      <c r="I1153" s="1">
        <v>14.5</v>
      </c>
      <c r="J1153" s="1">
        <v>35</v>
      </c>
      <c r="K1153" s="1">
        <v>6</v>
      </c>
      <c r="L1153" s="1">
        <v>56620</v>
      </c>
      <c r="M1153" s="1">
        <v>286286</v>
      </c>
      <c r="N1153" s="1">
        <v>1</v>
      </c>
      <c r="O1153" s="8"/>
      <c r="P1153" s="8"/>
      <c r="Q1153" s="8">
        <v>268598</v>
      </c>
    </row>
    <row r="1154" spans="1:17" x14ac:dyDescent="0.35">
      <c r="A1154" s="1">
        <v>1309</v>
      </c>
      <c r="B1154" s="1" t="s">
        <v>720</v>
      </c>
      <c r="C1154" s="1" t="s">
        <v>4</v>
      </c>
      <c r="D1154" s="1" t="s">
        <v>3</v>
      </c>
      <c r="E1154" s="1" t="s">
        <v>10</v>
      </c>
      <c r="F1154" s="1" t="s">
        <v>1</v>
      </c>
      <c r="G1154" s="1" t="s">
        <v>0</v>
      </c>
      <c r="H1154" s="1">
        <v>29800.36</v>
      </c>
      <c r="I1154" s="1">
        <v>19.5</v>
      </c>
      <c r="J1154" s="1">
        <v>35</v>
      </c>
      <c r="K1154" s="1">
        <v>18</v>
      </c>
      <c r="L1154" s="1">
        <v>347225</v>
      </c>
      <c r="M1154" s="1">
        <v>825572</v>
      </c>
      <c r="N1154" s="1">
        <v>0</v>
      </c>
      <c r="O1154" s="8">
        <v>707</v>
      </c>
      <c r="P1154" s="8">
        <v>1045627</v>
      </c>
      <c r="Q1154" s="8">
        <v>256454</v>
      </c>
    </row>
    <row r="1155" spans="1:17" x14ac:dyDescent="0.35">
      <c r="A1155" s="1">
        <v>433</v>
      </c>
      <c r="B1155" s="1" t="s">
        <v>1597</v>
      </c>
      <c r="C1155" s="1" t="s">
        <v>4</v>
      </c>
      <c r="D1155" s="1" t="s">
        <v>3</v>
      </c>
      <c r="E1155" s="1" t="s">
        <v>10</v>
      </c>
      <c r="F1155" s="1" t="s">
        <v>1</v>
      </c>
      <c r="G1155" s="1" t="s">
        <v>0</v>
      </c>
      <c r="H1155" s="1">
        <v>8046.88</v>
      </c>
      <c r="I1155" s="1">
        <v>21.8</v>
      </c>
      <c r="J1155" s="1">
        <v>35</v>
      </c>
      <c r="K1155" s="1">
        <v>10</v>
      </c>
      <c r="L1155" s="1">
        <v>315932</v>
      </c>
      <c r="M1155" s="1">
        <v>923758</v>
      </c>
      <c r="N1155" s="1">
        <v>0</v>
      </c>
      <c r="O1155" s="8">
        <v>693</v>
      </c>
      <c r="P1155" s="8">
        <v>1885959</v>
      </c>
      <c r="Q1155" s="8"/>
    </row>
    <row r="1156" spans="1:17" x14ac:dyDescent="0.35">
      <c r="A1156" s="1">
        <v>334</v>
      </c>
      <c r="B1156" s="1" t="s">
        <v>1695</v>
      </c>
      <c r="C1156" s="1" t="s">
        <v>16</v>
      </c>
      <c r="D1156" s="1" t="s">
        <v>11</v>
      </c>
      <c r="E1156" s="1" t="s">
        <v>10</v>
      </c>
      <c r="F1156" s="1" t="s">
        <v>6</v>
      </c>
      <c r="G1156" s="1" t="s">
        <v>0</v>
      </c>
      <c r="H1156" s="1">
        <v>22936.799999999999</v>
      </c>
      <c r="I1156" s="1">
        <v>23.3</v>
      </c>
      <c r="J1156" s="1">
        <v>35</v>
      </c>
      <c r="K1156" s="1">
        <v>19</v>
      </c>
      <c r="L1156" s="1">
        <v>427025</v>
      </c>
      <c r="M1156" s="1">
        <v>1242340</v>
      </c>
      <c r="N1156" s="1">
        <v>0</v>
      </c>
      <c r="O1156" s="8"/>
      <c r="P1156" s="8"/>
      <c r="Q1156" s="8">
        <v>340362</v>
      </c>
    </row>
    <row r="1157" spans="1:17" x14ac:dyDescent="0.35">
      <c r="A1157" s="1">
        <v>524</v>
      </c>
      <c r="B1157" s="1" t="s">
        <v>1506</v>
      </c>
      <c r="C1157" s="1" t="s">
        <v>4</v>
      </c>
      <c r="D1157" s="1" t="s">
        <v>11</v>
      </c>
      <c r="E1157" s="1" t="s">
        <v>10</v>
      </c>
      <c r="F1157" s="1" t="s">
        <v>6</v>
      </c>
      <c r="G1157" s="1" t="s">
        <v>0</v>
      </c>
      <c r="H1157" s="1">
        <v>33470.400000000001</v>
      </c>
      <c r="I1157" s="1">
        <v>29.5</v>
      </c>
      <c r="J1157" s="1">
        <v>35</v>
      </c>
      <c r="K1157" s="1">
        <v>7</v>
      </c>
      <c r="L1157" s="1">
        <v>482771</v>
      </c>
      <c r="M1157" s="1">
        <v>746306</v>
      </c>
      <c r="N1157" s="1">
        <v>0</v>
      </c>
      <c r="O1157" s="8"/>
      <c r="P1157" s="8"/>
      <c r="Q1157" s="8">
        <v>682858</v>
      </c>
    </row>
    <row r="1158" spans="1:17" x14ac:dyDescent="0.35">
      <c r="A1158" s="1">
        <v>55</v>
      </c>
      <c r="B1158" s="1" t="s">
        <v>1971</v>
      </c>
      <c r="C1158" s="1" t="s">
        <v>4</v>
      </c>
      <c r="D1158" s="1" t="s">
        <v>3</v>
      </c>
      <c r="E1158" s="1" t="s">
        <v>10</v>
      </c>
      <c r="F1158" s="1" t="s">
        <v>1</v>
      </c>
      <c r="G1158" s="1" t="s">
        <v>0</v>
      </c>
      <c r="H1158" s="1">
        <v>34714.9</v>
      </c>
      <c r="I1158" s="1">
        <v>40.799999999999997</v>
      </c>
      <c r="J1158" s="1">
        <v>35</v>
      </c>
      <c r="K1158" s="1">
        <v>12</v>
      </c>
      <c r="L1158" s="1">
        <v>733324</v>
      </c>
      <c r="M1158" s="1">
        <v>1035496</v>
      </c>
      <c r="N1158" s="1">
        <v>0</v>
      </c>
      <c r="O1158" s="8">
        <v>730</v>
      </c>
      <c r="P1158" s="8">
        <v>2509520</v>
      </c>
      <c r="Q1158" s="8"/>
    </row>
    <row r="1159" spans="1:17" x14ac:dyDescent="0.35">
      <c r="A1159" s="1">
        <v>1847</v>
      </c>
      <c r="B1159" s="1" t="s">
        <v>180</v>
      </c>
      <c r="C1159" s="1" t="s">
        <v>4</v>
      </c>
      <c r="D1159" s="1" t="s">
        <v>11</v>
      </c>
      <c r="E1159" s="1" t="s">
        <v>10</v>
      </c>
      <c r="F1159" s="1" t="s">
        <v>1</v>
      </c>
      <c r="G1159" s="1" t="s">
        <v>0</v>
      </c>
      <c r="H1159" s="1">
        <v>12437.21</v>
      </c>
      <c r="I1159" s="1">
        <v>17</v>
      </c>
      <c r="J1159" s="1">
        <v>34</v>
      </c>
      <c r="K1159" s="1">
        <v>10</v>
      </c>
      <c r="L1159" s="1">
        <v>123120</v>
      </c>
      <c r="M1159" s="1">
        <v>304612</v>
      </c>
      <c r="N1159" s="1">
        <v>0</v>
      </c>
      <c r="O1159" s="8">
        <v>724</v>
      </c>
      <c r="P1159" s="8">
        <v>921272</v>
      </c>
      <c r="Q1159" s="8">
        <v>233332</v>
      </c>
    </row>
    <row r="1160" spans="1:17" x14ac:dyDescent="0.35">
      <c r="A1160" s="1">
        <v>1271</v>
      </c>
      <c r="B1160" s="1" t="s">
        <v>758</v>
      </c>
      <c r="C1160" s="1" t="s">
        <v>4</v>
      </c>
      <c r="D1160" s="1" t="s">
        <v>11</v>
      </c>
      <c r="E1160" s="1" t="s">
        <v>10</v>
      </c>
      <c r="F1160" s="1" t="s">
        <v>1</v>
      </c>
      <c r="G1160" s="1" t="s">
        <v>0</v>
      </c>
      <c r="H1160" s="1">
        <v>20980.75</v>
      </c>
      <c r="I1160" s="1">
        <v>17.899999999999999</v>
      </c>
      <c r="J1160" s="1">
        <v>34</v>
      </c>
      <c r="K1160" s="1">
        <v>7</v>
      </c>
      <c r="L1160" s="1">
        <v>527554</v>
      </c>
      <c r="M1160" s="1">
        <v>725494</v>
      </c>
      <c r="N1160" s="1">
        <v>0</v>
      </c>
      <c r="O1160" s="8">
        <v>710</v>
      </c>
      <c r="P1160" s="8">
        <v>932482</v>
      </c>
      <c r="Q1160" s="8">
        <v>313456</v>
      </c>
    </row>
    <row r="1161" spans="1:17" x14ac:dyDescent="0.35">
      <c r="A1161" s="1">
        <v>18</v>
      </c>
      <c r="B1161" s="3" t="s">
        <v>2008</v>
      </c>
      <c r="C1161" s="1" t="s">
        <v>4</v>
      </c>
      <c r="D1161" s="1" t="s">
        <v>3</v>
      </c>
      <c r="E1161" s="1" t="s">
        <v>10</v>
      </c>
      <c r="F1161" s="1" t="s">
        <v>1</v>
      </c>
      <c r="G1161" s="1" t="s">
        <v>0</v>
      </c>
      <c r="H1161" s="1">
        <v>17612.240000000002</v>
      </c>
      <c r="I1161" s="1">
        <v>22</v>
      </c>
      <c r="J1161" s="1">
        <v>34</v>
      </c>
      <c r="K1161" s="1">
        <v>15</v>
      </c>
      <c r="L1161" s="1">
        <v>813694</v>
      </c>
      <c r="M1161" s="1">
        <v>2004618</v>
      </c>
      <c r="N1161" s="1">
        <v>0</v>
      </c>
      <c r="O1161" s="8">
        <v>723</v>
      </c>
      <c r="P1161" s="8">
        <v>1821967</v>
      </c>
      <c r="Q1161" s="8">
        <v>666204</v>
      </c>
    </row>
    <row r="1162" spans="1:17" x14ac:dyDescent="0.35">
      <c r="A1162" s="1">
        <v>912</v>
      </c>
      <c r="B1162" s="1" t="s">
        <v>1118</v>
      </c>
      <c r="C1162" s="1" t="s">
        <v>16</v>
      </c>
      <c r="D1162" s="1" t="s">
        <v>11</v>
      </c>
      <c r="E1162" s="1" t="s">
        <v>10</v>
      </c>
      <c r="F1162" s="1" t="s">
        <v>6</v>
      </c>
      <c r="G1162" s="1" t="s">
        <v>0</v>
      </c>
      <c r="H1162" s="1">
        <v>21976.73</v>
      </c>
      <c r="I1162" s="1">
        <v>22.5</v>
      </c>
      <c r="J1162" s="1">
        <v>34</v>
      </c>
      <c r="K1162" s="1">
        <v>10</v>
      </c>
      <c r="L1162" s="1">
        <v>257678</v>
      </c>
      <c r="M1162" s="1">
        <v>336006</v>
      </c>
      <c r="N1162" s="1">
        <v>0</v>
      </c>
      <c r="O1162" s="8">
        <v>698</v>
      </c>
      <c r="P1162" s="8">
        <v>1382915</v>
      </c>
      <c r="Q1162" s="8">
        <v>266882</v>
      </c>
    </row>
    <row r="1163" spans="1:17" x14ac:dyDescent="0.35">
      <c r="A1163" s="1">
        <v>1850</v>
      </c>
      <c r="B1163" s="1" t="s">
        <v>177</v>
      </c>
      <c r="C1163" s="1" t="s">
        <v>4</v>
      </c>
      <c r="D1163" s="1" t="s">
        <v>11</v>
      </c>
      <c r="E1163" s="1" t="s">
        <v>10</v>
      </c>
      <c r="F1163" s="1" t="s">
        <v>1</v>
      </c>
      <c r="G1163" s="1" t="s">
        <v>0</v>
      </c>
      <c r="H1163" s="1">
        <v>51657.39</v>
      </c>
      <c r="I1163" s="1">
        <v>28</v>
      </c>
      <c r="J1163" s="1">
        <v>34</v>
      </c>
      <c r="K1163" s="1">
        <v>22</v>
      </c>
      <c r="L1163" s="1">
        <v>699067</v>
      </c>
      <c r="M1163" s="1">
        <v>1140062</v>
      </c>
      <c r="N1163" s="1">
        <v>0</v>
      </c>
      <c r="O1163" s="8">
        <v>736</v>
      </c>
      <c r="P1163" s="8">
        <v>2649094</v>
      </c>
      <c r="Q1163" s="8"/>
    </row>
    <row r="1164" spans="1:17" x14ac:dyDescent="0.35">
      <c r="A1164" s="1">
        <v>1712</v>
      </c>
      <c r="B1164" s="1" t="s">
        <v>316</v>
      </c>
      <c r="C1164" s="1" t="s">
        <v>4</v>
      </c>
      <c r="D1164" s="1" t="s">
        <v>3</v>
      </c>
      <c r="E1164" s="1" t="s">
        <v>10</v>
      </c>
      <c r="F1164" s="1" t="s">
        <v>1</v>
      </c>
      <c r="G1164" s="1" t="s">
        <v>0</v>
      </c>
      <c r="H1164" s="1">
        <v>17788.18</v>
      </c>
      <c r="I1164" s="1">
        <v>34.1</v>
      </c>
      <c r="J1164" s="1">
        <v>34</v>
      </c>
      <c r="K1164" s="1">
        <v>21</v>
      </c>
      <c r="L1164" s="1">
        <v>671593</v>
      </c>
      <c r="M1164" s="1">
        <v>1419044</v>
      </c>
      <c r="N1164" s="1">
        <v>0</v>
      </c>
      <c r="O1164" s="8"/>
      <c r="P1164" s="8"/>
      <c r="Q1164" s="8">
        <v>281644</v>
      </c>
    </row>
    <row r="1165" spans="1:17" x14ac:dyDescent="0.35">
      <c r="A1165" s="1">
        <v>1890</v>
      </c>
      <c r="B1165" s="1" t="s">
        <v>137</v>
      </c>
      <c r="C1165" s="1" t="s">
        <v>4</v>
      </c>
      <c r="D1165" s="1" t="s">
        <v>11</v>
      </c>
      <c r="E1165" s="1" t="s">
        <v>10</v>
      </c>
      <c r="F1165" s="1" t="s">
        <v>6</v>
      </c>
      <c r="G1165" s="1" t="s">
        <v>0</v>
      </c>
      <c r="H1165" s="1">
        <v>27504.02</v>
      </c>
      <c r="I1165" s="1">
        <v>16</v>
      </c>
      <c r="J1165" s="1">
        <v>33</v>
      </c>
      <c r="K1165" s="1">
        <v>8</v>
      </c>
      <c r="L1165" s="1">
        <v>268964</v>
      </c>
      <c r="M1165" s="1">
        <v>339636</v>
      </c>
      <c r="N1165" s="1">
        <v>0</v>
      </c>
      <c r="O1165" s="8">
        <v>732</v>
      </c>
      <c r="P1165" s="8">
        <v>2444806</v>
      </c>
      <c r="Q1165" s="8">
        <v>675048</v>
      </c>
    </row>
    <row r="1166" spans="1:17" x14ac:dyDescent="0.35">
      <c r="A1166" s="1">
        <v>1989</v>
      </c>
      <c r="B1166" s="1" t="s">
        <v>27</v>
      </c>
      <c r="C1166" s="1" t="s">
        <v>4</v>
      </c>
      <c r="D1166" s="1" t="s">
        <v>11</v>
      </c>
      <c r="E1166" s="1" t="s">
        <v>10</v>
      </c>
      <c r="F1166" s="1" t="s">
        <v>6</v>
      </c>
      <c r="G1166" s="1" t="s">
        <v>26</v>
      </c>
      <c r="H1166" s="1">
        <v>11616.22</v>
      </c>
      <c r="I1166" s="1">
        <v>16.8</v>
      </c>
      <c r="J1166" s="1">
        <v>33</v>
      </c>
      <c r="K1166" s="1">
        <v>12</v>
      </c>
      <c r="L1166" s="1">
        <v>10564</v>
      </c>
      <c r="M1166" s="1">
        <v>532114</v>
      </c>
      <c r="N1166" s="1">
        <v>0</v>
      </c>
      <c r="O1166" s="8">
        <v>727</v>
      </c>
      <c r="P1166" s="8">
        <v>718542</v>
      </c>
      <c r="Q1166" s="8">
        <v>218944</v>
      </c>
    </row>
    <row r="1167" spans="1:17" x14ac:dyDescent="0.35">
      <c r="A1167" s="1">
        <v>1001</v>
      </c>
      <c r="B1167" s="1" t="s">
        <v>1029</v>
      </c>
      <c r="C1167" s="1" t="s">
        <v>4</v>
      </c>
      <c r="D1167" s="1" t="s">
        <v>3</v>
      </c>
      <c r="E1167" s="1" t="s">
        <v>10</v>
      </c>
      <c r="F1167" s="1" t="s">
        <v>1</v>
      </c>
      <c r="G1167" s="1" t="s">
        <v>0</v>
      </c>
      <c r="H1167" s="1">
        <v>42774.89</v>
      </c>
      <c r="I1167" s="1">
        <v>29.9</v>
      </c>
      <c r="J1167" s="1">
        <v>33</v>
      </c>
      <c r="K1167" s="1">
        <v>14</v>
      </c>
      <c r="L1167" s="1">
        <v>941963</v>
      </c>
      <c r="M1167" s="1">
        <v>1076702</v>
      </c>
      <c r="N1167" s="1">
        <v>0</v>
      </c>
      <c r="O1167" s="8">
        <v>702</v>
      </c>
      <c r="P1167" s="8">
        <v>2491736</v>
      </c>
      <c r="Q1167" s="8">
        <v>776776</v>
      </c>
    </row>
    <row r="1168" spans="1:17" x14ac:dyDescent="0.35">
      <c r="A1168" s="1">
        <v>1439</v>
      </c>
      <c r="B1168" s="1" t="s">
        <v>589</v>
      </c>
      <c r="C1168" s="1" t="s">
        <v>16</v>
      </c>
      <c r="D1168" s="1" t="s">
        <v>11</v>
      </c>
      <c r="E1168" s="1" t="s">
        <v>10</v>
      </c>
      <c r="F1168" s="1" t="s">
        <v>6</v>
      </c>
      <c r="G1168" s="1" t="s">
        <v>0</v>
      </c>
      <c r="H1168" s="1">
        <v>17948.349999999999</v>
      </c>
      <c r="I1168" s="1">
        <v>16.100000000000001</v>
      </c>
      <c r="J1168" s="1">
        <v>32</v>
      </c>
      <c r="K1168" s="1">
        <v>19</v>
      </c>
      <c r="L1168" s="1">
        <v>109896</v>
      </c>
      <c r="M1168" s="1">
        <v>130768</v>
      </c>
      <c r="N1168" s="1">
        <v>0</v>
      </c>
      <c r="O1168" s="8">
        <v>716</v>
      </c>
      <c r="P1168" s="8">
        <v>1223771</v>
      </c>
      <c r="Q1168" s="8">
        <v>185306</v>
      </c>
    </row>
    <row r="1169" spans="1:17" x14ac:dyDescent="0.35">
      <c r="A1169" s="1">
        <v>29</v>
      </c>
      <c r="B1169" s="1" t="s">
        <v>1997</v>
      </c>
      <c r="C1169" s="1" t="s">
        <v>4</v>
      </c>
      <c r="D1169" s="1" t="s">
        <v>11</v>
      </c>
      <c r="E1169" s="1" t="s">
        <v>10</v>
      </c>
      <c r="F1169" s="1" t="s">
        <v>1</v>
      </c>
      <c r="G1169" s="1" t="s">
        <v>0</v>
      </c>
      <c r="H1169" s="1">
        <v>19247.189999999999</v>
      </c>
      <c r="I1169" s="1">
        <v>20</v>
      </c>
      <c r="J1169" s="1">
        <v>32</v>
      </c>
      <c r="K1169" s="1">
        <v>17</v>
      </c>
      <c r="L1169" s="1">
        <v>224390</v>
      </c>
      <c r="M1169" s="1">
        <v>295240</v>
      </c>
      <c r="N1169" s="1">
        <v>0</v>
      </c>
      <c r="O1169" s="8">
        <v>746</v>
      </c>
      <c r="P1169" s="8">
        <v>1749748</v>
      </c>
      <c r="Q1169" s="8"/>
    </row>
    <row r="1170" spans="1:17" x14ac:dyDescent="0.35">
      <c r="A1170" s="1">
        <v>1179</v>
      </c>
      <c r="B1170" s="1" t="s">
        <v>852</v>
      </c>
      <c r="C1170" s="1" t="s">
        <v>4</v>
      </c>
      <c r="D1170" s="1" t="s">
        <v>3</v>
      </c>
      <c r="E1170" s="1" t="s">
        <v>10</v>
      </c>
      <c r="F1170" s="1" t="s">
        <v>1</v>
      </c>
      <c r="G1170" s="1" t="s">
        <v>0</v>
      </c>
      <c r="H1170" s="1">
        <v>21347.83</v>
      </c>
      <c r="I1170" s="1">
        <v>21.5</v>
      </c>
      <c r="J1170" s="1">
        <v>32</v>
      </c>
      <c r="K1170" s="1">
        <v>14</v>
      </c>
      <c r="L1170" s="1">
        <v>282264</v>
      </c>
      <c r="M1170" s="1">
        <v>415800</v>
      </c>
      <c r="N1170" s="1">
        <v>0</v>
      </c>
      <c r="O1170" s="8">
        <v>630</v>
      </c>
      <c r="P1170" s="8">
        <v>1455533</v>
      </c>
      <c r="Q1170" s="8">
        <v>393976</v>
      </c>
    </row>
    <row r="1171" spans="1:17" x14ac:dyDescent="0.35">
      <c r="A1171" s="1">
        <v>1738</v>
      </c>
      <c r="B1171" s="1" t="s">
        <v>290</v>
      </c>
      <c r="C1171" s="1" t="s">
        <v>4</v>
      </c>
      <c r="D1171" s="1" t="s">
        <v>11</v>
      </c>
      <c r="E1171" s="1" t="s">
        <v>10</v>
      </c>
      <c r="F1171" s="1" t="s">
        <v>6</v>
      </c>
      <c r="G1171" s="1" t="s">
        <v>35</v>
      </c>
      <c r="H1171" s="1">
        <v>36613.760000000002</v>
      </c>
      <c r="I1171" s="1">
        <v>17.5</v>
      </c>
      <c r="J1171" s="1">
        <v>31</v>
      </c>
      <c r="K1171" s="1">
        <v>19</v>
      </c>
      <c r="L1171" s="1">
        <v>439831</v>
      </c>
      <c r="M1171" s="1">
        <v>755612</v>
      </c>
      <c r="N1171" s="1">
        <v>0</v>
      </c>
      <c r="O1171" s="8">
        <v>701</v>
      </c>
      <c r="P1171" s="8">
        <v>1838345</v>
      </c>
      <c r="Q1171" s="8">
        <v>108614</v>
      </c>
    </row>
    <row r="1172" spans="1:17" x14ac:dyDescent="0.35">
      <c r="A1172" s="1">
        <v>1423</v>
      </c>
      <c r="B1172" s="1" t="s">
        <v>606</v>
      </c>
      <c r="C1172" s="1" t="s">
        <v>16</v>
      </c>
      <c r="D1172" s="1" t="s">
        <v>11</v>
      </c>
      <c r="E1172" s="1" t="s">
        <v>10</v>
      </c>
      <c r="F1172" s="1" t="s">
        <v>1</v>
      </c>
      <c r="G1172" s="1" t="s">
        <v>0</v>
      </c>
      <c r="H1172" s="1">
        <v>21713.01</v>
      </c>
      <c r="I1172" s="1">
        <v>22.1</v>
      </c>
      <c r="J1172" s="1">
        <v>31</v>
      </c>
      <c r="K1172" s="1">
        <v>15</v>
      </c>
      <c r="L1172" s="1">
        <v>387714</v>
      </c>
      <c r="M1172" s="1">
        <v>811800</v>
      </c>
      <c r="N1172" s="1">
        <v>0</v>
      </c>
      <c r="O1172" s="8">
        <v>739</v>
      </c>
      <c r="P1172" s="8">
        <v>1029857</v>
      </c>
      <c r="Q1172" s="8">
        <v>292490</v>
      </c>
    </row>
    <row r="1173" spans="1:17" x14ac:dyDescent="0.35">
      <c r="A1173" s="1">
        <v>862</v>
      </c>
      <c r="B1173" s="1" t="s">
        <v>1168</v>
      </c>
      <c r="C1173" s="1" t="s">
        <v>4</v>
      </c>
      <c r="D1173" s="1" t="s">
        <v>11</v>
      </c>
      <c r="E1173" s="1" t="s">
        <v>10</v>
      </c>
      <c r="F1173" s="1" t="s">
        <v>1</v>
      </c>
      <c r="G1173" s="1" t="s">
        <v>9</v>
      </c>
      <c r="H1173" s="1">
        <v>15139.2</v>
      </c>
      <c r="I1173" s="1">
        <v>24.5</v>
      </c>
      <c r="J1173" s="1">
        <v>31</v>
      </c>
      <c r="K1173" s="1">
        <v>4</v>
      </c>
      <c r="L1173" s="1">
        <v>51813</v>
      </c>
      <c r="M1173" s="1">
        <v>69212</v>
      </c>
      <c r="N1173" s="1">
        <v>0</v>
      </c>
      <c r="O1173" s="8">
        <v>722</v>
      </c>
      <c r="P1173" s="8">
        <v>1306991</v>
      </c>
      <c r="Q1173" s="8">
        <v>64856</v>
      </c>
    </row>
    <row r="1174" spans="1:17" x14ac:dyDescent="0.35">
      <c r="A1174" s="1">
        <v>1121</v>
      </c>
      <c r="B1174" s="1" t="s">
        <v>910</v>
      </c>
      <c r="C1174" s="1" t="s">
        <v>4</v>
      </c>
      <c r="D1174" s="1" t="s">
        <v>11</v>
      </c>
      <c r="E1174" s="1" t="s">
        <v>10</v>
      </c>
      <c r="F1174" s="1" t="s">
        <v>1</v>
      </c>
      <c r="G1174" s="1" t="s">
        <v>0</v>
      </c>
      <c r="H1174" s="1">
        <v>45745.73</v>
      </c>
      <c r="I1174" s="1">
        <v>25.8</v>
      </c>
      <c r="J1174" s="1">
        <v>30</v>
      </c>
      <c r="K1174" s="1">
        <v>13</v>
      </c>
      <c r="L1174" s="1">
        <v>563958</v>
      </c>
      <c r="M1174" s="1">
        <v>1329944</v>
      </c>
      <c r="N1174" s="1">
        <v>0</v>
      </c>
      <c r="O1174" s="8"/>
      <c r="P1174" s="8"/>
      <c r="Q1174" s="8">
        <v>269324</v>
      </c>
    </row>
    <row r="1175" spans="1:17" x14ac:dyDescent="0.35">
      <c r="A1175" s="1">
        <v>1152</v>
      </c>
      <c r="B1175" s="1" t="s">
        <v>879</v>
      </c>
      <c r="C1175" s="1" t="s">
        <v>4</v>
      </c>
      <c r="D1175" s="1" t="s">
        <v>11</v>
      </c>
      <c r="E1175" s="1" t="s">
        <v>10</v>
      </c>
      <c r="F1175" s="1" t="s">
        <v>1</v>
      </c>
      <c r="G1175" s="1" t="s">
        <v>35</v>
      </c>
      <c r="H1175" s="1">
        <v>12202.37</v>
      </c>
      <c r="I1175" s="1">
        <v>27.2</v>
      </c>
      <c r="J1175" s="1">
        <v>30</v>
      </c>
      <c r="K1175" s="1">
        <v>10</v>
      </c>
      <c r="L1175" s="1">
        <v>68951</v>
      </c>
      <c r="M1175" s="1">
        <v>201102</v>
      </c>
      <c r="N1175" s="1">
        <v>0</v>
      </c>
      <c r="O1175" s="8"/>
      <c r="P1175" s="8"/>
      <c r="Q1175" s="8">
        <v>108240</v>
      </c>
    </row>
    <row r="1176" spans="1:17" x14ac:dyDescent="0.35">
      <c r="A1176" s="1">
        <v>621</v>
      </c>
      <c r="B1176" s="1" t="s">
        <v>1409</v>
      </c>
      <c r="C1176" s="1" t="s">
        <v>16</v>
      </c>
      <c r="D1176" s="1" t="s">
        <v>11</v>
      </c>
      <c r="E1176" s="1" t="s">
        <v>10</v>
      </c>
      <c r="F1176" s="1" t="s">
        <v>6</v>
      </c>
      <c r="G1176" s="1" t="s">
        <v>0</v>
      </c>
      <c r="H1176" s="1">
        <v>14783.9</v>
      </c>
      <c r="I1176" s="1">
        <v>10.5</v>
      </c>
      <c r="J1176" s="1">
        <v>29</v>
      </c>
      <c r="K1176" s="1">
        <v>5</v>
      </c>
      <c r="L1176" s="1">
        <v>447564</v>
      </c>
      <c r="M1176" s="1">
        <v>720764</v>
      </c>
      <c r="N1176" s="1">
        <v>0</v>
      </c>
      <c r="O1176" s="8">
        <v>729</v>
      </c>
      <c r="P1176" s="8">
        <v>1583992</v>
      </c>
      <c r="Q1176" s="8">
        <v>215776</v>
      </c>
    </row>
    <row r="1177" spans="1:17" x14ac:dyDescent="0.35">
      <c r="A1177" s="1">
        <v>259</v>
      </c>
      <c r="B1177" s="1" t="s">
        <v>1769</v>
      </c>
      <c r="C1177" s="1" t="s">
        <v>4</v>
      </c>
      <c r="D1177" s="1" t="s">
        <v>11</v>
      </c>
      <c r="E1177" s="1" t="s">
        <v>10</v>
      </c>
      <c r="F1177" s="1" t="s">
        <v>1</v>
      </c>
      <c r="G1177" s="1" t="s">
        <v>0</v>
      </c>
      <c r="H1177" s="1">
        <v>11397.34</v>
      </c>
      <c r="I1177" s="1">
        <v>18.8</v>
      </c>
      <c r="J1177" s="1">
        <v>29</v>
      </c>
      <c r="K1177" s="1">
        <v>11</v>
      </c>
      <c r="L1177" s="1">
        <v>185478</v>
      </c>
      <c r="M1177" s="1">
        <v>259402</v>
      </c>
      <c r="N1177" s="1">
        <v>1</v>
      </c>
      <c r="O1177" s="8">
        <v>715</v>
      </c>
      <c r="P1177" s="8">
        <v>865602</v>
      </c>
      <c r="Q1177" s="8">
        <v>196108</v>
      </c>
    </row>
    <row r="1178" spans="1:17" x14ac:dyDescent="0.35">
      <c r="A1178" s="1">
        <v>464</v>
      </c>
      <c r="B1178" s="1" t="s">
        <v>1566</v>
      </c>
      <c r="C1178" s="1" t="s">
        <v>4</v>
      </c>
      <c r="D1178" s="1" t="s">
        <v>11</v>
      </c>
      <c r="E1178" s="1" t="s">
        <v>10</v>
      </c>
      <c r="F1178" s="1" t="s">
        <v>6</v>
      </c>
      <c r="G1178" s="1" t="s">
        <v>0</v>
      </c>
      <c r="H1178" s="1">
        <v>16891.57</v>
      </c>
      <c r="I1178" s="1">
        <v>22.8</v>
      </c>
      <c r="J1178" s="1">
        <v>29</v>
      </c>
      <c r="K1178" s="1">
        <v>7</v>
      </c>
      <c r="L1178" s="1">
        <v>41230</v>
      </c>
      <c r="M1178" s="1">
        <v>191686</v>
      </c>
      <c r="N1178" s="1">
        <v>1</v>
      </c>
      <c r="O1178" s="8">
        <v>734</v>
      </c>
      <c r="P1178" s="8">
        <v>1018590</v>
      </c>
      <c r="Q1178" s="8">
        <v>130746</v>
      </c>
    </row>
    <row r="1179" spans="1:17" x14ac:dyDescent="0.35">
      <c r="A1179" s="1">
        <v>1622</v>
      </c>
      <c r="B1179" s="1" t="s">
        <v>406</v>
      </c>
      <c r="C1179" s="1" t="s">
        <v>16</v>
      </c>
      <c r="D1179" s="1" t="s">
        <v>3</v>
      </c>
      <c r="E1179" s="1" t="s">
        <v>10</v>
      </c>
      <c r="F1179" s="1" t="s">
        <v>1</v>
      </c>
      <c r="G1179" s="1" t="s">
        <v>0</v>
      </c>
      <c r="H1179" s="1">
        <v>8887.44</v>
      </c>
      <c r="I1179" s="1">
        <v>11.3</v>
      </c>
      <c r="J1179" s="1">
        <v>28</v>
      </c>
      <c r="K1179" s="1">
        <v>6</v>
      </c>
      <c r="L1179" s="1">
        <v>111169</v>
      </c>
      <c r="M1179" s="1">
        <v>242880</v>
      </c>
      <c r="N1179" s="1">
        <v>1</v>
      </c>
      <c r="O1179" s="8">
        <v>680</v>
      </c>
      <c r="P1179" s="8">
        <v>795910</v>
      </c>
      <c r="Q1179" s="8">
        <v>242748</v>
      </c>
    </row>
    <row r="1180" spans="1:17" x14ac:dyDescent="0.35">
      <c r="A1180" s="1">
        <v>1075</v>
      </c>
      <c r="B1180" s="1" t="s">
        <v>956</v>
      </c>
      <c r="C1180" s="1" t="s">
        <v>4</v>
      </c>
      <c r="D1180" s="1" t="s">
        <v>11</v>
      </c>
      <c r="E1180" s="1" t="s">
        <v>10</v>
      </c>
      <c r="F1180" s="1" t="s">
        <v>1</v>
      </c>
      <c r="G1180" s="1" t="s">
        <v>0</v>
      </c>
      <c r="H1180" s="1">
        <v>58126.7</v>
      </c>
      <c r="I1180" s="1">
        <v>13.4</v>
      </c>
      <c r="J1180" s="1">
        <v>28</v>
      </c>
      <c r="K1180" s="1">
        <v>11</v>
      </c>
      <c r="L1180" s="1">
        <v>110333</v>
      </c>
      <c r="M1180" s="1">
        <v>271854</v>
      </c>
      <c r="N1180" s="1">
        <v>0</v>
      </c>
      <c r="O1180" s="8"/>
      <c r="P1180" s="8"/>
      <c r="Q1180" s="8">
        <v>456918</v>
      </c>
    </row>
    <row r="1181" spans="1:17" x14ac:dyDescent="0.35">
      <c r="A1181" s="1">
        <v>1424</v>
      </c>
      <c r="B1181" s="1" t="s">
        <v>605</v>
      </c>
      <c r="C1181" s="1" t="s">
        <v>4</v>
      </c>
      <c r="D1181" s="1" t="s">
        <v>11</v>
      </c>
      <c r="E1181" s="1" t="s">
        <v>10</v>
      </c>
      <c r="F1181" s="1" t="s">
        <v>1</v>
      </c>
      <c r="G1181" s="1" t="s">
        <v>15</v>
      </c>
      <c r="H1181" s="1">
        <v>53902.239999999998</v>
      </c>
      <c r="I1181" s="1">
        <v>29.7</v>
      </c>
      <c r="J1181" s="1">
        <v>28</v>
      </c>
      <c r="K1181" s="1">
        <v>11</v>
      </c>
      <c r="L1181" s="1">
        <v>141037</v>
      </c>
      <c r="M1181" s="1">
        <v>265100</v>
      </c>
      <c r="N1181" s="1">
        <v>1</v>
      </c>
      <c r="O1181" s="8">
        <v>684</v>
      </c>
      <c r="P1181" s="8">
        <v>3368890</v>
      </c>
      <c r="Q1181" s="8">
        <v>668712</v>
      </c>
    </row>
    <row r="1182" spans="1:17" x14ac:dyDescent="0.35">
      <c r="A1182" s="1">
        <v>1191</v>
      </c>
      <c r="B1182" s="1" t="s">
        <v>840</v>
      </c>
      <c r="C1182" s="1" t="s">
        <v>4</v>
      </c>
      <c r="D1182" s="1" t="s">
        <v>11</v>
      </c>
      <c r="E1182" s="1" t="s">
        <v>10</v>
      </c>
      <c r="F1182" s="1" t="s">
        <v>1</v>
      </c>
      <c r="G1182" s="1" t="s">
        <v>0</v>
      </c>
      <c r="H1182" s="1">
        <v>42341.88</v>
      </c>
      <c r="I1182" s="1">
        <v>13.1</v>
      </c>
      <c r="J1182" s="1">
        <v>27</v>
      </c>
      <c r="K1182" s="1">
        <v>12</v>
      </c>
      <c r="L1182" s="1">
        <v>429837</v>
      </c>
      <c r="M1182" s="1">
        <v>577390</v>
      </c>
      <c r="N1182" s="1">
        <v>0</v>
      </c>
      <c r="O1182" s="8">
        <v>741</v>
      </c>
      <c r="P1182" s="8">
        <v>1874920</v>
      </c>
      <c r="Q1182" s="8"/>
    </row>
    <row r="1183" spans="1:17" x14ac:dyDescent="0.35">
      <c r="A1183" s="1">
        <v>1642</v>
      </c>
      <c r="B1183" s="1" t="s">
        <v>386</v>
      </c>
      <c r="C1183" s="1" t="s">
        <v>4</v>
      </c>
      <c r="D1183" s="1" t="s">
        <v>3</v>
      </c>
      <c r="E1183" s="1" t="s">
        <v>10</v>
      </c>
      <c r="F1183" s="1" t="s">
        <v>6</v>
      </c>
      <c r="G1183" s="1" t="s">
        <v>0</v>
      </c>
      <c r="H1183" s="1">
        <v>20940.28</v>
      </c>
      <c r="I1183" s="1">
        <v>14.7</v>
      </c>
      <c r="J1183" s="1">
        <v>27</v>
      </c>
      <c r="K1183" s="1">
        <v>13</v>
      </c>
      <c r="L1183" s="1">
        <v>111150</v>
      </c>
      <c r="M1183" s="1">
        <v>262130</v>
      </c>
      <c r="N1183" s="1">
        <v>0</v>
      </c>
      <c r="O1183" s="8">
        <v>719</v>
      </c>
      <c r="P1183" s="8">
        <v>1131906</v>
      </c>
      <c r="Q1183" s="8">
        <v>221716</v>
      </c>
    </row>
    <row r="1184" spans="1:17" x14ac:dyDescent="0.35">
      <c r="A1184" s="1">
        <v>1481</v>
      </c>
      <c r="B1184" s="1" t="s">
        <v>547</v>
      </c>
      <c r="C1184" s="1" t="s">
        <v>4</v>
      </c>
      <c r="D1184" s="1" t="s">
        <v>11</v>
      </c>
      <c r="E1184" s="1" t="s">
        <v>10</v>
      </c>
      <c r="F1184" s="1" t="s">
        <v>1</v>
      </c>
      <c r="G1184" s="1" t="s">
        <v>0</v>
      </c>
      <c r="H1184" s="1">
        <v>25311.42</v>
      </c>
      <c r="I1184" s="1">
        <v>16</v>
      </c>
      <c r="J1184" s="1">
        <v>27</v>
      </c>
      <c r="K1184" s="1">
        <v>15</v>
      </c>
      <c r="L1184" s="1">
        <v>306432</v>
      </c>
      <c r="M1184" s="1">
        <v>438064</v>
      </c>
      <c r="N1184" s="1">
        <v>0</v>
      </c>
      <c r="O1184" s="8"/>
      <c r="P1184" s="8"/>
      <c r="Q1184" s="8">
        <v>240966</v>
      </c>
    </row>
    <row r="1185" spans="1:17" x14ac:dyDescent="0.35">
      <c r="A1185" s="1">
        <v>638</v>
      </c>
      <c r="B1185" s="1" t="s">
        <v>1392</v>
      </c>
      <c r="C1185" s="1" t="s">
        <v>4</v>
      </c>
      <c r="D1185" s="1" t="s">
        <v>11</v>
      </c>
      <c r="E1185" s="1" t="s">
        <v>10</v>
      </c>
      <c r="F1185" s="1" t="s">
        <v>31</v>
      </c>
      <c r="G1185" s="1" t="s">
        <v>68</v>
      </c>
      <c r="H1185" s="1">
        <v>19048.259999999998</v>
      </c>
      <c r="I1185" s="1">
        <v>21.5</v>
      </c>
      <c r="J1185" s="1">
        <v>27</v>
      </c>
      <c r="K1185" s="1">
        <v>9</v>
      </c>
      <c r="L1185" s="1">
        <v>134615</v>
      </c>
      <c r="M1185" s="1">
        <v>251812</v>
      </c>
      <c r="N1185" s="1">
        <v>0</v>
      </c>
      <c r="O1185" s="8">
        <v>726</v>
      </c>
      <c r="P1185" s="8">
        <v>756884</v>
      </c>
      <c r="Q1185" s="8">
        <v>61358</v>
      </c>
    </row>
    <row r="1186" spans="1:17" x14ac:dyDescent="0.35">
      <c r="A1186" s="1">
        <v>459</v>
      </c>
      <c r="B1186" s="1" t="s">
        <v>1571</v>
      </c>
      <c r="C1186" s="1" t="s">
        <v>4</v>
      </c>
      <c r="D1186" s="1" t="s">
        <v>11</v>
      </c>
      <c r="E1186" s="1" t="s">
        <v>10</v>
      </c>
      <c r="F1186" s="1" t="s">
        <v>1</v>
      </c>
      <c r="G1186" s="1" t="s">
        <v>0</v>
      </c>
      <c r="H1186" s="1">
        <v>21511.99</v>
      </c>
      <c r="I1186" s="1">
        <v>25.6</v>
      </c>
      <c r="J1186" s="1">
        <v>27</v>
      </c>
      <c r="K1186" s="1">
        <v>10</v>
      </c>
      <c r="L1186" s="1">
        <v>163153</v>
      </c>
      <c r="M1186" s="1">
        <v>227612</v>
      </c>
      <c r="N1186" s="1">
        <v>0</v>
      </c>
      <c r="O1186" s="8">
        <v>738</v>
      </c>
      <c r="P1186" s="8">
        <v>2081792</v>
      </c>
      <c r="Q1186" s="8"/>
    </row>
    <row r="1187" spans="1:17" x14ac:dyDescent="0.35">
      <c r="A1187" s="1">
        <v>711</v>
      </c>
      <c r="B1187" s="1" t="s">
        <v>1320</v>
      </c>
      <c r="C1187" s="1" t="s">
        <v>4</v>
      </c>
      <c r="D1187" s="1" t="s">
        <v>11</v>
      </c>
      <c r="E1187" s="1" t="s">
        <v>10</v>
      </c>
      <c r="F1187" s="1" t="s">
        <v>1</v>
      </c>
      <c r="G1187" s="1" t="s">
        <v>0</v>
      </c>
      <c r="H1187" s="1">
        <v>37649.07</v>
      </c>
      <c r="I1187" s="1">
        <v>32.6</v>
      </c>
      <c r="J1187" s="1">
        <v>27</v>
      </c>
      <c r="K1187" s="1">
        <v>19</v>
      </c>
      <c r="L1187" s="1">
        <v>452618</v>
      </c>
      <c r="M1187" s="1">
        <v>1000142</v>
      </c>
      <c r="N1187" s="1">
        <v>0</v>
      </c>
      <c r="O1187" s="8">
        <v>738</v>
      </c>
      <c r="P1187" s="8">
        <v>1981529</v>
      </c>
      <c r="Q1187" s="8"/>
    </row>
    <row r="1188" spans="1:17" x14ac:dyDescent="0.35">
      <c r="A1188" s="1">
        <v>1852</v>
      </c>
      <c r="B1188" s="1" t="s">
        <v>175</v>
      </c>
      <c r="C1188" s="1" t="s">
        <v>4</v>
      </c>
      <c r="D1188" s="1" t="s">
        <v>11</v>
      </c>
      <c r="E1188" s="1" t="s">
        <v>10</v>
      </c>
      <c r="F1188" s="1" t="s">
        <v>1</v>
      </c>
      <c r="G1188" s="1" t="s">
        <v>0</v>
      </c>
      <c r="H1188" s="1">
        <v>4193.1099999999997</v>
      </c>
      <c r="I1188" s="1">
        <v>12.3</v>
      </c>
      <c r="J1188" s="1">
        <v>26</v>
      </c>
      <c r="K1188" s="1">
        <v>7</v>
      </c>
      <c r="L1188" s="1">
        <v>123785</v>
      </c>
      <c r="M1188" s="1">
        <v>528880</v>
      </c>
      <c r="N1188" s="1">
        <v>1</v>
      </c>
      <c r="O1188" s="8"/>
      <c r="P1188" s="8"/>
      <c r="Q1188" s="8">
        <v>144848</v>
      </c>
    </row>
    <row r="1189" spans="1:17" x14ac:dyDescent="0.35">
      <c r="A1189" s="1">
        <v>1541</v>
      </c>
      <c r="B1189" s="1" t="s">
        <v>487</v>
      </c>
      <c r="C1189" s="1" t="s">
        <v>4</v>
      </c>
      <c r="D1189" s="1" t="s">
        <v>11</v>
      </c>
      <c r="E1189" s="1" t="s">
        <v>10</v>
      </c>
      <c r="F1189" s="1" t="s">
        <v>1</v>
      </c>
      <c r="G1189" s="1" t="s">
        <v>0</v>
      </c>
      <c r="H1189" s="1">
        <v>6221.93</v>
      </c>
      <c r="I1189" s="1">
        <v>13.2</v>
      </c>
      <c r="J1189" s="1">
        <v>26</v>
      </c>
      <c r="K1189" s="1">
        <v>7</v>
      </c>
      <c r="L1189" s="1">
        <v>111131</v>
      </c>
      <c r="M1189" s="1">
        <v>199474</v>
      </c>
      <c r="N1189" s="1">
        <v>0</v>
      </c>
      <c r="O1189" s="8"/>
      <c r="P1189" s="8"/>
      <c r="Q1189" s="8">
        <v>171622</v>
      </c>
    </row>
    <row r="1190" spans="1:17" x14ac:dyDescent="0.35">
      <c r="A1190" s="1">
        <v>405</v>
      </c>
      <c r="B1190" s="1" t="s">
        <v>1624</v>
      </c>
      <c r="C1190" s="1" t="s">
        <v>4</v>
      </c>
      <c r="D1190" s="1" t="s">
        <v>3</v>
      </c>
      <c r="E1190" s="1" t="s">
        <v>10</v>
      </c>
      <c r="F1190" s="1" t="s">
        <v>1</v>
      </c>
      <c r="G1190" s="1" t="s">
        <v>0</v>
      </c>
      <c r="H1190" s="1">
        <v>11924.21</v>
      </c>
      <c r="I1190" s="1">
        <v>28.4</v>
      </c>
      <c r="J1190" s="1">
        <v>26</v>
      </c>
      <c r="K1190" s="1">
        <v>12</v>
      </c>
      <c r="L1190" s="1">
        <v>189696</v>
      </c>
      <c r="M1190" s="1">
        <v>625812</v>
      </c>
      <c r="N1190" s="1">
        <v>0</v>
      </c>
      <c r="O1190" s="8">
        <v>734</v>
      </c>
      <c r="P1190" s="8">
        <v>1244272</v>
      </c>
      <c r="Q1190" s="8">
        <v>260436</v>
      </c>
    </row>
    <row r="1191" spans="1:17" x14ac:dyDescent="0.35">
      <c r="A1191" s="1">
        <v>1576</v>
      </c>
      <c r="B1191" s="1" t="s">
        <v>452</v>
      </c>
      <c r="C1191" s="1" t="s">
        <v>16</v>
      </c>
      <c r="D1191" s="1" t="s">
        <v>11</v>
      </c>
      <c r="E1191" s="1" t="s">
        <v>10</v>
      </c>
      <c r="F1191" s="1" t="s">
        <v>1</v>
      </c>
      <c r="G1191" s="1" t="s">
        <v>9</v>
      </c>
      <c r="H1191" s="1">
        <v>26074.27</v>
      </c>
      <c r="I1191" s="1">
        <v>14.9</v>
      </c>
      <c r="J1191" s="1">
        <v>25</v>
      </c>
      <c r="K1191" s="1">
        <v>12</v>
      </c>
      <c r="L1191" s="1">
        <v>94411</v>
      </c>
      <c r="M1191" s="1">
        <v>153098</v>
      </c>
      <c r="N1191" s="1">
        <v>0</v>
      </c>
      <c r="O1191" s="8">
        <v>717</v>
      </c>
      <c r="P1191" s="8">
        <v>1022523</v>
      </c>
      <c r="Q1191" s="8">
        <v>132814</v>
      </c>
    </row>
    <row r="1192" spans="1:17" x14ac:dyDescent="0.35">
      <c r="A1192" s="1">
        <v>120</v>
      </c>
      <c r="B1192" s="1" t="s">
        <v>1906</v>
      </c>
      <c r="C1192" s="1" t="s">
        <v>4</v>
      </c>
      <c r="D1192" s="1" t="s">
        <v>11</v>
      </c>
      <c r="E1192" s="1" t="s">
        <v>10</v>
      </c>
      <c r="F1192" s="1" t="s">
        <v>1</v>
      </c>
      <c r="G1192" s="1" t="s">
        <v>0</v>
      </c>
      <c r="H1192" s="1">
        <v>29348.92</v>
      </c>
      <c r="I1192" s="1">
        <v>16.100000000000001</v>
      </c>
      <c r="J1192" s="1">
        <v>25</v>
      </c>
      <c r="K1192" s="1">
        <v>22</v>
      </c>
      <c r="L1192" s="1">
        <v>492556</v>
      </c>
      <c r="M1192" s="1">
        <v>724680</v>
      </c>
      <c r="N1192" s="1">
        <v>0</v>
      </c>
      <c r="O1192" s="8">
        <v>709</v>
      </c>
      <c r="P1192" s="8">
        <v>1806083</v>
      </c>
      <c r="Q1192" s="8"/>
    </row>
    <row r="1193" spans="1:17" x14ac:dyDescent="0.35">
      <c r="A1193" s="1">
        <v>1235</v>
      </c>
      <c r="B1193" s="1" t="s">
        <v>795</v>
      </c>
      <c r="C1193" s="1" t="s">
        <v>4</v>
      </c>
      <c r="D1193" s="1" t="s">
        <v>11</v>
      </c>
      <c r="E1193" s="1" t="s">
        <v>10</v>
      </c>
      <c r="F1193" s="1" t="s">
        <v>6</v>
      </c>
      <c r="G1193" s="1" t="s">
        <v>0</v>
      </c>
      <c r="H1193" s="1">
        <v>23202.799999999999</v>
      </c>
      <c r="I1193" s="1">
        <v>21.5</v>
      </c>
      <c r="J1193" s="1">
        <v>25</v>
      </c>
      <c r="K1193" s="1">
        <v>10</v>
      </c>
      <c r="L1193" s="1">
        <v>316160</v>
      </c>
      <c r="M1193" s="1">
        <v>527494</v>
      </c>
      <c r="N1193" s="1">
        <v>0</v>
      </c>
      <c r="O1193" s="8">
        <v>742</v>
      </c>
      <c r="P1193" s="8">
        <v>1343794</v>
      </c>
      <c r="Q1193" s="8">
        <v>216106</v>
      </c>
    </row>
    <row r="1194" spans="1:17" x14ac:dyDescent="0.35">
      <c r="A1194" s="1">
        <v>506</v>
      </c>
      <c r="B1194" s="1" t="s">
        <v>1524</v>
      </c>
      <c r="C1194" s="1" t="s">
        <v>4</v>
      </c>
      <c r="D1194" s="1" t="s">
        <v>11</v>
      </c>
      <c r="E1194" s="1" t="s">
        <v>10</v>
      </c>
      <c r="F1194" s="1" t="s">
        <v>1</v>
      </c>
      <c r="G1194" s="1" t="s">
        <v>0</v>
      </c>
      <c r="H1194" s="1">
        <v>40342.32</v>
      </c>
      <c r="I1194" s="1">
        <v>22.4</v>
      </c>
      <c r="J1194" s="1">
        <v>25</v>
      </c>
      <c r="K1194" s="1">
        <v>16</v>
      </c>
      <c r="L1194" s="1">
        <v>159030</v>
      </c>
      <c r="M1194" s="1">
        <v>814770</v>
      </c>
      <c r="N1194" s="1">
        <v>0</v>
      </c>
      <c r="O1194" s="8">
        <v>743</v>
      </c>
      <c r="P1194" s="8">
        <v>1527144</v>
      </c>
      <c r="Q1194" s="8">
        <v>132616</v>
      </c>
    </row>
    <row r="1195" spans="1:17" x14ac:dyDescent="0.35">
      <c r="A1195" s="1">
        <v>1706</v>
      </c>
      <c r="B1195" s="1" t="s">
        <v>322</v>
      </c>
      <c r="C1195" s="1" t="s">
        <v>16</v>
      </c>
      <c r="D1195" s="1" t="s">
        <v>11</v>
      </c>
      <c r="E1195" s="1" t="s">
        <v>10</v>
      </c>
      <c r="F1195" s="1" t="s">
        <v>1</v>
      </c>
      <c r="G1195" s="1" t="s">
        <v>0</v>
      </c>
      <c r="H1195" s="1">
        <v>11424.7</v>
      </c>
      <c r="I1195" s="1">
        <v>25.8</v>
      </c>
      <c r="J1195" s="1">
        <v>25</v>
      </c>
      <c r="K1195" s="1">
        <v>8</v>
      </c>
      <c r="L1195" s="1">
        <v>324501</v>
      </c>
      <c r="M1195" s="1">
        <v>393844</v>
      </c>
      <c r="N1195" s="1">
        <v>0</v>
      </c>
      <c r="O1195" s="8">
        <v>734</v>
      </c>
      <c r="P1195" s="8">
        <v>1746461</v>
      </c>
      <c r="Q1195" s="8">
        <v>215138</v>
      </c>
    </row>
    <row r="1196" spans="1:17" x14ac:dyDescent="0.35">
      <c r="A1196" s="1">
        <v>96</v>
      </c>
      <c r="B1196" s="1" t="s">
        <v>1930</v>
      </c>
      <c r="C1196" s="1" t="s">
        <v>4</v>
      </c>
      <c r="D1196" s="1" t="s">
        <v>11</v>
      </c>
      <c r="E1196" s="1" t="s">
        <v>10</v>
      </c>
      <c r="F1196" s="1" t="s">
        <v>6</v>
      </c>
      <c r="G1196" s="1" t="s">
        <v>0</v>
      </c>
      <c r="H1196" s="1">
        <v>35360.14</v>
      </c>
      <c r="I1196" s="1">
        <v>17.899999999999999</v>
      </c>
      <c r="J1196" s="1">
        <v>24</v>
      </c>
      <c r="K1196" s="1">
        <v>22</v>
      </c>
      <c r="L1196" s="1">
        <v>160550</v>
      </c>
      <c r="M1196" s="1">
        <v>685982</v>
      </c>
      <c r="N1196" s="1">
        <v>0</v>
      </c>
      <c r="O1196" s="8"/>
      <c r="P1196" s="8"/>
      <c r="Q1196" s="8">
        <v>432080</v>
      </c>
    </row>
    <row r="1197" spans="1:17" x14ac:dyDescent="0.35">
      <c r="A1197" s="1">
        <v>1432</v>
      </c>
      <c r="B1197" s="1" t="s">
        <v>597</v>
      </c>
      <c r="C1197" s="1" t="s">
        <v>4</v>
      </c>
      <c r="D1197" s="1" t="s">
        <v>11</v>
      </c>
      <c r="E1197" s="1" t="s">
        <v>10</v>
      </c>
      <c r="F1197" s="1" t="s">
        <v>6</v>
      </c>
      <c r="G1197" s="1" t="s">
        <v>0</v>
      </c>
      <c r="H1197" s="1">
        <v>10688.83</v>
      </c>
      <c r="I1197" s="1">
        <v>18.5</v>
      </c>
      <c r="J1197" s="1">
        <v>24</v>
      </c>
      <c r="K1197" s="1">
        <v>9</v>
      </c>
      <c r="L1197" s="1">
        <v>243428</v>
      </c>
      <c r="M1197" s="1">
        <v>319220</v>
      </c>
      <c r="N1197" s="1">
        <v>1</v>
      </c>
      <c r="O1197" s="8">
        <v>692</v>
      </c>
      <c r="P1197" s="8">
        <v>1060048</v>
      </c>
      <c r="Q1197" s="8">
        <v>267806</v>
      </c>
    </row>
    <row r="1198" spans="1:17" x14ac:dyDescent="0.35">
      <c r="A1198" s="1">
        <v>766</v>
      </c>
      <c r="B1198" s="1" t="s">
        <v>1265</v>
      </c>
      <c r="C1198" s="1" t="s">
        <v>4</v>
      </c>
      <c r="D1198" s="1" t="s">
        <v>11</v>
      </c>
      <c r="E1198" s="1" t="s">
        <v>10</v>
      </c>
      <c r="F1198" s="1" t="s">
        <v>6</v>
      </c>
      <c r="G1198" s="1" t="s">
        <v>0</v>
      </c>
      <c r="H1198" s="1">
        <v>5132.28</v>
      </c>
      <c r="I1198" s="1">
        <v>20.5</v>
      </c>
      <c r="J1198" s="1">
        <v>24</v>
      </c>
      <c r="K1198" s="1">
        <v>11</v>
      </c>
      <c r="L1198" s="1">
        <v>226537</v>
      </c>
      <c r="M1198" s="1">
        <v>495858</v>
      </c>
      <c r="N1198" s="1">
        <v>0</v>
      </c>
      <c r="O1198" s="8">
        <v>704</v>
      </c>
      <c r="P1198" s="8">
        <v>927523</v>
      </c>
      <c r="Q1198" s="8">
        <v>334070</v>
      </c>
    </row>
    <row r="1199" spans="1:17" x14ac:dyDescent="0.35">
      <c r="A1199" s="1">
        <v>998</v>
      </c>
      <c r="B1199" s="1" t="s">
        <v>1032</v>
      </c>
      <c r="C1199" s="1" t="s">
        <v>4</v>
      </c>
      <c r="D1199" s="1" t="s">
        <v>3</v>
      </c>
      <c r="E1199" s="1" t="s">
        <v>10</v>
      </c>
      <c r="F1199" s="1" t="s">
        <v>6</v>
      </c>
      <c r="G1199" s="1" t="s">
        <v>0</v>
      </c>
      <c r="H1199" s="1">
        <v>14368.37</v>
      </c>
      <c r="I1199" s="1">
        <v>22.9</v>
      </c>
      <c r="J1199" s="1">
        <v>24</v>
      </c>
      <c r="K1199" s="1">
        <v>3</v>
      </c>
      <c r="L1199" s="1">
        <v>234422</v>
      </c>
      <c r="M1199" s="1">
        <v>380688</v>
      </c>
      <c r="N1199" s="1">
        <v>0</v>
      </c>
      <c r="O1199" s="8">
        <v>708</v>
      </c>
      <c r="P1199" s="8">
        <v>1368418</v>
      </c>
      <c r="Q1199" s="8">
        <v>387310</v>
      </c>
    </row>
    <row r="1200" spans="1:17" x14ac:dyDescent="0.35">
      <c r="A1200" s="1">
        <v>262</v>
      </c>
      <c r="B1200" s="1" t="s">
        <v>1766</v>
      </c>
      <c r="C1200" s="1" t="s">
        <v>4</v>
      </c>
      <c r="D1200" s="1" t="s">
        <v>3</v>
      </c>
      <c r="E1200" s="1" t="s">
        <v>10</v>
      </c>
      <c r="F1200" s="1" t="s">
        <v>1</v>
      </c>
      <c r="G1200" s="1" t="s">
        <v>0</v>
      </c>
      <c r="H1200" s="1">
        <v>16289.08</v>
      </c>
      <c r="I1200" s="1">
        <v>23</v>
      </c>
      <c r="J1200" s="1">
        <v>24</v>
      </c>
      <c r="K1200" s="1">
        <v>7</v>
      </c>
      <c r="L1200" s="1">
        <v>115558</v>
      </c>
      <c r="M1200" s="1">
        <v>157432</v>
      </c>
      <c r="N1200" s="1">
        <v>0</v>
      </c>
      <c r="O1200" s="8">
        <v>716</v>
      </c>
      <c r="P1200" s="8">
        <v>1045285</v>
      </c>
      <c r="Q1200" s="8">
        <v>448272</v>
      </c>
    </row>
    <row r="1201" spans="1:17" x14ac:dyDescent="0.35">
      <c r="A1201" s="1">
        <v>1460</v>
      </c>
      <c r="B1201" s="3" t="s">
        <v>568</v>
      </c>
      <c r="C1201" s="1" t="s">
        <v>4</v>
      </c>
      <c r="D1201" s="1" t="s">
        <v>3</v>
      </c>
      <c r="E1201" s="1" t="s">
        <v>10</v>
      </c>
      <c r="F1201" s="1" t="s">
        <v>1</v>
      </c>
      <c r="G1201" s="1" t="s">
        <v>0</v>
      </c>
      <c r="H1201" s="1">
        <v>22362.240000000002</v>
      </c>
      <c r="I1201" s="1">
        <v>27.5</v>
      </c>
      <c r="J1201" s="1">
        <v>24</v>
      </c>
      <c r="K1201" s="1">
        <v>15</v>
      </c>
      <c r="L1201" s="1">
        <v>306736</v>
      </c>
      <c r="M1201" s="1">
        <v>369578</v>
      </c>
      <c r="N1201" s="1">
        <v>0</v>
      </c>
      <c r="O1201" s="8">
        <v>670</v>
      </c>
      <c r="P1201" s="8">
        <v>903526</v>
      </c>
      <c r="Q1201" s="8">
        <v>457402</v>
      </c>
    </row>
    <row r="1202" spans="1:17" x14ac:dyDescent="0.35">
      <c r="A1202" s="1">
        <v>692</v>
      </c>
      <c r="B1202" s="1" t="s">
        <v>1339</v>
      </c>
      <c r="C1202" s="1" t="s">
        <v>4</v>
      </c>
      <c r="D1202" s="1" t="s">
        <v>11</v>
      </c>
      <c r="E1202" s="1" t="s">
        <v>10</v>
      </c>
      <c r="F1202" s="1" t="s">
        <v>1</v>
      </c>
      <c r="G1202" s="1" t="s">
        <v>0</v>
      </c>
      <c r="H1202" s="1">
        <v>66194.67</v>
      </c>
      <c r="I1202" s="1">
        <v>34.200000000000003</v>
      </c>
      <c r="J1202" s="1">
        <v>24</v>
      </c>
      <c r="K1202" s="1">
        <v>28</v>
      </c>
      <c r="L1202" s="1">
        <v>368695</v>
      </c>
      <c r="M1202" s="1">
        <v>843678</v>
      </c>
      <c r="N1202" s="1">
        <v>0</v>
      </c>
      <c r="O1202" s="8">
        <v>742</v>
      </c>
      <c r="P1202" s="8">
        <v>5972460</v>
      </c>
      <c r="Q1202" s="8"/>
    </row>
    <row r="1203" spans="1:17" x14ac:dyDescent="0.35">
      <c r="A1203" s="1">
        <v>903</v>
      </c>
      <c r="B1203" s="1" t="s">
        <v>1127</v>
      </c>
      <c r="C1203" s="1" t="s">
        <v>16</v>
      </c>
      <c r="D1203" s="1" t="s">
        <v>11</v>
      </c>
      <c r="E1203" s="1" t="s">
        <v>10</v>
      </c>
      <c r="F1203" s="1" t="s">
        <v>1</v>
      </c>
      <c r="G1203" s="1" t="s">
        <v>0</v>
      </c>
      <c r="H1203" s="1">
        <v>16127.96</v>
      </c>
      <c r="I1203" s="1">
        <v>17.8</v>
      </c>
      <c r="J1203" s="1">
        <v>23</v>
      </c>
      <c r="K1203" s="1">
        <v>13</v>
      </c>
      <c r="L1203" s="1">
        <v>250268</v>
      </c>
      <c r="M1203" s="1">
        <v>1038708</v>
      </c>
      <c r="N1203" s="1">
        <v>0</v>
      </c>
      <c r="O1203" s="8">
        <v>746</v>
      </c>
      <c r="P1203" s="8">
        <v>1131792</v>
      </c>
      <c r="Q1203" s="8">
        <v>192214</v>
      </c>
    </row>
    <row r="1204" spans="1:17" x14ac:dyDescent="0.35">
      <c r="A1204" s="1">
        <v>1648</v>
      </c>
      <c r="B1204" s="1" t="s">
        <v>380</v>
      </c>
      <c r="C1204" s="1" t="s">
        <v>4</v>
      </c>
      <c r="D1204" s="1" t="s">
        <v>11</v>
      </c>
      <c r="E1204" s="1" t="s">
        <v>10</v>
      </c>
      <c r="F1204" s="1" t="s">
        <v>1</v>
      </c>
      <c r="G1204" s="1" t="s">
        <v>35</v>
      </c>
      <c r="H1204" s="1">
        <v>24788.35</v>
      </c>
      <c r="I1204" s="1">
        <v>19.7</v>
      </c>
      <c r="J1204" s="1">
        <v>23</v>
      </c>
      <c r="K1204" s="1">
        <v>10</v>
      </c>
      <c r="L1204" s="1">
        <v>162070</v>
      </c>
      <c r="M1204" s="1">
        <v>700260</v>
      </c>
      <c r="N1204" s="1">
        <v>0</v>
      </c>
      <c r="O1204" s="8">
        <v>721</v>
      </c>
      <c r="P1204" s="8">
        <v>1458136</v>
      </c>
      <c r="Q1204" s="8">
        <v>108240</v>
      </c>
    </row>
    <row r="1205" spans="1:17" x14ac:dyDescent="0.35">
      <c r="A1205" s="1">
        <v>708</v>
      </c>
      <c r="B1205" s="1" t="s">
        <v>1323</v>
      </c>
      <c r="C1205" s="1" t="s">
        <v>4</v>
      </c>
      <c r="D1205" s="1" t="s">
        <v>11</v>
      </c>
      <c r="E1205" s="1" t="s">
        <v>10</v>
      </c>
      <c r="F1205" s="1" t="s">
        <v>1</v>
      </c>
      <c r="G1205" s="1" t="s">
        <v>0</v>
      </c>
      <c r="H1205" s="1">
        <v>30443.13</v>
      </c>
      <c r="I1205" s="1">
        <v>20.100000000000001</v>
      </c>
      <c r="J1205" s="1">
        <v>23</v>
      </c>
      <c r="K1205" s="1">
        <v>12</v>
      </c>
      <c r="L1205" s="1">
        <v>357523</v>
      </c>
      <c r="M1205" s="1">
        <v>810128</v>
      </c>
      <c r="N1205" s="1">
        <v>0</v>
      </c>
      <c r="O1205" s="8"/>
      <c r="P1205" s="8"/>
      <c r="Q1205" s="8">
        <v>394548</v>
      </c>
    </row>
    <row r="1206" spans="1:17" x14ac:dyDescent="0.35">
      <c r="A1206" s="1">
        <v>654</v>
      </c>
      <c r="B1206" s="1" t="s">
        <v>1376</v>
      </c>
      <c r="C1206" s="1" t="s">
        <v>4</v>
      </c>
      <c r="D1206" s="1" t="s">
        <v>3</v>
      </c>
      <c r="E1206" s="1" t="s">
        <v>10</v>
      </c>
      <c r="F1206" s="1" t="s">
        <v>1</v>
      </c>
      <c r="G1206" s="1" t="s">
        <v>35</v>
      </c>
      <c r="H1206" s="1">
        <v>61932.02</v>
      </c>
      <c r="I1206" s="1">
        <v>21.7</v>
      </c>
      <c r="J1206" s="1">
        <v>23</v>
      </c>
      <c r="K1206" s="1">
        <v>14</v>
      </c>
      <c r="L1206" s="1">
        <v>363641</v>
      </c>
      <c r="M1206" s="1">
        <v>487344</v>
      </c>
      <c r="N1206" s="1">
        <v>0</v>
      </c>
      <c r="O1206" s="8">
        <v>614</v>
      </c>
      <c r="P1206" s="8">
        <v>2374392</v>
      </c>
      <c r="Q1206" s="8">
        <v>782320</v>
      </c>
    </row>
    <row r="1207" spans="1:17" x14ac:dyDescent="0.35">
      <c r="A1207" s="1">
        <v>184</v>
      </c>
      <c r="B1207" s="1" t="s">
        <v>1843</v>
      </c>
      <c r="C1207" s="1" t="s">
        <v>4</v>
      </c>
      <c r="D1207" s="1" t="s">
        <v>11</v>
      </c>
      <c r="E1207" s="1" t="s">
        <v>10</v>
      </c>
      <c r="F1207" s="1" t="s">
        <v>1</v>
      </c>
      <c r="G1207" s="1" t="s">
        <v>0</v>
      </c>
      <c r="H1207" s="1">
        <v>13110.76</v>
      </c>
      <c r="I1207" s="1">
        <v>14.6</v>
      </c>
      <c r="J1207" s="1">
        <v>22</v>
      </c>
      <c r="K1207" s="1">
        <v>10</v>
      </c>
      <c r="L1207" s="1">
        <v>173128</v>
      </c>
      <c r="M1207" s="1">
        <v>384032</v>
      </c>
      <c r="N1207" s="1">
        <v>0</v>
      </c>
      <c r="O1207" s="8">
        <v>703</v>
      </c>
      <c r="P1207" s="8">
        <v>1300246</v>
      </c>
      <c r="Q1207" s="8">
        <v>333124</v>
      </c>
    </row>
    <row r="1208" spans="1:17" x14ac:dyDescent="0.35">
      <c r="A1208" s="1">
        <v>1447</v>
      </c>
      <c r="B1208" s="1" t="s">
        <v>581</v>
      </c>
      <c r="C1208" s="1" t="s">
        <v>4</v>
      </c>
      <c r="D1208" s="1" t="s">
        <v>11</v>
      </c>
      <c r="E1208" s="1" t="s">
        <v>10</v>
      </c>
      <c r="F1208" s="1" t="s">
        <v>6</v>
      </c>
      <c r="G1208" s="1" t="s">
        <v>0</v>
      </c>
      <c r="H1208" s="1">
        <v>3265.53</v>
      </c>
      <c r="I1208" s="1">
        <v>20.100000000000001</v>
      </c>
      <c r="J1208" s="1">
        <v>22</v>
      </c>
      <c r="K1208" s="1">
        <v>15</v>
      </c>
      <c r="L1208" s="1">
        <v>112575</v>
      </c>
      <c r="M1208" s="1">
        <v>413798</v>
      </c>
      <c r="N1208" s="1">
        <v>0</v>
      </c>
      <c r="O1208" s="8">
        <v>730</v>
      </c>
      <c r="P1208" s="8">
        <v>857489</v>
      </c>
      <c r="Q1208" s="8"/>
    </row>
    <row r="1209" spans="1:17" x14ac:dyDescent="0.35">
      <c r="A1209" s="1">
        <v>1355</v>
      </c>
      <c r="B1209" s="1" t="s">
        <v>674</v>
      </c>
      <c r="C1209" s="1" t="s">
        <v>4</v>
      </c>
      <c r="D1209" s="1" t="s">
        <v>11</v>
      </c>
      <c r="E1209" s="1" t="s">
        <v>10</v>
      </c>
      <c r="F1209" s="1" t="s">
        <v>6</v>
      </c>
      <c r="G1209" s="1" t="s">
        <v>0</v>
      </c>
      <c r="H1209" s="1">
        <v>22440.52</v>
      </c>
      <c r="I1209" s="1">
        <v>31</v>
      </c>
      <c r="J1209" s="1">
        <v>22</v>
      </c>
      <c r="K1209" s="1">
        <v>20</v>
      </c>
      <c r="L1209" s="1">
        <v>478154</v>
      </c>
      <c r="M1209" s="1">
        <v>1006654</v>
      </c>
      <c r="N1209" s="1">
        <v>0</v>
      </c>
      <c r="O1209" s="8">
        <v>719</v>
      </c>
      <c r="P1209" s="8">
        <v>1108175</v>
      </c>
      <c r="Q1209" s="8">
        <v>398222</v>
      </c>
    </row>
    <row r="1210" spans="1:17" x14ac:dyDescent="0.35">
      <c r="A1210" s="1">
        <v>1286</v>
      </c>
      <c r="B1210" s="1" t="s">
        <v>743</v>
      </c>
      <c r="C1210" s="1" t="s">
        <v>4</v>
      </c>
      <c r="D1210" s="1" t="s">
        <v>3</v>
      </c>
      <c r="E1210" s="1" t="s">
        <v>10</v>
      </c>
      <c r="F1210" s="1" t="s">
        <v>1</v>
      </c>
      <c r="G1210" s="1" t="s">
        <v>0</v>
      </c>
      <c r="H1210" s="1">
        <v>26717.23</v>
      </c>
      <c r="I1210" s="1">
        <v>33.5</v>
      </c>
      <c r="J1210" s="1">
        <v>22</v>
      </c>
      <c r="K1210" s="1">
        <v>11</v>
      </c>
      <c r="L1210" s="1">
        <v>635398</v>
      </c>
      <c r="M1210" s="1">
        <v>913946</v>
      </c>
      <c r="N1210" s="1">
        <v>0</v>
      </c>
      <c r="O1210" s="8"/>
      <c r="P1210" s="8"/>
      <c r="Q1210" s="8">
        <v>270226</v>
      </c>
    </row>
    <row r="1211" spans="1:17" x14ac:dyDescent="0.35">
      <c r="A1211" s="1">
        <v>498</v>
      </c>
      <c r="B1211" s="1" t="s">
        <v>1532</v>
      </c>
      <c r="C1211" s="1" t="s">
        <v>16</v>
      </c>
      <c r="D1211" s="1" t="s">
        <v>11</v>
      </c>
      <c r="E1211" s="1" t="s">
        <v>10</v>
      </c>
      <c r="F1211" s="1" t="s">
        <v>1</v>
      </c>
      <c r="G1211" s="1" t="s">
        <v>0</v>
      </c>
      <c r="H1211" s="1">
        <v>5390.11</v>
      </c>
      <c r="I1211" s="1">
        <v>14</v>
      </c>
      <c r="J1211" s="1">
        <v>21</v>
      </c>
      <c r="K1211" s="1">
        <v>11</v>
      </c>
      <c r="L1211" s="1">
        <v>117952</v>
      </c>
      <c r="M1211" s="1">
        <v>378334</v>
      </c>
      <c r="N1211" s="1">
        <v>1</v>
      </c>
      <c r="O1211" s="8">
        <v>740</v>
      </c>
      <c r="P1211" s="8">
        <v>860130</v>
      </c>
      <c r="Q1211" s="8">
        <v>221320</v>
      </c>
    </row>
    <row r="1212" spans="1:17" x14ac:dyDescent="0.35">
      <c r="A1212" s="1">
        <v>1557</v>
      </c>
      <c r="B1212" s="1" t="s">
        <v>471</v>
      </c>
      <c r="C1212" s="1" t="s">
        <v>16</v>
      </c>
      <c r="D1212" s="1" t="s">
        <v>3</v>
      </c>
      <c r="E1212" s="1" t="s">
        <v>10</v>
      </c>
      <c r="F1212" s="1" t="s">
        <v>1</v>
      </c>
      <c r="G1212" s="1" t="s">
        <v>0</v>
      </c>
      <c r="H1212" s="1">
        <v>10339.040000000001</v>
      </c>
      <c r="I1212" s="1">
        <v>16</v>
      </c>
      <c r="J1212" s="1">
        <v>21</v>
      </c>
      <c r="K1212" s="1">
        <v>14</v>
      </c>
      <c r="L1212" s="1">
        <v>718694</v>
      </c>
      <c r="M1212" s="1">
        <v>1524138</v>
      </c>
      <c r="N1212" s="1">
        <v>0</v>
      </c>
      <c r="O1212" s="8">
        <v>728</v>
      </c>
      <c r="P1212" s="8">
        <v>756504</v>
      </c>
      <c r="Q1212" s="8">
        <v>262790</v>
      </c>
    </row>
    <row r="1213" spans="1:17" x14ac:dyDescent="0.35">
      <c r="A1213" s="1">
        <v>238</v>
      </c>
      <c r="B1213" s="1" t="s">
        <v>1790</v>
      </c>
      <c r="C1213" s="1" t="s">
        <v>4</v>
      </c>
      <c r="D1213" s="1" t="s">
        <v>11</v>
      </c>
      <c r="E1213" s="1" t="s">
        <v>10</v>
      </c>
      <c r="F1213" s="1" t="s">
        <v>1</v>
      </c>
      <c r="G1213" s="1" t="s">
        <v>0</v>
      </c>
      <c r="H1213" s="1">
        <v>32041.22</v>
      </c>
      <c r="I1213" s="1">
        <v>18.5</v>
      </c>
      <c r="J1213" s="1">
        <v>21</v>
      </c>
      <c r="K1213" s="1">
        <v>14</v>
      </c>
      <c r="L1213" s="1">
        <v>628425</v>
      </c>
      <c r="M1213" s="1">
        <v>1017698</v>
      </c>
      <c r="N1213" s="1">
        <v>0</v>
      </c>
      <c r="O1213" s="8">
        <v>737</v>
      </c>
      <c r="P1213" s="8">
        <v>1724193</v>
      </c>
      <c r="Q1213" s="8">
        <v>732028</v>
      </c>
    </row>
    <row r="1214" spans="1:17" x14ac:dyDescent="0.35">
      <c r="A1214" s="1">
        <v>1520</v>
      </c>
      <c r="B1214" s="1" t="s">
        <v>508</v>
      </c>
      <c r="C1214" s="1" t="s">
        <v>16</v>
      </c>
      <c r="D1214" s="1" t="s">
        <v>3</v>
      </c>
      <c r="E1214" s="1" t="s">
        <v>10</v>
      </c>
      <c r="F1214" s="1" t="s">
        <v>1</v>
      </c>
      <c r="G1214" s="1" t="s">
        <v>0</v>
      </c>
      <c r="H1214" s="1">
        <v>12721.64</v>
      </c>
      <c r="I1214" s="1">
        <v>18.600000000000001</v>
      </c>
      <c r="J1214" s="1">
        <v>21</v>
      </c>
      <c r="K1214" s="1">
        <v>4</v>
      </c>
      <c r="L1214" s="1">
        <v>58558</v>
      </c>
      <c r="M1214" s="1">
        <v>200024</v>
      </c>
      <c r="N1214" s="1">
        <v>0</v>
      </c>
      <c r="O1214" s="8"/>
      <c r="P1214" s="8"/>
      <c r="Q1214" s="8">
        <v>319374</v>
      </c>
    </row>
    <row r="1215" spans="1:17" x14ac:dyDescent="0.35">
      <c r="A1215" s="1">
        <v>1123</v>
      </c>
      <c r="B1215" s="1" t="s">
        <v>908</v>
      </c>
      <c r="C1215" s="1" t="s">
        <v>4</v>
      </c>
      <c r="D1215" s="1" t="s">
        <v>11</v>
      </c>
      <c r="E1215" s="1" t="s">
        <v>10</v>
      </c>
      <c r="F1215" s="1" t="s">
        <v>6</v>
      </c>
      <c r="G1215" s="1" t="s">
        <v>0</v>
      </c>
      <c r="H1215" s="1">
        <v>15936.25</v>
      </c>
      <c r="I1215" s="1">
        <v>21.3</v>
      </c>
      <c r="J1215" s="1">
        <v>21</v>
      </c>
      <c r="K1215" s="1">
        <v>6</v>
      </c>
      <c r="L1215" s="1">
        <v>322715</v>
      </c>
      <c r="M1215" s="1">
        <v>423654</v>
      </c>
      <c r="N1215" s="1">
        <v>0</v>
      </c>
      <c r="O1215" s="8">
        <v>716</v>
      </c>
      <c r="P1215" s="8">
        <v>1131564</v>
      </c>
      <c r="Q1215" s="8">
        <v>65516</v>
      </c>
    </row>
    <row r="1216" spans="1:17" x14ac:dyDescent="0.35">
      <c r="A1216" s="1">
        <v>720</v>
      </c>
      <c r="B1216" s="1" t="s">
        <v>1311</v>
      </c>
      <c r="C1216" s="1" t="s">
        <v>4</v>
      </c>
      <c r="D1216" s="1" t="s">
        <v>11</v>
      </c>
      <c r="E1216" s="1" t="s">
        <v>10</v>
      </c>
      <c r="F1216" s="1" t="s">
        <v>1</v>
      </c>
      <c r="G1216" s="1" t="s">
        <v>0</v>
      </c>
      <c r="H1216" s="1">
        <v>36280.5</v>
      </c>
      <c r="I1216" s="1">
        <v>26.1</v>
      </c>
      <c r="J1216" s="1">
        <v>21</v>
      </c>
      <c r="K1216" s="1">
        <v>10</v>
      </c>
      <c r="L1216" s="1">
        <v>1194188</v>
      </c>
      <c r="M1216" s="1">
        <v>1632532</v>
      </c>
      <c r="N1216" s="1">
        <v>0</v>
      </c>
      <c r="O1216" s="8"/>
      <c r="P1216" s="8"/>
      <c r="Q1216" s="8">
        <v>434016</v>
      </c>
    </row>
    <row r="1217" spans="1:17" x14ac:dyDescent="0.35">
      <c r="A1217" s="1">
        <v>1000</v>
      </c>
      <c r="B1217" s="1" t="s">
        <v>1030</v>
      </c>
      <c r="C1217" s="1" t="s">
        <v>4</v>
      </c>
      <c r="D1217" s="1" t="s">
        <v>11</v>
      </c>
      <c r="E1217" s="1" t="s">
        <v>10</v>
      </c>
      <c r="F1217" s="1" t="s">
        <v>1</v>
      </c>
      <c r="G1217" s="1" t="s">
        <v>9</v>
      </c>
      <c r="H1217" s="1">
        <v>16350.26</v>
      </c>
      <c r="I1217" s="1">
        <v>26.5</v>
      </c>
      <c r="J1217" s="1">
        <v>21</v>
      </c>
      <c r="K1217" s="1">
        <v>10</v>
      </c>
      <c r="L1217" s="1">
        <v>95950</v>
      </c>
      <c r="M1217" s="1">
        <v>178310</v>
      </c>
      <c r="N1217" s="1">
        <v>0</v>
      </c>
      <c r="O1217" s="8">
        <v>737</v>
      </c>
      <c r="P1217" s="8">
        <v>1442670</v>
      </c>
      <c r="Q1217" s="8">
        <v>334092</v>
      </c>
    </row>
    <row r="1218" spans="1:17" x14ac:dyDescent="0.35">
      <c r="A1218" s="1">
        <v>1320</v>
      </c>
      <c r="B1218" s="1" t="s">
        <v>709</v>
      </c>
      <c r="C1218" s="1" t="s">
        <v>4</v>
      </c>
      <c r="D1218" s="1" t="s">
        <v>11</v>
      </c>
      <c r="E1218" s="1" t="s">
        <v>10</v>
      </c>
      <c r="F1218" s="1" t="s">
        <v>6</v>
      </c>
      <c r="G1218" s="1" t="s">
        <v>0</v>
      </c>
      <c r="H1218" s="1">
        <v>15044.77</v>
      </c>
      <c r="I1218" s="1">
        <v>12.2</v>
      </c>
      <c r="J1218" s="1">
        <v>20</v>
      </c>
      <c r="K1218" s="1">
        <v>6</v>
      </c>
      <c r="L1218" s="1">
        <v>161025</v>
      </c>
      <c r="M1218" s="1">
        <v>242462</v>
      </c>
      <c r="N1218" s="1">
        <v>0</v>
      </c>
      <c r="O1218" s="8">
        <v>713</v>
      </c>
      <c r="P1218" s="8">
        <v>930601</v>
      </c>
      <c r="Q1218" s="8">
        <v>325512</v>
      </c>
    </row>
    <row r="1219" spans="1:17" x14ac:dyDescent="0.35">
      <c r="A1219" s="1">
        <v>548</v>
      </c>
      <c r="B1219" s="1" t="s">
        <v>1482</v>
      </c>
      <c r="C1219" s="1" t="s">
        <v>4</v>
      </c>
      <c r="D1219" s="1" t="s">
        <v>11</v>
      </c>
      <c r="E1219" s="1" t="s">
        <v>10</v>
      </c>
      <c r="F1219" s="1" t="s">
        <v>6</v>
      </c>
      <c r="G1219" s="1" t="s">
        <v>0</v>
      </c>
      <c r="H1219" s="1">
        <v>12696.18</v>
      </c>
      <c r="I1219" s="1">
        <v>14.5</v>
      </c>
      <c r="J1219" s="1">
        <v>20</v>
      </c>
      <c r="K1219" s="1">
        <v>13</v>
      </c>
      <c r="L1219" s="1">
        <v>76760</v>
      </c>
      <c r="M1219" s="1">
        <v>305426</v>
      </c>
      <c r="N1219" s="1">
        <v>0</v>
      </c>
      <c r="O1219" s="8">
        <v>739</v>
      </c>
      <c r="P1219" s="8">
        <v>1029439</v>
      </c>
      <c r="Q1219" s="8"/>
    </row>
    <row r="1220" spans="1:17" x14ac:dyDescent="0.35">
      <c r="A1220" s="1">
        <v>256</v>
      </c>
      <c r="B1220" s="1" t="s">
        <v>1772</v>
      </c>
      <c r="C1220" s="1" t="s">
        <v>16</v>
      </c>
      <c r="D1220" s="1" t="s">
        <v>11</v>
      </c>
      <c r="E1220" s="1" t="s">
        <v>10</v>
      </c>
      <c r="F1220" s="1" t="s">
        <v>1</v>
      </c>
      <c r="G1220" s="1" t="s">
        <v>0</v>
      </c>
      <c r="H1220" s="1">
        <v>19339.72</v>
      </c>
      <c r="I1220" s="1">
        <v>14.9</v>
      </c>
      <c r="J1220" s="1">
        <v>20</v>
      </c>
      <c r="K1220" s="1">
        <v>17</v>
      </c>
      <c r="L1220" s="1">
        <v>306907</v>
      </c>
      <c r="M1220" s="1">
        <v>504064</v>
      </c>
      <c r="N1220" s="1">
        <v>0</v>
      </c>
      <c r="O1220" s="8">
        <v>746</v>
      </c>
      <c r="P1220" s="8">
        <v>1166220</v>
      </c>
      <c r="Q1220" s="8">
        <v>448404</v>
      </c>
    </row>
    <row r="1221" spans="1:17" x14ac:dyDescent="0.35">
      <c r="A1221" s="1">
        <v>910</v>
      </c>
      <c r="B1221" s="1" t="s">
        <v>1120</v>
      </c>
      <c r="C1221" s="1" t="s">
        <v>16</v>
      </c>
      <c r="D1221" s="1" t="s">
        <v>11</v>
      </c>
      <c r="E1221" s="1" t="s">
        <v>10</v>
      </c>
      <c r="F1221" s="1" t="s">
        <v>6</v>
      </c>
      <c r="G1221" s="1" t="s">
        <v>0</v>
      </c>
      <c r="H1221" s="1">
        <v>23852.41</v>
      </c>
      <c r="I1221" s="1">
        <v>15.6</v>
      </c>
      <c r="J1221" s="1">
        <v>20</v>
      </c>
      <c r="K1221" s="1">
        <v>18</v>
      </c>
      <c r="L1221" s="1">
        <v>319143</v>
      </c>
      <c r="M1221" s="1">
        <v>1144088</v>
      </c>
      <c r="N1221" s="1">
        <v>0</v>
      </c>
      <c r="O1221" s="8">
        <v>739</v>
      </c>
      <c r="P1221" s="8">
        <v>1312976</v>
      </c>
      <c r="Q1221" s="8">
        <v>325776</v>
      </c>
    </row>
    <row r="1222" spans="1:17" x14ac:dyDescent="0.35">
      <c r="A1222" s="1">
        <v>1007</v>
      </c>
      <c r="B1222" s="1" t="s">
        <v>1023</v>
      </c>
      <c r="C1222" s="1" t="s">
        <v>4</v>
      </c>
      <c r="D1222" s="1" t="s">
        <v>11</v>
      </c>
      <c r="E1222" s="1" t="s">
        <v>10</v>
      </c>
      <c r="F1222" s="1" t="s">
        <v>1</v>
      </c>
      <c r="G1222" s="1" t="s">
        <v>9</v>
      </c>
      <c r="H1222" s="1">
        <v>3895.19</v>
      </c>
      <c r="I1222" s="1">
        <v>19.399999999999999</v>
      </c>
      <c r="J1222" s="1">
        <v>20</v>
      </c>
      <c r="K1222" s="1">
        <v>8</v>
      </c>
      <c r="L1222" s="1">
        <v>50787</v>
      </c>
      <c r="M1222" s="1">
        <v>187308</v>
      </c>
      <c r="N1222" s="1">
        <v>2</v>
      </c>
      <c r="O1222" s="8">
        <v>695</v>
      </c>
      <c r="P1222" s="8">
        <v>1634380</v>
      </c>
      <c r="Q1222" s="8">
        <v>258060</v>
      </c>
    </row>
    <row r="1223" spans="1:17" x14ac:dyDescent="0.35">
      <c r="A1223" s="1">
        <v>784</v>
      </c>
      <c r="B1223" s="1" t="s">
        <v>1247</v>
      </c>
      <c r="C1223" s="1" t="s">
        <v>4</v>
      </c>
      <c r="D1223" s="1" t="s">
        <v>11</v>
      </c>
      <c r="E1223" s="1" t="s">
        <v>10</v>
      </c>
      <c r="F1223" s="1" t="s">
        <v>6</v>
      </c>
      <c r="G1223" s="1" t="s">
        <v>0</v>
      </c>
      <c r="H1223" s="1">
        <v>4806.43</v>
      </c>
      <c r="I1223" s="1">
        <v>27.8</v>
      </c>
      <c r="J1223" s="1">
        <v>20</v>
      </c>
      <c r="K1223" s="1">
        <v>13</v>
      </c>
      <c r="L1223" s="1">
        <v>25536</v>
      </c>
      <c r="M1223" s="1">
        <v>151646</v>
      </c>
      <c r="N1223" s="1">
        <v>0</v>
      </c>
      <c r="O1223" s="8">
        <v>738</v>
      </c>
      <c r="P1223" s="8">
        <v>934800</v>
      </c>
      <c r="Q1223" s="8"/>
    </row>
    <row r="1224" spans="1:17" x14ac:dyDescent="0.35">
      <c r="A1224" s="1">
        <v>416</v>
      </c>
      <c r="B1224" s="1" t="s">
        <v>1613</v>
      </c>
      <c r="C1224" s="1" t="s">
        <v>4</v>
      </c>
      <c r="D1224" s="1" t="s">
        <v>11</v>
      </c>
      <c r="E1224" s="1" t="s">
        <v>10</v>
      </c>
      <c r="F1224" s="1" t="s">
        <v>6</v>
      </c>
      <c r="G1224" s="1" t="s">
        <v>0</v>
      </c>
      <c r="H1224" s="1">
        <v>10570.65</v>
      </c>
      <c r="I1224" s="1">
        <v>32.5</v>
      </c>
      <c r="J1224" s="1">
        <v>20</v>
      </c>
      <c r="K1224" s="1">
        <v>6</v>
      </c>
      <c r="L1224" s="1">
        <v>93252</v>
      </c>
      <c r="M1224" s="1">
        <v>151008</v>
      </c>
      <c r="N1224" s="1">
        <v>1</v>
      </c>
      <c r="O1224" s="8">
        <v>737</v>
      </c>
      <c r="P1224" s="8">
        <v>1634627</v>
      </c>
      <c r="Q1224" s="8">
        <v>450648</v>
      </c>
    </row>
    <row r="1225" spans="1:17" x14ac:dyDescent="0.35">
      <c r="A1225" s="1">
        <v>1332</v>
      </c>
      <c r="B1225" s="1" t="s">
        <v>697</v>
      </c>
      <c r="C1225" s="1" t="s">
        <v>4</v>
      </c>
      <c r="D1225" s="1" t="s">
        <v>11</v>
      </c>
      <c r="E1225" s="1" t="s">
        <v>10</v>
      </c>
      <c r="F1225" s="1" t="s">
        <v>6</v>
      </c>
      <c r="G1225" s="1" t="s">
        <v>0</v>
      </c>
      <c r="H1225" s="1">
        <v>19056.810000000001</v>
      </c>
      <c r="I1225" s="1">
        <v>17</v>
      </c>
      <c r="J1225" s="1">
        <v>19</v>
      </c>
      <c r="K1225" s="1">
        <v>10</v>
      </c>
      <c r="L1225" s="1">
        <v>8474</v>
      </c>
      <c r="M1225" s="1">
        <v>755326</v>
      </c>
      <c r="N1225" s="1">
        <v>0</v>
      </c>
      <c r="O1225" s="8">
        <v>747</v>
      </c>
      <c r="P1225" s="8">
        <v>1153794</v>
      </c>
      <c r="Q1225" s="8">
        <v>213752</v>
      </c>
    </row>
    <row r="1226" spans="1:17" x14ac:dyDescent="0.35">
      <c r="A1226" s="1">
        <v>1517</v>
      </c>
      <c r="B1226" s="1" t="s">
        <v>511</v>
      </c>
      <c r="C1226" s="1" t="s">
        <v>16</v>
      </c>
      <c r="D1226" s="1" t="s">
        <v>3</v>
      </c>
      <c r="E1226" s="1" t="s">
        <v>10</v>
      </c>
      <c r="F1226" s="1" t="s">
        <v>1</v>
      </c>
      <c r="G1226" s="1" t="s">
        <v>0</v>
      </c>
      <c r="H1226" s="1">
        <v>20947.12</v>
      </c>
      <c r="I1226" s="1">
        <v>20.5</v>
      </c>
      <c r="J1226" s="1">
        <v>19</v>
      </c>
      <c r="K1226" s="1">
        <v>9</v>
      </c>
      <c r="L1226" s="1">
        <v>585884</v>
      </c>
      <c r="M1226" s="1">
        <v>784278</v>
      </c>
      <c r="N1226" s="1">
        <v>0</v>
      </c>
      <c r="O1226" s="8">
        <v>715</v>
      </c>
      <c r="P1226" s="8">
        <v>2148425</v>
      </c>
      <c r="Q1226" s="8">
        <v>621918</v>
      </c>
    </row>
    <row r="1227" spans="1:17" x14ac:dyDescent="0.35">
      <c r="A1227" s="1">
        <v>1492</v>
      </c>
      <c r="B1227" s="1" t="s">
        <v>536</v>
      </c>
      <c r="C1227" s="1" t="s">
        <v>4</v>
      </c>
      <c r="D1227" s="1" t="s">
        <v>11</v>
      </c>
      <c r="E1227" s="1" t="s">
        <v>10</v>
      </c>
      <c r="F1227" s="1" t="s">
        <v>1</v>
      </c>
      <c r="G1227" s="1" t="s">
        <v>0</v>
      </c>
      <c r="H1227" s="1">
        <v>23867.23</v>
      </c>
      <c r="I1227" s="1">
        <v>27.1</v>
      </c>
      <c r="J1227" s="1">
        <v>19</v>
      </c>
      <c r="K1227" s="1">
        <v>18</v>
      </c>
      <c r="L1227" s="1">
        <v>170962</v>
      </c>
      <c r="M1227" s="1">
        <v>423896</v>
      </c>
      <c r="N1227" s="1">
        <v>1</v>
      </c>
      <c r="O1227" s="8">
        <v>724</v>
      </c>
      <c r="P1227" s="8">
        <v>1068674</v>
      </c>
      <c r="Q1227" s="8">
        <v>301620</v>
      </c>
    </row>
    <row r="1228" spans="1:17" x14ac:dyDescent="0.35">
      <c r="A1228" s="1">
        <v>1655</v>
      </c>
      <c r="B1228" s="1" t="s">
        <v>373</v>
      </c>
      <c r="C1228" s="1" t="s">
        <v>4</v>
      </c>
      <c r="D1228" s="1" t="s">
        <v>3</v>
      </c>
      <c r="E1228" s="1" t="s">
        <v>10</v>
      </c>
      <c r="F1228" s="1" t="s">
        <v>1</v>
      </c>
      <c r="G1228" s="1" t="s">
        <v>0</v>
      </c>
      <c r="H1228" s="1">
        <v>17336.740000000002</v>
      </c>
      <c r="I1228" s="1">
        <v>11.9</v>
      </c>
      <c r="J1228" s="1">
        <v>18</v>
      </c>
      <c r="K1228" s="1">
        <v>9</v>
      </c>
      <c r="L1228" s="1">
        <v>105298</v>
      </c>
      <c r="M1228" s="1">
        <v>330418</v>
      </c>
      <c r="N1228" s="1">
        <v>0</v>
      </c>
      <c r="O1228" s="8">
        <v>661</v>
      </c>
      <c r="P1228" s="8">
        <v>1083551</v>
      </c>
      <c r="Q1228" s="8">
        <v>440220</v>
      </c>
    </row>
    <row r="1229" spans="1:17" x14ac:dyDescent="0.35">
      <c r="A1229" s="1">
        <v>101</v>
      </c>
      <c r="B1229" s="1" t="s">
        <v>1925</v>
      </c>
      <c r="C1229" s="1" t="s">
        <v>4</v>
      </c>
      <c r="D1229" s="1" t="s">
        <v>11</v>
      </c>
      <c r="E1229" s="1" t="s">
        <v>10</v>
      </c>
      <c r="F1229" s="1" t="s">
        <v>1</v>
      </c>
      <c r="G1229" s="1" t="s">
        <v>0</v>
      </c>
      <c r="H1229" s="1">
        <v>16166.91</v>
      </c>
      <c r="I1229" s="1">
        <v>16</v>
      </c>
      <c r="J1229" s="1">
        <v>18</v>
      </c>
      <c r="K1229" s="1">
        <v>10</v>
      </c>
      <c r="L1229" s="1">
        <v>167656</v>
      </c>
      <c r="M1229" s="1">
        <v>267014</v>
      </c>
      <c r="N1229" s="1">
        <v>0</v>
      </c>
      <c r="O1229" s="8">
        <v>705</v>
      </c>
      <c r="P1229" s="8">
        <v>1048667</v>
      </c>
      <c r="Q1229" s="8">
        <v>166672</v>
      </c>
    </row>
    <row r="1230" spans="1:17" x14ac:dyDescent="0.35">
      <c r="A1230" s="1">
        <v>836</v>
      </c>
      <c r="B1230" s="1" t="s">
        <v>1194</v>
      </c>
      <c r="C1230" s="1" t="s">
        <v>4</v>
      </c>
      <c r="D1230" s="1" t="s">
        <v>11</v>
      </c>
      <c r="E1230" s="1" t="s">
        <v>10</v>
      </c>
      <c r="F1230" s="1" t="s">
        <v>1</v>
      </c>
      <c r="G1230" s="1" t="s">
        <v>0</v>
      </c>
      <c r="H1230" s="1">
        <v>5097.32</v>
      </c>
      <c r="I1230" s="1">
        <v>16.3</v>
      </c>
      <c r="J1230" s="1">
        <v>18</v>
      </c>
      <c r="K1230" s="1">
        <v>8</v>
      </c>
      <c r="L1230" s="1">
        <v>211964</v>
      </c>
      <c r="M1230" s="1">
        <v>322102</v>
      </c>
      <c r="N1230" s="1">
        <v>0</v>
      </c>
      <c r="O1230" s="8"/>
      <c r="P1230" s="8"/>
      <c r="Q1230" s="8">
        <v>402578</v>
      </c>
    </row>
    <row r="1231" spans="1:17" x14ac:dyDescent="0.35">
      <c r="A1231" s="1">
        <v>1689</v>
      </c>
      <c r="B1231" s="1" t="s">
        <v>339</v>
      </c>
      <c r="C1231" s="1" t="s">
        <v>4</v>
      </c>
      <c r="D1231" s="1" t="s">
        <v>11</v>
      </c>
      <c r="E1231" s="1" t="s">
        <v>10</v>
      </c>
      <c r="F1231" s="1" t="s">
        <v>6</v>
      </c>
      <c r="G1231" s="1" t="s">
        <v>0</v>
      </c>
      <c r="H1231" s="1">
        <v>9193.7199999999993</v>
      </c>
      <c r="I1231" s="1">
        <v>17</v>
      </c>
      <c r="J1231" s="1">
        <v>18</v>
      </c>
      <c r="K1231" s="1">
        <v>8</v>
      </c>
      <c r="L1231" s="1">
        <v>207442</v>
      </c>
      <c r="M1231" s="1">
        <v>271722</v>
      </c>
      <c r="N1231" s="1">
        <v>1</v>
      </c>
      <c r="O1231" s="8"/>
      <c r="P1231" s="8"/>
      <c r="Q1231" s="8">
        <v>328614</v>
      </c>
    </row>
    <row r="1232" spans="1:17" x14ac:dyDescent="0.35">
      <c r="A1232" s="1">
        <v>1588</v>
      </c>
      <c r="B1232" s="1" t="s">
        <v>440</v>
      </c>
      <c r="C1232" s="1" t="s">
        <v>16</v>
      </c>
      <c r="D1232" s="1" t="s">
        <v>3</v>
      </c>
      <c r="E1232" s="1" t="s">
        <v>10</v>
      </c>
      <c r="F1232" s="1" t="s">
        <v>1</v>
      </c>
      <c r="G1232" s="1" t="s">
        <v>0</v>
      </c>
      <c r="H1232" s="1">
        <v>28338.880000000001</v>
      </c>
      <c r="I1232" s="1">
        <v>18.8</v>
      </c>
      <c r="J1232" s="1">
        <v>18</v>
      </c>
      <c r="K1232" s="1">
        <v>12</v>
      </c>
      <c r="L1232" s="1">
        <v>596258</v>
      </c>
      <c r="M1232" s="1">
        <v>838882</v>
      </c>
      <c r="N1232" s="1">
        <v>0</v>
      </c>
      <c r="O1232" s="8"/>
      <c r="P1232" s="8"/>
      <c r="Q1232" s="8">
        <v>440836</v>
      </c>
    </row>
    <row r="1233" spans="1:17" x14ac:dyDescent="0.35">
      <c r="A1233" s="1">
        <v>486</v>
      </c>
      <c r="B1233" s="1" t="s">
        <v>1544</v>
      </c>
      <c r="C1233" s="1" t="s">
        <v>16</v>
      </c>
      <c r="D1233" s="1" t="s">
        <v>11</v>
      </c>
      <c r="E1233" s="1" t="s">
        <v>10</v>
      </c>
      <c r="F1233" s="1" t="s">
        <v>1</v>
      </c>
      <c r="G1233" s="1" t="s">
        <v>0</v>
      </c>
      <c r="H1233" s="1">
        <v>40041.17</v>
      </c>
      <c r="I1233" s="1">
        <v>21</v>
      </c>
      <c r="J1233" s="1">
        <v>18</v>
      </c>
      <c r="K1233" s="1">
        <v>9</v>
      </c>
      <c r="L1233" s="1">
        <v>681587</v>
      </c>
      <c r="M1233" s="1">
        <v>896852</v>
      </c>
      <c r="N1233" s="1">
        <v>0</v>
      </c>
      <c r="O1233" s="8">
        <v>744</v>
      </c>
      <c r="P1233" s="8">
        <v>2234856</v>
      </c>
      <c r="Q1233" s="8">
        <v>388168</v>
      </c>
    </row>
    <row r="1234" spans="1:17" x14ac:dyDescent="0.35">
      <c r="A1234" s="1">
        <v>922</v>
      </c>
      <c r="B1234" s="1" t="s">
        <v>1108</v>
      </c>
      <c r="C1234" s="1" t="s">
        <v>4</v>
      </c>
      <c r="D1234" s="1" t="s">
        <v>11</v>
      </c>
      <c r="E1234" s="1" t="s">
        <v>10</v>
      </c>
      <c r="F1234" s="1" t="s">
        <v>1</v>
      </c>
      <c r="G1234" s="1" t="s">
        <v>0</v>
      </c>
      <c r="H1234" s="1">
        <v>23814.98</v>
      </c>
      <c r="I1234" s="1">
        <v>23.1</v>
      </c>
      <c r="J1234" s="1">
        <v>18</v>
      </c>
      <c r="K1234" s="1">
        <v>9</v>
      </c>
      <c r="L1234" s="1">
        <v>77425</v>
      </c>
      <c r="M1234" s="1">
        <v>146740</v>
      </c>
      <c r="N1234" s="1">
        <v>0</v>
      </c>
      <c r="O1234" s="8">
        <v>705</v>
      </c>
      <c r="P1234" s="8">
        <v>946295</v>
      </c>
      <c r="Q1234" s="8">
        <v>70136</v>
      </c>
    </row>
    <row r="1235" spans="1:17" x14ac:dyDescent="0.35">
      <c r="A1235" s="1">
        <v>999</v>
      </c>
      <c r="B1235" s="1" t="s">
        <v>1031</v>
      </c>
      <c r="C1235" s="1" t="s">
        <v>4</v>
      </c>
      <c r="D1235" s="1" t="s">
        <v>11</v>
      </c>
      <c r="E1235" s="1" t="s">
        <v>10</v>
      </c>
      <c r="F1235" s="1" t="s">
        <v>6</v>
      </c>
      <c r="G1235" s="1" t="s">
        <v>0</v>
      </c>
      <c r="H1235" s="1">
        <v>22944.59</v>
      </c>
      <c r="I1235" s="1">
        <v>17</v>
      </c>
      <c r="J1235" s="1">
        <v>17</v>
      </c>
      <c r="K1235" s="1">
        <v>9</v>
      </c>
      <c r="L1235" s="1">
        <v>108661</v>
      </c>
      <c r="M1235" s="1">
        <v>149072</v>
      </c>
      <c r="N1235" s="1">
        <v>0</v>
      </c>
      <c r="O1235" s="8">
        <v>733</v>
      </c>
      <c r="P1235" s="8">
        <v>1383599</v>
      </c>
      <c r="Q1235" s="8"/>
    </row>
    <row r="1236" spans="1:17" x14ac:dyDescent="0.35">
      <c r="A1236" s="1">
        <v>893</v>
      </c>
      <c r="B1236" s="1" t="s">
        <v>1137</v>
      </c>
      <c r="C1236" s="1" t="s">
        <v>16</v>
      </c>
      <c r="D1236" s="1" t="s">
        <v>11</v>
      </c>
      <c r="E1236" s="1" t="s">
        <v>10</v>
      </c>
      <c r="F1236" s="1" t="s">
        <v>31</v>
      </c>
      <c r="G1236" s="1" t="s">
        <v>807</v>
      </c>
      <c r="H1236" s="1">
        <v>3180.6</v>
      </c>
      <c r="I1236" s="1">
        <v>17.5</v>
      </c>
      <c r="J1236" s="1">
        <v>17</v>
      </c>
      <c r="K1236" s="1">
        <v>5</v>
      </c>
      <c r="L1236" s="1">
        <v>65056</v>
      </c>
      <c r="M1236" s="1">
        <v>269038</v>
      </c>
      <c r="N1236" s="1">
        <v>0</v>
      </c>
      <c r="O1236" s="8">
        <v>729</v>
      </c>
      <c r="P1236" s="8">
        <v>651301</v>
      </c>
      <c r="Q1236" s="8">
        <v>107734</v>
      </c>
    </row>
    <row r="1237" spans="1:17" x14ac:dyDescent="0.35">
      <c r="A1237" s="1">
        <v>1677</v>
      </c>
      <c r="B1237" s="1" t="s">
        <v>351</v>
      </c>
      <c r="C1237" s="1" t="s">
        <v>4</v>
      </c>
      <c r="D1237" s="1" t="s">
        <v>3</v>
      </c>
      <c r="E1237" s="1" t="s">
        <v>10</v>
      </c>
      <c r="F1237" s="1" t="s">
        <v>1</v>
      </c>
      <c r="G1237" s="1" t="s">
        <v>0</v>
      </c>
      <c r="H1237" s="1">
        <v>21405.97</v>
      </c>
      <c r="I1237" s="1">
        <v>23.3</v>
      </c>
      <c r="J1237" s="1">
        <v>17</v>
      </c>
      <c r="K1237" s="1">
        <v>11</v>
      </c>
      <c r="L1237" s="1">
        <v>192660</v>
      </c>
      <c r="M1237" s="1">
        <v>505868</v>
      </c>
      <c r="N1237" s="1">
        <v>0</v>
      </c>
      <c r="O1237" s="8">
        <v>633</v>
      </c>
      <c r="P1237" s="8">
        <v>1821796</v>
      </c>
      <c r="Q1237" s="8">
        <v>506264</v>
      </c>
    </row>
    <row r="1238" spans="1:17" x14ac:dyDescent="0.35">
      <c r="A1238" s="1">
        <v>942</v>
      </c>
      <c r="B1238" s="1" t="s">
        <v>1088</v>
      </c>
      <c r="C1238" s="1" t="s">
        <v>4</v>
      </c>
      <c r="D1238" s="1" t="s">
        <v>11</v>
      </c>
      <c r="E1238" s="1" t="s">
        <v>10</v>
      </c>
      <c r="F1238" s="1" t="s">
        <v>1</v>
      </c>
      <c r="G1238" s="1" t="s">
        <v>0</v>
      </c>
      <c r="H1238" s="1">
        <v>17054.59</v>
      </c>
      <c r="I1238" s="1">
        <v>27.9</v>
      </c>
      <c r="J1238" s="1">
        <v>17</v>
      </c>
      <c r="K1238" s="1">
        <v>12</v>
      </c>
      <c r="L1238" s="1">
        <v>319751</v>
      </c>
      <c r="M1238" s="1">
        <v>433532</v>
      </c>
      <c r="N1238" s="1">
        <v>0</v>
      </c>
      <c r="O1238" s="8">
        <v>728</v>
      </c>
      <c r="P1238" s="8">
        <v>926041</v>
      </c>
      <c r="Q1238" s="8">
        <v>375298</v>
      </c>
    </row>
    <row r="1239" spans="1:17" x14ac:dyDescent="0.35">
      <c r="A1239" s="1">
        <v>65</v>
      </c>
      <c r="B1239" s="1" t="s">
        <v>1961</v>
      </c>
      <c r="C1239" s="1" t="s">
        <v>4</v>
      </c>
      <c r="D1239" s="1" t="s">
        <v>11</v>
      </c>
      <c r="E1239" s="1" t="s">
        <v>10</v>
      </c>
      <c r="F1239" s="1" t="s">
        <v>1</v>
      </c>
      <c r="G1239" s="1" t="s">
        <v>0</v>
      </c>
      <c r="H1239" s="1">
        <v>42500.15</v>
      </c>
      <c r="I1239" s="1">
        <v>31.5</v>
      </c>
      <c r="J1239" s="1">
        <v>17</v>
      </c>
      <c r="K1239" s="1">
        <v>11</v>
      </c>
      <c r="L1239" s="1">
        <v>25460</v>
      </c>
      <c r="M1239" s="1">
        <v>151140</v>
      </c>
      <c r="N1239" s="1">
        <v>0</v>
      </c>
      <c r="O1239" s="8">
        <v>747</v>
      </c>
      <c r="P1239" s="8">
        <v>3035725</v>
      </c>
      <c r="Q1239" s="8">
        <v>171248</v>
      </c>
    </row>
    <row r="1240" spans="1:17" x14ac:dyDescent="0.35">
      <c r="A1240" s="1">
        <v>1514</v>
      </c>
      <c r="B1240" s="1" t="s">
        <v>514</v>
      </c>
      <c r="C1240" s="1" t="s">
        <v>16</v>
      </c>
      <c r="D1240" s="1" t="s">
        <v>11</v>
      </c>
      <c r="E1240" s="1" t="s">
        <v>10</v>
      </c>
      <c r="F1240" s="1" t="s">
        <v>6</v>
      </c>
      <c r="G1240" s="1" t="s">
        <v>0</v>
      </c>
      <c r="H1240" s="1">
        <v>8246.9500000000007</v>
      </c>
      <c r="I1240" s="1">
        <v>16.5</v>
      </c>
      <c r="J1240" s="1">
        <v>16</v>
      </c>
      <c r="K1240" s="1">
        <v>14</v>
      </c>
      <c r="L1240" s="1">
        <v>285171</v>
      </c>
      <c r="M1240" s="1">
        <v>530860</v>
      </c>
      <c r="N1240" s="1">
        <v>0</v>
      </c>
      <c r="O1240" s="8">
        <v>735</v>
      </c>
      <c r="P1240" s="8">
        <v>2233944</v>
      </c>
      <c r="Q1240" s="8">
        <v>193996</v>
      </c>
    </row>
    <row r="1241" spans="1:17" x14ac:dyDescent="0.35">
      <c r="A1241" s="1">
        <v>231</v>
      </c>
      <c r="B1241" s="1" t="s">
        <v>1797</v>
      </c>
      <c r="C1241" s="1" t="s">
        <v>16</v>
      </c>
      <c r="D1241" s="1" t="s">
        <v>11</v>
      </c>
      <c r="E1241" s="1" t="s">
        <v>10</v>
      </c>
      <c r="F1241" s="1" t="s">
        <v>1</v>
      </c>
      <c r="G1241" s="1" t="s">
        <v>0</v>
      </c>
      <c r="H1241" s="1">
        <v>16246.71</v>
      </c>
      <c r="I1241" s="1">
        <v>17.2</v>
      </c>
      <c r="J1241" s="1">
        <v>16</v>
      </c>
      <c r="K1241" s="1">
        <v>9</v>
      </c>
      <c r="L1241" s="1">
        <v>53694</v>
      </c>
      <c r="M1241" s="1">
        <v>112662</v>
      </c>
      <c r="N1241" s="1">
        <v>0</v>
      </c>
      <c r="O1241" s="8">
        <v>750</v>
      </c>
      <c r="P1241" s="8">
        <v>654227</v>
      </c>
      <c r="Q1241" s="8">
        <v>142846</v>
      </c>
    </row>
    <row r="1242" spans="1:17" x14ac:dyDescent="0.35">
      <c r="A1242" s="1">
        <v>782</v>
      </c>
      <c r="B1242" s="1" t="s">
        <v>1249</v>
      </c>
      <c r="C1242" s="1" t="s">
        <v>4</v>
      </c>
      <c r="D1242" s="1" t="s">
        <v>3</v>
      </c>
      <c r="E1242" s="1" t="s">
        <v>10</v>
      </c>
      <c r="F1242" s="1" t="s">
        <v>1</v>
      </c>
      <c r="G1242" s="1" t="s">
        <v>0</v>
      </c>
      <c r="H1242" s="1">
        <v>13402.03</v>
      </c>
      <c r="I1242" s="1">
        <v>21.1</v>
      </c>
      <c r="J1242" s="1">
        <v>16</v>
      </c>
      <c r="K1242" s="1">
        <v>9</v>
      </c>
      <c r="L1242" s="1">
        <v>61788</v>
      </c>
      <c r="M1242" s="1">
        <v>123354</v>
      </c>
      <c r="N1242" s="1">
        <v>1</v>
      </c>
      <c r="O1242" s="8">
        <v>711</v>
      </c>
      <c r="P1242" s="8">
        <v>765833</v>
      </c>
      <c r="Q1242" s="8">
        <v>346060</v>
      </c>
    </row>
    <row r="1243" spans="1:17" x14ac:dyDescent="0.35">
      <c r="A1243" s="1">
        <v>1597</v>
      </c>
      <c r="B1243" s="1" t="s">
        <v>431</v>
      </c>
      <c r="C1243" s="1" t="s">
        <v>4</v>
      </c>
      <c r="D1243" s="1" t="s">
        <v>3</v>
      </c>
      <c r="E1243" s="1" t="s">
        <v>10</v>
      </c>
      <c r="F1243" s="1" t="s">
        <v>1</v>
      </c>
      <c r="G1243" s="1" t="s">
        <v>0</v>
      </c>
      <c r="H1243" s="1">
        <v>17281.45</v>
      </c>
      <c r="I1243" s="1">
        <v>27.1</v>
      </c>
      <c r="J1243" s="1">
        <v>16</v>
      </c>
      <c r="K1243" s="1">
        <v>5</v>
      </c>
      <c r="L1243" s="1">
        <v>272137</v>
      </c>
      <c r="M1243" s="1">
        <v>361350</v>
      </c>
      <c r="N1243" s="1">
        <v>0</v>
      </c>
      <c r="O1243" s="8">
        <v>715</v>
      </c>
      <c r="P1243" s="8">
        <v>1120962</v>
      </c>
      <c r="Q1243" s="8">
        <v>519178</v>
      </c>
    </row>
    <row r="1244" spans="1:17" x14ac:dyDescent="0.35">
      <c r="A1244" s="1">
        <v>1184</v>
      </c>
      <c r="B1244" s="1" t="s">
        <v>847</v>
      </c>
      <c r="C1244" s="1" t="s">
        <v>4</v>
      </c>
      <c r="D1244" s="1" t="s">
        <v>11</v>
      </c>
      <c r="E1244" s="1" t="s">
        <v>10</v>
      </c>
      <c r="F1244" s="1" t="s">
        <v>1</v>
      </c>
      <c r="G1244" s="1" t="s">
        <v>35</v>
      </c>
      <c r="H1244" s="1">
        <v>33888.21</v>
      </c>
      <c r="I1244" s="1">
        <v>28.9</v>
      </c>
      <c r="J1244" s="1">
        <v>16</v>
      </c>
      <c r="K1244" s="1">
        <v>9</v>
      </c>
      <c r="L1244" s="1">
        <v>391400</v>
      </c>
      <c r="M1244" s="1">
        <v>538868</v>
      </c>
      <c r="N1244" s="1">
        <v>0</v>
      </c>
      <c r="O1244" s="8">
        <v>735</v>
      </c>
      <c r="P1244" s="8">
        <v>2990144</v>
      </c>
      <c r="Q1244" s="8">
        <v>129844</v>
      </c>
    </row>
    <row r="1245" spans="1:17" x14ac:dyDescent="0.35">
      <c r="A1245" s="1">
        <v>606</v>
      </c>
      <c r="B1245" s="1" t="s">
        <v>1424</v>
      </c>
      <c r="C1245" s="1" t="s">
        <v>4</v>
      </c>
      <c r="D1245" s="1" t="s">
        <v>11</v>
      </c>
      <c r="E1245" s="1" t="s">
        <v>10</v>
      </c>
      <c r="F1245" s="1" t="s">
        <v>1</v>
      </c>
      <c r="G1245" s="1" t="s">
        <v>35</v>
      </c>
      <c r="H1245" s="1">
        <v>16029.54</v>
      </c>
      <c r="I1245" s="1">
        <v>20</v>
      </c>
      <c r="J1245" s="1">
        <v>15</v>
      </c>
      <c r="K1245" s="1">
        <v>17</v>
      </c>
      <c r="L1245" s="1">
        <v>68989</v>
      </c>
      <c r="M1245" s="1">
        <v>275462</v>
      </c>
      <c r="N1245" s="1">
        <v>0</v>
      </c>
      <c r="O1245" s="8">
        <v>721</v>
      </c>
      <c r="P1245" s="8">
        <v>3602153</v>
      </c>
      <c r="Q1245" s="8">
        <v>349932</v>
      </c>
    </row>
    <row r="1246" spans="1:17" x14ac:dyDescent="0.35">
      <c r="A1246" s="1">
        <v>869</v>
      </c>
      <c r="B1246" s="1" t="s">
        <v>1161</v>
      </c>
      <c r="C1246" s="1" t="s">
        <v>4</v>
      </c>
      <c r="D1246" s="1" t="s">
        <v>11</v>
      </c>
      <c r="E1246" s="1" t="s">
        <v>10</v>
      </c>
      <c r="F1246" s="1" t="s">
        <v>1</v>
      </c>
      <c r="G1246" s="1" t="s">
        <v>35</v>
      </c>
      <c r="H1246" s="1">
        <v>15152.88</v>
      </c>
      <c r="I1246" s="1">
        <v>22.2</v>
      </c>
      <c r="J1246" s="1">
        <v>15</v>
      </c>
      <c r="K1246" s="1">
        <v>6</v>
      </c>
      <c r="L1246" s="1">
        <v>28690</v>
      </c>
      <c r="M1246" s="1">
        <v>64262</v>
      </c>
      <c r="N1246" s="1">
        <v>0</v>
      </c>
      <c r="O1246" s="8">
        <v>699</v>
      </c>
      <c r="P1246" s="8">
        <v>1143610</v>
      </c>
      <c r="Q1246" s="8">
        <v>555060</v>
      </c>
    </row>
    <row r="1247" spans="1:17" x14ac:dyDescent="0.35">
      <c r="A1247" s="1">
        <v>213</v>
      </c>
      <c r="B1247" s="1" t="s">
        <v>1815</v>
      </c>
      <c r="C1247" s="1" t="s">
        <v>4</v>
      </c>
      <c r="D1247" s="1" t="s">
        <v>11</v>
      </c>
      <c r="E1247" s="1" t="s">
        <v>10</v>
      </c>
      <c r="F1247" s="1" t="s">
        <v>1</v>
      </c>
      <c r="G1247" s="1" t="s">
        <v>0</v>
      </c>
      <c r="H1247" s="1">
        <v>31647.73</v>
      </c>
      <c r="I1247" s="1">
        <v>22.3</v>
      </c>
      <c r="J1247" s="1">
        <v>15</v>
      </c>
      <c r="K1247" s="1">
        <v>6</v>
      </c>
      <c r="L1247" s="1">
        <v>195738</v>
      </c>
      <c r="M1247" s="1">
        <v>251284</v>
      </c>
      <c r="N1247" s="1">
        <v>0</v>
      </c>
      <c r="O1247" s="8">
        <v>717</v>
      </c>
      <c r="P1247" s="8">
        <v>1898860</v>
      </c>
      <c r="Q1247" s="8">
        <v>205854</v>
      </c>
    </row>
    <row r="1248" spans="1:17" x14ac:dyDescent="0.35">
      <c r="A1248" s="1">
        <v>1333</v>
      </c>
      <c r="B1248" s="1" t="s">
        <v>696</v>
      </c>
      <c r="C1248" s="1" t="s">
        <v>4</v>
      </c>
      <c r="D1248" s="1" t="s">
        <v>11</v>
      </c>
      <c r="E1248" s="1" t="s">
        <v>10</v>
      </c>
      <c r="F1248" s="1" t="s">
        <v>1</v>
      </c>
      <c r="G1248" s="1" t="s">
        <v>0</v>
      </c>
      <c r="H1248" s="1">
        <v>7688.92</v>
      </c>
      <c r="I1248" s="1">
        <v>13</v>
      </c>
      <c r="J1248" s="1">
        <v>14</v>
      </c>
      <c r="K1248" s="1">
        <v>9</v>
      </c>
      <c r="L1248" s="1">
        <v>99750</v>
      </c>
      <c r="M1248" s="1">
        <v>220814</v>
      </c>
      <c r="N1248" s="1">
        <v>0</v>
      </c>
      <c r="O1248" s="8">
        <v>744</v>
      </c>
      <c r="P1248" s="8">
        <v>973275</v>
      </c>
      <c r="Q1248" s="8">
        <v>112706</v>
      </c>
    </row>
    <row r="1249" spans="1:17" x14ac:dyDescent="0.35">
      <c r="A1249" s="1">
        <v>1280</v>
      </c>
      <c r="B1249" s="1" t="s">
        <v>749</v>
      </c>
      <c r="C1249" s="1" t="s">
        <v>4</v>
      </c>
      <c r="D1249" s="1" t="s">
        <v>11</v>
      </c>
      <c r="E1249" s="1" t="s">
        <v>10</v>
      </c>
      <c r="F1249" s="1" t="s">
        <v>1</v>
      </c>
      <c r="G1249" s="1" t="s">
        <v>0</v>
      </c>
      <c r="H1249" s="1">
        <v>20161.47</v>
      </c>
      <c r="I1249" s="1">
        <v>15.6</v>
      </c>
      <c r="J1249" s="1">
        <v>14</v>
      </c>
      <c r="K1249" s="1">
        <v>12</v>
      </c>
      <c r="L1249" s="1">
        <v>231914</v>
      </c>
      <c r="M1249" s="1">
        <v>568942</v>
      </c>
      <c r="N1249" s="1">
        <v>0</v>
      </c>
      <c r="O1249" s="8">
        <v>728</v>
      </c>
      <c r="P1249" s="8">
        <v>1875490</v>
      </c>
      <c r="Q1249" s="8">
        <v>191092</v>
      </c>
    </row>
    <row r="1250" spans="1:17" x14ac:dyDescent="0.35">
      <c r="A1250" s="1">
        <v>1582</v>
      </c>
      <c r="B1250" s="1" t="s">
        <v>446</v>
      </c>
      <c r="C1250" s="1" t="s">
        <v>4</v>
      </c>
      <c r="D1250" s="1" t="s">
        <v>11</v>
      </c>
      <c r="E1250" s="1" t="s">
        <v>10</v>
      </c>
      <c r="F1250" s="1" t="s">
        <v>1</v>
      </c>
      <c r="G1250" s="1" t="s">
        <v>0</v>
      </c>
      <c r="H1250" s="1">
        <v>18314.48</v>
      </c>
      <c r="I1250" s="1">
        <v>18</v>
      </c>
      <c r="J1250" s="1">
        <v>14</v>
      </c>
      <c r="K1250" s="1">
        <v>17</v>
      </c>
      <c r="L1250" s="1">
        <v>287527</v>
      </c>
      <c r="M1250" s="1">
        <v>545776</v>
      </c>
      <c r="N1250" s="1">
        <v>0</v>
      </c>
      <c r="O1250" s="8">
        <v>737</v>
      </c>
      <c r="P1250" s="8">
        <v>1703673</v>
      </c>
      <c r="Q1250" s="8">
        <v>438372</v>
      </c>
    </row>
    <row r="1251" spans="1:17" x14ac:dyDescent="0.35">
      <c r="A1251" s="1">
        <v>993</v>
      </c>
      <c r="B1251" s="1" t="s">
        <v>1037</v>
      </c>
      <c r="C1251" s="1" t="s">
        <v>16</v>
      </c>
      <c r="D1251" s="1" t="s">
        <v>3</v>
      </c>
      <c r="E1251" s="1" t="s">
        <v>10</v>
      </c>
      <c r="F1251" s="1" t="s">
        <v>1</v>
      </c>
      <c r="G1251" s="1" t="s">
        <v>0</v>
      </c>
      <c r="H1251" s="1">
        <v>25107.74</v>
      </c>
      <c r="I1251" s="1">
        <v>21.4</v>
      </c>
      <c r="J1251" s="1">
        <v>14</v>
      </c>
      <c r="K1251" s="1">
        <v>12</v>
      </c>
      <c r="L1251" s="1">
        <v>442757</v>
      </c>
      <c r="M1251" s="1">
        <v>845988</v>
      </c>
      <c r="N1251" s="1">
        <v>0</v>
      </c>
      <c r="O1251" s="8">
        <v>699</v>
      </c>
      <c r="P1251" s="8">
        <v>1060884</v>
      </c>
      <c r="Q1251" s="8">
        <v>562826</v>
      </c>
    </row>
    <row r="1252" spans="1:17" x14ac:dyDescent="0.35">
      <c r="A1252" s="1">
        <v>1170</v>
      </c>
      <c r="B1252" s="1" t="s">
        <v>861</v>
      </c>
      <c r="C1252" s="1" t="s">
        <v>16</v>
      </c>
      <c r="D1252" s="1" t="s">
        <v>3</v>
      </c>
      <c r="E1252" s="1" t="s">
        <v>10</v>
      </c>
      <c r="F1252" s="1" t="s">
        <v>1</v>
      </c>
      <c r="G1252" s="1" t="s">
        <v>0</v>
      </c>
      <c r="H1252" s="1">
        <v>35242.910000000003</v>
      </c>
      <c r="I1252" s="1">
        <v>30</v>
      </c>
      <c r="J1252" s="1">
        <v>14</v>
      </c>
      <c r="K1252" s="1">
        <v>13</v>
      </c>
      <c r="L1252" s="1">
        <v>184889</v>
      </c>
      <c r="M1252" s="1">
        <v>601326</v>
      </c>
      <c r="N1252" s="1">
        <v>0</v>
      </c>
      <c r="O1252" s="8">
        <v>691</v>
      </c>
      <c r="P1252" s="8">
        <v>2311008</v>
      </c>
      <c r="Q1252" s="8">
        <v>668976</v>
      </c>
    </row>
    <row r="1253" spans="1:17" x14ac:dyDescent="0.35">
      <c r="A1253" s="1">
        <v>375</v>
      </c>
      <c r="B1253" s="1" t="s">
        <v>1654</v>
      </c>
      <c r="C1253" s="1" t="s">
        <v>4</v>
      </c>
      <c r="D1253" s="1" t="s">
        <v>11</v>
      </c>
      <c r="E1253" s="1" t="s">
        <v>10</v>
      </c>
      <c r="F1253" s="1" t="s">
        <v>6</v>
      </c>
      <c r="G1253" s="1" t="s">
        <v>0</v>
      </c>
      <c r="H1253" s="1">
        <v>9386.57</v>
      </c>
      <c r="I1253" s="1">
        <v>12</v>
      </c>
      <c r="J1253" s="1">
        <v>13</v>
      </c>
      <c r="K1253" s="1">
        <v>19</v>
      </c>
      <c r="L1253" s="1">
        <v>117420</v>
      </c>
      <c r="M1253" s="1">
        <v>229658</v>
      </c>
      <c r="N1253" s="1">
        <v>0</v>
      </c>
      <c r="O1253" s="8">
        <v>741</v>
      </c>
      <c r="P1253" s="8">
        <v>954560</v>
      </c>
      <c r="Q1253" s="8">
        <v>221056</v>
      </c>
    </row>
    <row r="1254" spans="1:17" x14ac:dyDescent="0.35">
      <c r="A1254" s="1">
        <v>1108</v>
      </c>
      <c r="B1254" s="1" t="s">
        <v>923</v>
      </c>
      <c r="C1254" s="1" t="s">
        <v>4</v>
      </c>
      <c r="D1254" s="1" t="s">
        <v>3</v>
      </c>
      <c r="E1254" s="1" t="s">
        <v>10</v>
      </c>
      <c r="F1254" s="1" t="s">
        <v>6</v>
      </c>
      <c r="G1254" s="1" t="s">
        <v>0</v>
      </c>
      <c r="H1254" s="1">
        <v>27631.89</v>
      </c>
      <c r="I1254" s="1">
        <v>14.4</v>
      </c>
      <c r="J1254" s="1">
        <v>13</v>
      </c>
      <c r="K1254" s="1">
        <v>16</v>
      </c>
      <c r="L1254" s="1">
        <v>384389</v>
      </c>
      <c r="M1254" s="1">
        <v>883080</v>
      </c>
      <c r="N1254" s="1">
        <v>0</v>
      </c>
      <c r="O1254" s="8">
        <v>708</v>
      </c>
      <c r="P1254" s="8">
        <v>1039433</v>
      </c>
      <c r="Q1254" s="8">
        <v>390038</v>
      </c>
    </row>
    <row r="1255" spans="1:17" x14ac:dyDescent="0.35">
      <c r="A1255" s="1">
        <v>695</v>
      </c>
      <c r="B1255" s="1" t="s">
        <v>1336</v>
      </c>
      <c r="C1255" s="1" t="s">
        <v>4</v>
      </c>
      <c r="D1255" s="1" t="s">
        <v>11</v>
      </c>
      <c r="E1255" s="1" t="s">
        <v>10</v>
      </c>
      <c r="F1255" s="1" t="s">
        <v>6</v>
      </c>
      <c r="G1255" s="1" t="s">
        <v>0</v>
      </c>
      <c r="H1255" s="1">
        <v>56924.76</v>
      </c>
      <c r="I1255" s="1">
        <v>22.5</v>
      </c>
      <c r="J1255" s="1">
        <v>13</v>
      </c>
      <c r="K1255" s="1">
        <v>12</v>
      </c>
      <c r="L1255" s="1">
        <v>245575</v>
      </c>
      <c r="M1255" s="1">
        <v>653708</v>
      </c>
      <c r="N1255" s="1">
        <v>0</v>
      </c>
      <c r="O1255" s="8"/>
      <c r="P1255" s="8"/>
      <c r="Q1255" s="8">
        <v>303380</v>
      </c>
    </row>
    <row r="1256" spans="1:17" x14ac:dyDescent="0.35">
      <c r="A1256" s="1">
        <v>1414</v>
      </c>
      <c r="B1256" s="1" t="s">
        <v>615</v>
      </c>
      <c r="C1256" s="1" t="s">
        <v>16</v>
      </c>
      <c r="D1256" s="1" t="s">
        <v>11</v>
      </c>
      <c r="E1256" s="1" t="s">
        <v>10</v>
      </c>
      <c r="F1256" s="1" t="s">
        <v>31</v>
      </c>
      <c r="G1256" s="1" t="s">
        <v>35</v>
      </c>
      <c r="H1256" s="1">
        <v>5055.33</v>
      </c>
      <c r="I1256" s="1">
        <v>23.1</v>
      </c>
      <c r="J1256" s="1">
        <v>13</v>
      </c>
      <c r="K1256" s="1">
        <v>15</v>
      </c>
      <c r="L1256" s="1">
        <v>243333</v>
      </c>
      <c r="M1256" s="1">
        <v>759418</v>
      </c>
      <c r="N1256" s="1">
        <v>0</v>
      </c>
      <c r="O1256" s="8"/>
      <c r="P1256" s="8"/>
      <c r="Q1256" s="8">
        <v>67562</v>
      </c>
    </row>
    <row r="1257" spans="1:17" x14ac:dyDescent="0.35">
      <c r="A1257" s="1">
        <v>909</v>
      </c>
      <c r="B1257" s="1" t="s">
        <v>1121</v>
      </c>
      <c r="C1257" s="1" t="s">
        <v>4</v>
      </c>
      <c r="D1257" s="1" t="s">
        <v>3</v>
      </c>
      <c r="E1257" s="1" t="s">
        <v>10</v>
      </c>
      <c r="F1257" s="1" t="s">
        <v>6</v>
      </c>
      <c r="G1257" s="1" t="s">
        <v>0</v>
      </c>
      <c r="H1257" s="1">
        <v>6687.62</v>
      </c>
      <c r="I1257" s="1">
        <v>14</v>
      </c>
      <c r="J1257" s="1">
        <v>12</v>
      </c>
      <c r="K1257" s="1">
        <v>8</v>
      </c>
      <c r="L1257" s="1">
        <v>199253</v>
      </c>
      <c r="M1257" s="1">
        <v>467060</v>
      </c>
      <c r="N1257" s="1">
        <v>1</v>
      </c>
      <c r="O1257" s="8">
        <v>719</v>
      </c>
      <c r="P1257" s="8">
        <v>1390838</v>
      </c>
      <c r="Q1257" s="8">
        <v>328790</v>
      </c>
    </row>
    <row r="1258" spans="1:17" x14ac:dyDescent="0.35">
      <c r="A1258" s="1">
        <v>1364</v>
      </c>
      <c r="B1258" s="1" t="s">
        <v>665</v>
      </c>
      <c r="C1258" s="1" t="s">
        <v>4</v>
      </c>
      <c r="D1258" s="1" t="s">
        <v>11</v>
      </c>
      <c r="E1258" s="1" t="s">
        <v>10</v>
      </c>
      <c r="F1258" s="1" t="s">
        <v>6</v>
      </c>
      <c r="G1258" s="1" t="s">
        <v>0</v>
      </c>
      <c r="H1258" s="1">
        <v>19703.38</v>
      </c>
      <c r="I1258" s="1">
        <v>17.399999999999999</v>
      </c>
      <c r="J1258" s="1">
        <v>12</v>
      </c>
      <c r="K1258" s="1">
        <v>10</v>
      </c>
      <c r="L1258" s="1">
        <v>479902</v>
      </c>
      <c r="M1258" s="1">
        <v>765402</v>
      </c>
      <c r="N1258" s="1">
        <v>0</v>
      </c>
      <c r="O1258" s="8"/>
      <c r="P1258" s="8"/>
      <c r="Q1258" s="8">
        <v>173338</v>
      </c>
    </row>
    <row r="1259" spans="1:17" x14ac:dyDescent="0.35">
      <c r="A1259" s="1">
        <v>569</v>
      </c>
      <c r="B1259" s="1" t="s">
        <v>1461</v>
      </c>
      <c r="C1259" s="1" t="s">
        <v>4</v>
      </c>
      <c r="D1259" s="1" t="s">
        <v>11</v>
      </c>
      <c r="E1259" s="1" t="s">
        <v>10</v>
      </c>
      <c r="F1259" s="1" t="s">
        <v>6</v>
      </c>
      <c r="G1259" s="1" t="s">
        <v>0</v>
      </c>
      <c r="H1259" s="1">
        <v>25275.51</v>
      </c>
      <c r="I1259" s="1">
        <v>18.5</v>
      </c>
      <c r="J1259" s="1">
        <v>12</v>
      </c>
      <c r="K1259" s="1">
        <v>8</v>
      </c>
      <c r="L1259" s="1">
        <v>541386</v>
      </c>
      <c r="M1259" s="1">
        <v>698060</v>
      </c>
      <c r="N1259" s="1">
        <v>0</v>
      </c>
      <c r="O1259" s="8">
        <v>706</v>
      </c>
      <c r="P1259" s="8">
        <v>1872260</v>
      </c>
      <c r="Q1259" s="8">
        <v>156090</v>
      </c>
    </row>
    <row r="1260" spans="1:17" x14ac:dyDescent="0.35">
      <c r="A1260" s="1">
        <v>398</v>
      </c>
      <c r="B1260" s="1" t="s">
        <v>1631</v>
      </c>
      <c r="C1260" s="1" t="s">
        <v>4</v>
      </c>
      <c r="D1260" s="1" t="s">
        <v>11</v>
      </c>
      <c r="E1260" s="1" t="s">
        <v>10</v>
      </c>
      <c r="F1260" s="1" t="s">
        <v>1</v>
      </c>
      <c r="G1260" s="1" t="s">
        <v>0</v>
      </c>
      <c r="H1260" s="1">
        <v>24808.49</v>
      </c>
      <c r="I1260" s="1">
        <v>20.100000000000001</v>
      </c>
      <c r="J1260" s="1">
        <v>12</v>
      </c>
      <c r="K1260" s="1">
        <v>12</v>
      </c>
      <c r="L1260" s="1">
        <v>443840</v>
      </c>
      <c r="M1260" s="1">
        <v>1072918</v>
      </c>
      <c r="N1260" s="1">
        <v>0</v>
      </c>
      <c r="O1260" s="8"/>
      <c r="P1260" s="8"/>
      <c r="Q1260" s="8">
        <v>526196</v>
      </c>
    </row>
    <row r="1261" spans="1:17" x14ac:dyDescent="0.35">
      <c r="A1261" s="1">
        <v>1367</v>
      </c>
      <c r="B1261" s="1" t="s">
        <v>662</v>
      </c>
      <c r="C1261" s="1" t="s">
        <v>4</v>
      </c>
      <c r="D1261" s="1" t="s">
        <v>11</v>
      </c>
      <c r="E1261" s="1" t="s">
        <v>10</v>
      </c>
      <c r="F1261" s="1" t="s">
        <v>1</v>
      </c>
      <c r="G1261" s="1" t="s">
        <v>0</v>
      </c>
      <c r="H1261" s="1">
        <v>12201.99</v>
      </c>
      <c r="I1261" s="1">
        <v>30</v>
      </c>
      <c r="J1261" s="1">
        <v>12</v>
      </c>
      <c r="K1261" s="1">
        <v>22</v>
      </c>
      <c r="L1261" s="1">
        <v>407968</v>
      </c>
      <c r="M1261" s="1">
        <v>1769240</v>
      </c>
      <c r="N1261" s="1">
        <v>0</v>
      </c>
      <c r="O1261" s="8">
        <v>747</v>
      </c>
      <c r="P1261" s="8">
        <v>1877219</v>
      </c>
      <c r="Q1261" s="8">
        <v>217470</v>
      </c>
    </row>
    <row r="1262" spans="1:17" x14ac:dyDescent="0.35">
      <c r="A1262" s="1">
        <v>503</v>
      </c>
      <c r="B1262" s="1" t="s">
        <v>1527</v>
      </c>
      <c r="C1262" s="1" t="s">
        <v>16</v>
      </c>
      <c r="D1262" s="1" t="s">
        <v>3</v>
      </c>
      <c r="E1262" s="1" t="s">
        <v>10</v>
      </c>
      <c r="F1262" s="1" t="s">
        <v>6</v>
      </c>
      <c r="G1262" s="1" t="s">
        <v>9</v>
      </c>
      <c r="H1262" s="1">
        <v>12205.6</v>
      </c>
      <c r="I1262" s="1">
        <v>33.5</v>
      </c>
      <c r="J1262" s="1">
        <v>12</v>
      </c>
      <c r="K1262" s="1">
        <v>9</v>
      </c>
      <c r="L1262" s="1">
        <v>344584</v>
      </c>
      <c r="M1262" s="1">
        <v>701206</v>
      </c>
      <c r="N1262" s="1">
        <v>0</v>
      </c>
      <c r="O1262" s="8">
        <v>680</v>
      </c>
      <c r="P1262" s="8">
        <v>877059</v>
      </c>
      <c r="Q1262" s="8">
        <v>445632</v>
      </c>
    </row>
    <row r="1263" spans="1:17" x14ac:dyDescent="0.35">
      <c r="A1263" s="1">
        <v>527</v>
      </c>
      <c r="B1263" s="1" t="s">
        <v>1503</v>
      </c>
      <c r="C1263" s="1" t="s">
        <v>16</v>
      </c>
      <c r="D1263" s="1" t="s">
        <v>3</v>
      </c>
      <c r="E1263" s="1" t="s">
        <v>10</v>
      </c>
      <c r="F1263" s="1" t="s">
        <v>6</v>
      </c>
      <c r="G1263" s="1" t="s">
        <v>0</v>
      </c>
      <c r="H1263" s="1">
        <v>21872.04</v>
      </c>
      <c r="I1263" s="1">
        <v>13.1</v>
      </c>
      <c r="J1263" s="1">
        <v>11</v>
      </c>
      <c r="K1263" s="1">
        <v>13</v>
      </c>
      <c r="L1263" s="1">
        <v>209551</v>
      </c>
      <c r="M1263" s="1">
        <v>441144</v>
      </c>
      <c r="N1263" s="1">
        <v>0</v>
      </c>
      <c r="O1263" s="8"/>
      <c r="P1263" s="8"/>
      <c r="Q1263" s="8">
        <v>259754</v>
      </c>
    </row>
    <row r="1264" spans="1:17" x14ac:dyDescent="0.35">
      <c r="A1264" s="1">
        <v>1058</v>
      </c>
      <c r="B1264" s="1" t="s">
        <v>973</v>
      </c>
      <c r="C1264" s="1" t="s">
        <v>4</v>
      </c>
      <c r="D1264" s="1" t="s">
        <v>11</v>
      </c>
      <c r="E1264" s="1" t="s">
        <v>10</v>
      </c>
      <c r="F1264" s="1" t="s">
        <v>31</v>
      </c>
      <c r="G1264" s="1" t="s">
        <v>35</v>
      </c>
      <c r="H1264" s="1">
        <v>9272.19</v>
      </c>
      <c r="I1264" s="1">
        <v>18</v>
      </c>
      <c r="J1264" s="1">
        <v>11</v>
      </c>
      <c r="K1264" s="1">
        <v>10</v>
      </c>
      <c r="L1264" s="1">
        <v>23218</v>
      </c>
      <c r="M1264" s="1">
        <v>312488</v>
      </c>
      <c r="N1264" s="1">
        <v>0</v>
      </c>
      <c r="O1264" s="8">
        <v>737</v>
      </c>
      <c r="P1264" s="8">
        <v>764712</v>
      </c>
      <c r="Q1264" s="8"/>
    </row>
    <row r="1265" spans="1:17" x14ac:dyDescent="0.35">
      <c r="A1265" s="1">
        <v>996</v>
      </c>
      <c r="B1265" s="1" t="s">
        <v>1034</v>
      </c>
      <c r="C1265" s="1" t="s">
        <v>4</v>
      </c>
      <c r="D1265" s="1" t="s">
        <v>11</v>
      </c>
      <c r="E1265" s="1" t="s">
        <v>10</v>
      </c>
      <c r="F1265" s="1" t="s">
        <v>1</v>
      </c>
      <c r="G1265" s="1" t="s">
        <v>9</v>
      </c>
      <c r="H1265" s="1">
        <v>19127.68</v>
      </c>
      <c r="I1265" s="1">
        <v>18.899999999999999</v>
      </c>
      <c r="J1265" s="1">
        <v>11</v>
      </c>
      <c r="K1265" s="1">
        <v>15</v>
      </c>
      <c r="L1265" s="1">
        <v>265867</v>
      </c>
      <c r="M1265" s="1">
        <v>354662</v>
      </c>
      <c r="N1265" s="1">
        <v>0</v>
      </c>
      <c r="O1265" s="8">
        <v>726</v>
      </c>
      <c r="P1265" s="8">
        <v>742824</v>
      </c>
      <c r="Q1265" s="8"/>
    </row>
    <row r="1266" spans="1:17" x14ac:dyDescent="0.35">
      <c r="A1266" s="1">
        <v>732</v>
      </c>
      <c r="B1266" s="1" t="s">
        <v>1299</v>
      </c>
      <c r="C1266" s="1" t="s">
        <v>4</v>
      </c>
      <c r="D1266" s="1" t="s">
        <v>11</v>
      </c>
      <c r="E1266" s="1" t="s">
        <v>10</v>
      </c>
      <c r="F1266" s="1" t="s">
        <v>6</v>
      </c>
      <c r="G1266" s="1" t="s">
        <v>0</v>
      </c>
      <c r="H1266" s="1">
        <v>29257.91</v>
      </c>
      <c r="I1266" s="1">
        <v>18.600000000000001</v>
      </c>
      <c r="J1266" s="1">
        <v>10</v>
      </c>
      <c r="K1266" s="1">
        <v>7</v>
      </c>
      <c r="L1266" s="1">
        <v>160493</v>
      </c>
      <c r="M1266" s="1">
        <v>239162</v>
      </c>
      <c r="N1266" s="1">
        <v>1</v>
      </c>
      <c r="O1266" s="8">
        <v>704</v>
      </c>
      <c r="P1266" s="8">
        <v>2721674</v>
      </c>
      <c r="Q1266" s="8">
        <v>217338</v>
      </c>
    </row>
    <row r="1267" spans="1:17" x14ac:dyDescent="0.35">
      <c r="A1267" s="1">
        <v>425</v>
      </c>
      <c r="B1267" s="1" t="s">
        <v>1605</v>
      </c>
      <c r="C1267" s="1" t="s">
        <v>4</v>
      </c>
      <c r="D1267" s="1" t="s">
        <v>11</v>
      </c>
      <c r="E1267" s="1" t="s">
        <v>10</v>
      </c>
      <c r="F1267" s="1" t="s">
        <v>6</v>
      </c>
      <c r="G1267" s="1" t="s">
        <v>0</v>
      </c>
      <c r="H1267" s="1">
        <v>6654.75</v>
      </c>
      <c r="I1267" s="1">
        <v>19.399999999999999</v>
      </c>
      <c r="J1267" s="1">
        <v>10</v>
      </c>
      <c r="K1267" s="1">
        <v>7</v>
      </c>
      <c r="L1267" s="1">
        <v>125039</v>
      </c>
      <c r="M1267" s="1">
        <v>275748</v>
      </c>
      <c r="N1267" s="1">
        <v>1</v>
      </c>
      <c r="O1267" s="8"/>
      <c r="P1267" s="8"/>
      <c r="Q1267" s="8">
        <v>155738</v>
      </c>
    </row>
    <row r="1268" spans="1:17" x14ac:dyDescent="0.35">
      <c r="A1268" s="1">
        <v>1161</v>
      </c>
      <c r="B1268" s="1" t="s">
        <v>870</v>
      </c>
      <c r="C1268" s="1" t="s">
        <v>16</v>
      </c>
      <c r="D1268" s="1" t="s">
        <v>11</v>
      </c>
      <c r="E1268" s="1" t="s">
        <v>10</v>
      </c>
      <c r="F1268" s="1" t="s">
        <v>6</v>
      </c>
      <c r="G1268" s="1" t="s">
        <v>0</v>
      </c>
      <c r="H1268" s="1">
        <v>6841.71</v>
      </c>
      <c r="I1268" s="1">
        <v>25.6</v>
      </c>
      <c r="J1268" s="1">
        <v>10</v>
      </c>
      <c r="K1268" s="1">
        <v>10</v>
      </c>
      <c r="L1268" s="1">
        <v>82536</v>
      </c>
      <c r="M1268" s="1">
        <v>264704</v>
      </c>
      <c r="N1268" s="1">
        <v>1</v>
      </c>
      <c r="O1268" s="8">
        <v>726</v>
      </c>
      <c r="P1268" s="8">
        <v>855209</v>
      </c>
      <c r="Q1268" s="8">
        <v>215270</v>
      </c>
    </row>
    <row r="1269" spans="1:17" x14ac:dyDescent="0.35">
      <c r="A1269" s="1">
        <v>1315</v>
      </c>
      <c r="B1269" s="1" t="s">
        <v>714</v>
      </c>
      <c r="C1269" s="1" t="s">
        <v>4</v>
      </c>
      <c r="D1269" s="1" t="s">
        <v>11</v>
      </c>
      <c r="E1269" s="1" t="s">
        <v>10</v>
      </c>
      <c r="F1269" s="1" t="s">
        <v>1</v>
      </c>
      <c r="G1269" s="1" t="s">
        <v>0</v>
      </c>
      <c r="H1269" s="1">
        <v>12886.75</v>
      </c>
      <c r="I1269" s="1">
        <v>39.4</v>
      </c>
      <c r="J1269" s="1">
        <v>10</v>
      </c>
      <c r="K1269" s="1">
        <v>14</v>
      </c>
      <c r="L1269" s="1">
        <v>257298</v>
      </c>
      <c r="M1269" s="1">
        <v>1038092</v>
      </c>
      <c r="N1269" s="1">
        <v>0</v>
      </c>
      <c r="O1269" s="8"/>
      <c r="P1269" s="8"/>
      <c r="Q1269" s="8">
        <v>142824</v>
      </c>
    </row>
    <row r="1270" spans="1:17" x14ac:dyDescent="0.35">
      <c r="A1270" s="1">
        <v>1285</v>
      </c>
      <c r="B1270" s="1" t="s">
        <v>744</v>
      </c>
      <c r="C1270" s="1" t="s">
        <v>4</v>
      </c>
      <c r="D1270" s="1" t="s">
        <v>3</v>
      </c>
      <c r="E1270" s="1" t="s">
        <v>10</v>
      </c>
      <c r="F1270" s="1" t="s">
        <v>6</v>
      </c>
      <c r="G1270" s="1" t="s">
        <v>0</v>
      </c>
      <c r="H1270" s="1">
        <v>18049.240000000002</v>
      </c>
      <c r="I1270" s="1">
        <v>14</v>
      </c>
      <c r="J1270" s="1">
        <v>9</v>
      </c>
      <c r="K1270" s="1">
        <v>25</v>
      </c>
      <c r="L1270" s="1">
        <v>197220</v>
      </c>
      <c r="M1270" s="1">
        <v>542432</v>
      </c>
      <c r="N1270" s="1">
        <v>0</v>
      </c>
      <c r="O1270" s="8">
        <v>696</v>
      </c>
      <c r="P1270" s="8">
        <v>793364</v>
      </c>
      <c r="Q1270" s="8">
        <v>262460</v>
      </c>
    </row>
    <row r="1271" spans="1:17" x14ac:dyDescent="0.35">
      <c r="A1271" s="1">
        <v>1486</v>
      </c>
      <c r="B1271" s="1" t="s">
        <v>542</v>
      </c>
      <c r="C1271" s="1" t="s">
        <v>4</v>
      </c>
      <c r="D1271" s="1" t="s">
        <v>11</v>
      </c>
      <c r="E1271" s="1" t="s">
        <v>10</v>
      </c>
      <c r="F1271" s="1" t="s">
        <v>6</v>
      </c>
      <c r="G1271" s="1" t="s">
        <v>0</v>
      </c>
      <c r="H1271" s="1">
        <v>19934.04</v>
      </c>
      <c r="I1271" s="1">
        <v>14.9</v>
      </c>
      <c r="J1271" s="1">
        <v>9</v>
      </c>
      <c r="K1271" s="1">
        <v>32</v>
      </c>
      <c r="L1271" s="1">
        <v>106818</v>
      </c>
      <c r="M1271" s="1">
        <v>479446</v>
      </c>
      <c r="N1271" s="1">
        <v>0</v>
      </c>
      <c r="O1271" s="8">
        <v>742</v>
      </c>
      <c r="P1271" s="8">
        <v>1139088</v>
      </c>
      <c r="Q1271" s="8"/>
    </row>
    <row r="1272" spans="1:17" x14ac:dyDescent="0.35">
      <c r="A1272" s="1">
        <v>1372</v>
      </c>
      <c r="B1272" s="1" t="s">
        <v>657</v>
      </c>
      <c r="C1272" s="1" t="s">
        <v>4</v>
      </c>
      <c r="D1272" s="1" t="s">
        <v>11</v>
      </c>
      <c r="E1272" s="1" t="s">
        <v>10</v>
      </c>
      <c r="F1272" s="1" t="s">
        <v>6</v>
      </c>
      <c r="G1272" s="1" t="s">
        <v>0</v>
      </c>
      <c r="H1272" s="1">
        <v>10820.69</v>
      </c>
      <c r="I1272" s="1">
        <v>15.4</v>
      </c>
      <c r="J1272" s="1">
        <v>9</v>
      </c>
      <c r="K1272" s="1">
        <v>11</v>
      </c>
      <c r="L1272" s="1">
        <v>251674</v>
      </c>
      <c r="M1272" s="1">
        <v>419298</v>
      </c>
      <c r="N1272" s="1">
        <v>0</v>
      </c>
      <c r="O1272" s="8">
        <v>731</v>
      </c>
      <c r="P1272" s="8">
        <v>552539</v>
      </c>
      <c r="Q1272" s="8">
        <v>216194</v>
      </c>
    </row>
    <row r="1273" spans="1:17" x14ac:dyDescent="0.35">
      <c r="A1273" s="1">
        <v>715</v>
      </c>
      <c r="B1273" s="1" t="s">
        <v>1316</v>
      </c>
      <c r="C1273" s="1" t="s">
        <v>4</v>
      </c>
      <c r="D1273" s="1" t="s">
        <v>11</v>
      </c>
      <c r="E1273" s="1" t="s">
        <v>10</v>
      </c>
      <c r="F1273" s="1" t="s">
        <v>1</v>
      </c>
      <c r="G1273" s="1" t="s">
        <v>0</v>
      </c>
      <c r="H1273" s="1">
        <v>44505.03</v>
      </c>
      <c r="I1273" s="1">
        <v>21.2</v>
      </c>
      <c r="J1273" s="1">
        <v>9</v>
      </c>
      <c r="K1273" s="1">
        <v>13</v>
      </c>
      <c r="L1273" s="1">
        <v>72884</v>
      </c>
      <c r="M1273" s="1">
        <v>120384</v>
      </c>
      <c r="N1273" s="1">
        <v>0</v>
      </c>
      <c r="O1273" s="8">
        <v>712</v>
      </c>
      <c r="P1273" s="8">
        <v>1633202</v>
      </c>
      <c r="Q1273" s="8">
        <v>128942</v>
      </c>
    </row>
    <row r="1274" spans="1:17" x14ac:dyDescent="0.35">
      <c r="A1274" s="1">
        <v>763</v>
      </c>
      <c r="B1274" s="1" t="s">
        <v>1268</v>
      </c>
      <c r="C1274" s="1" t="s">
        <v>4</v>
      </c>
      <c r="D1274" s="1" t="s">
        <v>11</v>
      </c>
      <c r="E1274" s="1" t="s">
        <v>10</v>
      </c>
      <c r="F1274" s="1" t="s">
        <v>1</v>
      </c>
      <c r="G1274" s="1" t="s">
        <v>0</v>
      </c>
      <c r="H1274" s="1">
        <v>16986.189999999999</v>
      </c>
      <c r="I1274" s="1">
        <v>22.6</v>
      </c>
      <c r="J1274" s="1">
        <v>9</v>
      </c>
      <c r="K1274" s="1">
        <v>12</v>
      </c>
      <c r="L1274" s="1">
        <v>233035</v>
      </c>
      <c r="M1274" s="1">
        <v>439472</v>
      </c>
      <c r="N1274" s="1">
        <v>0</v>
      </c>
      <c r="O1274" s="8">
        <v>691</v>
      </c>
      <c r="P1274" s="8">
        <v>1315066</v>
      </c>
      <c r="Q1274" s="8">
        <v>441364</v>
      </c>
    </row>
    <row r="1275" spans="1:17" x14ac:dyDescent="0.35">
      <c r="A1275" s="1">
        <v>221</v>
      </c>
      <c r="B1275" s="1" t="s">
        <v>1807</v>
      </c>
      <c r="C1275" s="1" t="s">
        <v>4</v>
      </c>
      <c r="D1275" s="1" t="s">
        <v>11</v>
      </c>
      <c r="E1275" s="1" t="s">
        <v>10</v>
      </c>
      <c r="F1275" s="1" t="s">
        <v>6</v>
      </c>
      <c r="G1275" s="1" t="s">
        <v>0</v>
      </c>
      <c r="H1275" s="1">
        <v>4450.9399999999996</v>
      </c>
      <c r="I1275" s="1">
        <v>14</v>
      </c>
      <c r="J1275" s="1">
        <v>8</v>
      </c>
      <c r="K1275" s="1">
        <v>5</v>
      </c>
      <c r="L1275" s="1">
        <v>119510</v>
      </c>
      <c r="M1275" s="1">
        <v>229086</v>
      </c>
      <c r="N1275" s="1">
        <v>1</v>
      </c>
      <c r="O1275" s="8">
        <v>743</v>
      </c>
      <c r="P1275" s="8">
        <v>678661</v>
      </c>
      <c r="Q1275" s="8">
        <v>152790</v>
      </c>
    </row>
    <row r="1276" spans="1:17" x14ac:dyDescent="0.35">
      <c r="A1276" s="1">
        <v>1518</v>
      </c>
      <c r="B1276" s="1" t="s">
        <v>510</v>
      </c>
      <c r="C1276" s="1" t="s">
        <v>16</v>
      </c>
      <c r="D1276" s="1" t="s">
        <v>11</v>
      </c>
      <c r="E1276" s="1" t="s">
        <v>10</v>
      </c>
      <c r="F1276" s="1" t="s">
        <v>6</v>
      </c>
      <c r="G1276" s="1" t="s">
        <v>0</v>
      </c>
      <c r="H1276" s="1">
        <v>25109.26</v>
      </c>
      <c r="I1276" s="1">
        <v>16.899999999999999</v>
      </c>
      <c r="J1276" s="1">
        <v>8</v>
      </c>
      <c r="K1276" s="1">
        <v>15</v>
      </c>
      <c r="L1276" s="1">
        <v>554230</v>
      </c>
      <c r="M1276" s="1">
        <v>1356740</v>
      </c>
      <c r="N1276" s="1">
        <v>0</v>
      </c>
      <c r="O1276" s="8"/>
      <c r="P1276" s="8"/>
      <c r="Q1276" s="8">
        <v>431948</v>
      </c>
    </row>
    <row r="1277" spans="1:17" x14ac:dyDescent="0.35">
      <c r="A1277" s="1">
        <v>1818</v>
      </c>
      <c r="B1277" s="1" t="s">
        <v>209</v>
      </c>
      <c r="C1277" s="1" t="s">
        <v>16</v>
      </c>
      <c r="D1277" s="1" t="s">
        <v>3</v>
      </c>
      <c r="E1277" s="1" t="s">
        <v>10</v>
      </c>
      <c r="F1277" s="1" t="s">
        <v>1</v>
      </c>
      <c r="G1277" s="1" t="s">
        <v>0</v>
      </c>
      <c r="H1277" s="1">
        <v>26282.51</v>
      </c>
      <c r="I1277" s="1">
        <v>18.399999999999999</v>
      </c>
      <c r="J1277" s="1">
        <v>8</v>
      </c>
      <c r="K1277" s="1">
        <v>10</v>
      </c>
      <c r="L1277" s="1">
        <v>254619</v>
      </c>
      <c r="M1277" s="1">
        <v>341242</v>
      </c>
      <c r="N1277" s="1">
        <v>0</v>
      </c>
      <c r="O1277" s="8">
        <v>682</v>
      </c>
      <c r="P1277" s="8">
        <v>1347822</v>
      </c>
      <c r="Q1277" s="8">
        <v>535084</v>
      </c>
    </row>
    <row r="1278" spans="1:17" x14ac:dyDescent="0.35">
      <c r="A1278" s="1">
        <v>432</v>
      </c>
      <c r="B1278" s="1" t="s">
        <v>1598</v>
      </c>
      <c r="C1278" s="1" t="s">
        <v>16</v>
      </c>
      <c r="D1278" s="1" t="s">
        <v>11</v>
      </c>
      <c r="E1278" s="1" t="s">
        <v>10</v>
      </c>
      <c r="F1278" s="1" t="s">
        <v>1</v>
      </c>
      <c r="G1278" s="1" t="s">
        <v>0</v>
      </c>
      <c r="H1278" s="1">
        <v>15330.53</v>
      </c>
      <c r="I1278" s="1">
        <v>19.7</v>
      </c>
      <c r="J1278" s="1">
        <v>8</v>
      </c>
      <c r="K1278" s="1">
        <v>9</v>
      </c>
      <c r="L1278" s="1">
        <v>184281</v>
      </c>
      <c r="M1278" s="1">
        <v>254936</v>
      </c>
      <c r="N1278" s="1">
        <v>0</v>
      </c>
      <c r="O1278" s="8"/>
      <c r="P1278" s="8"/>
      <c r="Q1278" s="8">
        <v>207636</v>
      </c>
    </row>
    <row r="1279" spans="1:17" x14ac:dyDescent="0.35">
      <c r="A1279" s="1">
        <v>2</v>
      </c>
      <c r="B1279" s="1" t="s">
        <v>2024</v>
      </c>
      <c r="C1279" s="1" t="s">
        <v>4</v>
      </c>
      <c r="D1279" s="1" t="s">
        <v>11</v>
      </c>
      <c r="E1279" s="1" t="s">
        <v>10</v>
      </c>
      <c r="F1279" s="1" t="s">
        <v>1</v>
      </c>
      <c r="G1279" s="1" t="s">
        <v>0</v>
      </c>
      <c r="H1279" s="1">
        <v>33295.980000000003</v>
      </c>
      <c r="I1279" s="1">
        <v>21.1</v>
      </c>
      <c r="J1279" s="1">
        <v>8</v>
      </c>
      <c r="K1279" s="1">
        <v>35</v>
      </c>
      <c r="L1279" s="1">
        <v>229976</v>
      </c>
      <c r="M1279" s="1">
        <v>850784</v>
      </c>
      <c r="N1279" s="1">
        <v>0</v>
      </c>
      <c r="O1279" s="8"/>
      <c r="P1279" s="8"/>
      <c r="Q1279" s="8">
        <v>262328</v>
      </c>
    </row>
    <row r="1280" spans="1:17" x14ac:dyDescent="0.35">
      <c r="A1280" s="1">
        <v>1138</v>
      </c>
      <c r="B1280" s="1" t="s">
        <v>893</v>
      </c>
      <c r="C1280" s="1" t="s">
        <v>16</v>
      </c>
      <c r="D1280" s="1" t="s">
        <v>3</v>
      </c>
      <c r="E1280" s="1" t="s">
        <v>10</v>
      </c>
      <c r="F1280" s="1" t="s">
        <v>1</v>
      </c>
      <c r="G1280" s="1" t="s">
        <v>0</v>
      </c>
      <c r="H1280" s="1">
        <v>4044.15</v>
      </c>
      <c r="I1280" s="1">
        <v>22.7</v>
      </c>
      <c r="J1280" s="1">
        <v>8</v>
      </c>
      <c r="K1280" s="1">
        <v>5</v>
      </c>
      <c r="L1280" s="1">
        <v>160607</v>
      </c>
      <c r="M1280" s="1">
        <v>715242</v>
      </c>
      <c r="N1280" s="1">
        <v>0</v>
      </c>
      <c r="O1280" s="8"/>
      <c r="P1280" s="8"/>
      <c r="Q1280" s="8">
        <v>348172</v>
      </c>
    </row>
    <row r="1281" spans="1:17" x14ac:dyDescent="0.35">
      <c r="A1281" s="1">
        <v>1813</v>
      </c>
      <c r="B1281" s="1" t="s">
        <v>214</v>
      </c>
      <c r="C1281" s="1" t="s">
        <v>4</v>
      </c>
      <c r="D1281" s="1" t="s">
        <v>11</v>
      </c>
      <c r="E1281" s="1" t="s">
        <v>10</v>
      </c>
      <c r="F1281" s="1" t="s">
        <v>6</v>
      </c>
      <c r="G1281" s="1" t="s">
        <v>0</v>
      </c>
      <c r="H1281" s="1">
        <v>23737.84</v>
      </c>
      <c r="I1281" s="1">
        <v>27.4</v>
      </c>
      <c r="J1281" s="1">
        <v>8</v>
      </c>
      <c r="K1281" s="1">
        <v>18</v>
      </c>
      <c r="L1281" s="1">
        <v>147592</v>
      </c>
      <c r="M1281" s="1">
        <v>336446</v>
      </c>
      <c r="N1281" s="1">
        <v>0</v>
      </c>
      <c r="O1281" s="8">
        <v>738</v>
      </c>
      <c r="P1281" s="8">
        <v>1283127</v>
      </c>
      <c r="Q1281" s="8">
        <v>265342</v>
      </c>
    </row>
    <row r="1282" spans="1:17" x14ac:dyDescent="0.35">
      <c r="A1282" s="1">
        <v>704</v>
      </c>
      <c r="B1282" s="1" t="s">
        <v>1327</v>
      </c>
      <c r="C1282" s="1" t="s">
        <v>4</v>
      </c>
      <c r="D1282" s="1" t="s">
        <v>11</v>
      </c>
      <c r="E1282" s="1" t="s">
        <v>10</v>
      </c>
      <c r="F1282" s="1" t="s">
        <v>1</v>
      </c>
      <c r="G1282" s="1" t="s">
        <v>15</v>
      </c>
      <c r="H1282" s="1">
        <v>28198.66</v>
      </c>
      <c r="I1282" s="1">
        <v>29.2</v>
      </c>
      <c r="J1282" s="1">
        <v>8</v>
      </c>
      <c r="K1282" s="1">
        <v>22</v>
      </c>
      <c r="L1282" s="1">
        <v>565782</v>
      </c>
      <c r="M1282" s="1">
        <v>843128</v>
      </c>
      <c r="N1282" s="1">
        <v>0</v>
      </c>
      <c r="O1282" s="8">
        <v>707</v>
      </c>
      <c r="P1282" s="8">
        <v>1634703</v>
      </c>
      <c r="Q1282" s="8">
        <v>222684</v>
      </c>
    </row>
    <row r="1283" spans="1:17" x14ac:dyDescent="0.35">
      <c r="A1283" s="1">
        <v>1197</v>
      </c>
      <c r="B1283" s="1" t="s">
        <v>834</v>
      </c>
      <c r="C1283" s="1" t="s">
        <v>16</v>
      </c>
      <c r="D1283" s="1" t="s">
        <v>3</v>
      </c>
      <c r="E1283" s="1" t="s">
        <v>10</v>
      </c>
      <c r="F1283" s="1" t="s">
        <v>1</v>
      </c>
      <c r="G1283" s="1" t="s">
        <v>35</v>
      </c>
      <c r="H1283" s="1">
        <v>19534.849999999999</v>
      </c>
      <c r="I1283" s="1">
        <v>12</v>
      </c>
      <c r="J1283" s="1">
        <v>7</v>
      </c>
      <c r="K1283" s="1">
        <v>7</v>
      </c>
      <c r="L1283" s="1">
        <v>58539</v>
      </c>
      <c r="M1283" s="1">
        <v>396440</v>
      </c>
      <c r="N1283" s="1">
        <v>0</v>
      </c>
      <c r="O1283" s="8"/>
      <c r="P1283" s="8"/>
      <c r="Q1283" s="8">
        <v>359392</v>
      </c>
    </row>
    <row r="1284" spans="1:17" x14ac:dyDescent="0.35">
      <c r="A1284" s="1">
        <v>1781</v>
      </c>
      <c r="B1284" s="1" t="s">
        <v>247</v>
      </c>
      <c r="C1284" s="1" t="s">
        <v>4</v>
      </c>
      <c r="D1284" s="1" t="s">
        <v>3</v>
      </c>
      <c r="E1284" s="1" t="s">
        <v>10</v>
      </c>
      <c r="F1284" s="1" t="s">
        <v>1</v>
      </c>
      <c r="G1284" s="1" t="s">
        <v>0</v>
      </c>
      <c r="H1284" s="1">
        <v>35051.01</v>
      </c>
      <c r="I1284" s="1">
        <v>14.2</v>
      </c>
      <c r="J1284" s="1">
        <v>7</v>
      </c>
      <c r="K1284" s="1">
        <v>7</v>
      </c>
      <c r="L1284" s="1">
        <v>141987</v>
      </c>
      <c r="M1284" s="1">
        <v>233508</v>
      </c>
      <c r="N1284" s="1">
        <v>0</v>
      </c>
      <c r="O1284" s="8"/>
      <c r="P1284" s="8"/>
      <c r="Q1284" s="8">
        <v>620488</v>
      </c>
    </row>
    <row r="1285" spans="1:17" x14ac:dyDescent="0.35">
      <c r="A1285" s="1">
        <v>462</v>
      </c>
      <c r="B1285" s="1" t="s">
        <v>1568</v>
      </c>
      <c r="C1285" s="1" t="s">
        <v>4</v>
      </c>
      <c r="D1285" s="1" t="s">
        <v>11</v>
      </c>
      <c r="E1285" s="1" t="s">
        <v>10</v>
      </c>
      <c r="F1285" s="1" t="s">
        <v>1</v>
      </c>
      <c r="G1285" s="1" t="s">
        <v>9</v>
      </c>
      <c r="H1285" s="1">
        <v>11009.55</v>
      </c>
      <c r="I1285" s="1">
        <v>14.3</v>
      </c>
      <c r="J1285" s="1">
        <v>7</v>
      </c>
      <c r="K1285" s="1">
        <v>7</v>
      </c>
      <c r="L1285" s="1">
        <v>87438</v>
      </c>
      <c r="M1285" s="1">
        <v>188540</v>
      </c>
      <c r="N1285" s="1">
        <v>0</v>
      </c>
      <c r="O1285" s="8">
        <v>716</v>
      </c>
      <c r="P1285" s="8">
        <v>1091854</v>
      </c>
      <c r="Q1285" s="8">
        <v>158026</v>
      </c>
    </row>
    <row r="1286" spans="1:17" x14ac:dyDescent="0.35">
      <c r="A1286" s="1">
        <v>56</v>
      </c>
      <c r="B1286" s="3" t="s">
        <v>1970</v>
      </c>
      <c r="C1286" s="1" t="s">
        <v>16</v>
      </c>
      <c r="D1286" s="1" t="s">
        <v>11</v>
      </c>
      <c r="E1286" s="1" t="s">
        <v>10</v>
      </c>
      <c r="F1286" s="1" t="s">
        <v>1</v>
      </c>
      <c r="G1286" s="1" t="s">
        <v>0</v>
      </c>
      <c r="H1286" s="1">
        <v>28372.89</v>
      </c>
      <c r="I1286" s="1">
        <v>15.4</v>
      </c>
      <c r="J1286" s="1">
        <v>7</v>
      </c>
      <c r="K1286" s="1">
        <v>9</v>
      </c>
      <c r="L1286" s="1">
        <v>206872</v>
      </c>
      <c r="M1286" s="1">
        <v>620554</v>
      </c>
      <c r="N1286" s="1">
        <v>0</v>
      </c>
      <c r="O1286" s="8">
        <v>736</v>
      </c>
      <c r="P1286" s="8">
        <v>1902090</v>
      </c>
      <c r="Q1286" s="8">
        <v>176198</v>
      </c>
    </row>
    <row r="1287" spans="1:17" x14ac:dyDescent="0.35">
      <c r="A1287" s="1">
        <v>1759</v>
      </c>
      <c r="B1287" s="1" t="s">
        <v>269</v>
      </c>
      <c r="C1287" s="1" t="s">
        <v>4</v>
      </c>
      <c r="D1287" s="1" t="s">
        <v>11</v>
      </c>
      <c r="E1287" s="1" t="s">
        <v>10</v>
      </c>
      <c r="F1287" s="1" t="s">
        <v>1</v>
      </c>
      <c r="G1287" s="1" t="s">
        <v>0</v>
      </c>
      <c r="H1287" s="1">
        <v>14639.31</v>
      </c>
      <c r="I1287" s="1">
        <v>16.600000000000001</v>
      </c>
      <c r="J1287" s="1">
        <v>7</v>
      </c>
      <c r="K1287" s="1">
        <v>14</v>
      </c>
      <c r="L1287" s="1">
        <v>489820</v>
      </c>
      <c r="M1287" s="1">
        <v>1136586</v>
      </c>
      <c r="N1287" s="1">
        <v>0</v>
      </c>
      <c r="O1287" s="8">
        <v>724</v>
      </c>
      <c r="P1287" s="8">
        <v>1705554</v>
      </c>
      <c r="Q1287" s="8">
        <v>614394</v>
      </c>
    </row>
    <row r="1288" spans="1:17" x14ac:dyDescent="0.35">
      <c r="A1288" s="1">
        <v>1519</v>
      </c>
      <c r="B1288" s="1" t="s">
        <v>509</v>
      </c>
      <c r="C1288" s="1" t="s">
        <v>4</v>
      </c>
      <c r="D1288" s="1" t="s">
        <v>11</v>
      </c>
      <c r="E1288" s="1" t="s">
        <v>10</v>
      </c>
      <c r="F1288" s="1" t="s">
        <v>1</v>
      </c>
      <c r="G1288" s="1" t="s">
        <v>0</v>
      </c>
      <c r="H1288" s="1">
        <v>16742.419999999998</v>
      </c>
      <c r="I1288" s="1">
        <v>18.399999999999999</v>
      </c>
      <c r="J1288" s="1">
        <v>7</v>
      </c>
      <c r="K1288" s="1">
        <v>21</v>
      </c>
      <c r="L1288" s="1">
        <v>495672</v>
      </c>
      <c r="M1288" s="1">
        <v>2539526</v>
      </c>
      <c r="N1288" s="1">
        <v>0</v>
      </c>
      <c r="O1288" s="8"/>
      <c r="P1288" s="8"/>
      <c r="Q1288" s="8">
        <v>448734</v>
      </c>
    </row>
    <row r="1289" spans="1:17" x14ac:dyDescent="0.35">
      <c r="A1289" s="1">
        <v>540</v>
      </c>
      <c r="B1289" s="1" t="s">
        <v>1490</v>
      </c>
      <c r="C1289" s="1" t="s">
        <v>4</v>
      </c>
      <c r="D1289" s="1" t="s">
        <v>3</v>
      </c>
      <c r="E1289" s="1" t="s">
        <v>10</v>
      </c>
      <c r="F1289" s="1" t="s">
        <v>1</v>
      </c>
      <c r="G1289" s="1" t="s">
        <v>0</v>
      </c>
      <c r="H1289" s="1">
        <v>11100.18</v>
      </c>
      <c r="I1289" s="1">
        <v>20</v>
      </c>
      <c r="J1289" s="1">
        <v>7</v>
      </c>
      <c r="K1289" s="1">
        <v>17</v>
      </c>
      <c r="L1289" s="1">
        <v>364192</v>
      </c>
      <c r="M1289" s="1">
        <v>2652232</v>
      </c>
      <c r="N1289" s="1">
        <v>0</v>
      </c>
      <c r="O1289" s="8"/>
      <c r="P1289" s="8"/>
      <c r="Q1289" s="8">
        <v>436524</v>
      </c>
    </row>
    <row r="1290" spans="1:17" x14ac:dyDescent="0.35">
      <c r="A1290" s="1">
        <v>132</v>
      </c>
      <c r="B1290" s="1" t="s">
        <v>1894</v>
      </c>
      <c r="C1290" s="1" t="s">
        <v>4</v>
      </c>
      <c r="D1290" s="1" t="s">
        <v>11</v>
      </c>
      <c r="E1290" s="1" t="s">
        <v>10</v>
      </c>
      <c r="F1290" s="1" t="s">
        <v>1</v>
      </c>
      <c r="G1290" s="1" t="s">
        <v>0</v>
      </c>
      <c r="H1290" s="1">
        <v>18234.11</v>
      </c>
      <c r="I1290" s="1">
        <v>20.7</v>
      </c>
      <c r="J1290" s="1">
        <v>7</v>
      </c>
      <c r="K1290" s="1">
        <v>13</v>
      </c>
      <c r="L1290" s="1">
        <v>220894</v>
      </c>
      <c r="M1290" s="1">
        <v>846890</v>
      </c>
      <c r="N1290" s="1">
        <v>0</v>
      </c>
      <c r="O1290" s="8"/>
      <c r="P1290" s="8"/>
      <c r="Q1290" s="8">
        <v>105556</v>
      </c>
    </row>
    <row r="1291" spans="1:17" x14ac:dyDescent="0.35">
      <c r="A1291" s="1">
        <v>305</v>
      </c>
      <c r="B1291" s="1" t="s">
        <v>1723</v>
      </c>
      <c r="C1291" s="1" t="s">
        <v>4</v>
      </c>
      <c r="D1291" s="1" t="s">
        <v>3</v>
      </c>
      <c r="E1291" s="1" t="s">
        <v>10</v>
      </c>
      <c r="F1291" s="1" t="s">
        <v>1</v>
      </c>
      <c r="G1291" s="1" t="s">
        <v>0</v>
      </c>
      <c r="H1291" s="1">
        <v>26568.46</v>
      </c>
      <c r="I1291" s="1">
        <v>26.5</v>
      </c>
      <c r="J1291" s="1">
        <v>7</v>
      </c>
      <c r="K1291" s="1">
        <v>12</v>
      </c>
      <c r="L1291" s="1">
        <v>252871</v>
      </c>
      <c r="M1291" s="1">
        <v>603702</v>
      </c>
      <c r="N1291" s="1">
        <v>0</v>
      </c>
      <c r="O1291" s="8">
        <v>676</v>
      </c>
      <c r="P1291" s="8">
        <v>1235741</v>
      </c>
      <c r="Q1291" s="8">
        <v>628474</v>
      </c>
    </row>
    <row r="1292" spans="1:17" x14ac:dyDescent="0.35">
      <c r="A1292" s="1">
        <v>1757</v>
      </c>
      <c r="B1292" s="1" t="s">
        <v>271</v>
      </c>
      <c r="C1292" s="1" t="s">
        <v>16</v>
      </c>
      <c r="D1292" s="1" t="s">
        <v>11</v>
      </c>
      <c r="E1292" s="1" t="s">
        <v>10</v>
      </c>
      <c r="F1292" s="1" t="s">
        <v>6</v>
      </c>
      <c r="G1292" s="1" t="s">
        <v>0</v>
      </c>
      <c r="H1292" s="1">
        <v>22140.51</v>
      </c>
      <c r="I1292" s="1">
        <v>9.9</v>
      </c>
      <c r="J1292" s="1">
        <v>6</v>
      </c>
      <c r="K1292" s="1">
        <v>15</v>
      </c>
      <c r="L1292" s="1">
        <v>14649</v>
      </c>
      <c r="M1292" s="1">
        <v>678744</v>
      </c>
      <c r="N1292" s="1">
        <v>0</v>
      </c>
      <c r="O1292" s="8">
        <v>738</v>
      </c>
      <c r="P1292" s="8">
        <v>932235</v>
      </c>
      <c r="Q1292" s="8">
        <v>151118</v>
      </c>
    </row>
    <row r="1293" spans="1:17" x14ac:dyDescent="0.35">
      <c r="A1293" s="1">
        <v>116</v>
      </c>
      <c r="B1293" s="1" t="s">
        <v>1910</v>
      </c>
      <c r="C1293" s="1" t="s">
        <v>4</v>
      </c>
      <c r="D1293" s="1" t="s">
        <v>3</v>
      </c>
      <c r="E1293" s="1" t="s">
        <v>10</v>
      </c>
      <c r="F1293" s="1" t="s">
        <v>1</v>
      </c>
      <c r="G1293" s="1" t="s">
        <v>9</v>
      </c>
      <c r="H1293" s="1">
        <v>5522.16</v>
      </c>
      <c r="I1293" s="1">
        <v>13</v>
      </c>
      <c r="J1293" s="1">
        <v>6</v>
      </c>
      <c r="K1293" s="1">
        <v>6</v>
      </c>
      <c r="L1293" s="1">
        <v>20976</v>
      </c>
      <c r="M1293" s="1">
        <v>70840</v>
      </c>
      <c r="N1293" s="1">
        <v>0</v>
      </c>
      <c r="O1293" s="8">
        <v>676</v>
      </c>
      <c r="P1293" s="8">
        <v>1815469</v>
      </c>
      <c r="Q1293" s="8">
        <v>354046</v>
      </c>
    </row>
    <row r="1294" spans="1:17" x14ac:dyDescent="0.35">
      <c r="A1294" s="1">
        <v>1933</v>
      </c>
      <c r="B1294" s="1" t="s">
        <v>93</v>
      </c>
      <c r="C1294" s="1" t="s">
        <v>4</v>
      </c>
      <c r="D1294" s="1" t="s">
        <v>11</v>
      </c>
      <c r="E1294" s="1" t="s">
        <v>10</v>
      </c>
      <c r="F1294" s="1" t="s">
        <v>6</v>
      </c>
      <c r="G1294" s="1" t="s">
        <v>0</v>
      </c>
      <c r="H1294" s="1">
        <v>10799.22</v>
      </c>
      <c r="I1294" s="1">
        <v>16.3</v>
      </c>
      <c r="J1294" s="1">
        <v>6</v>
      </c>
      <c r="K1294" s="1">
        <v>11</v>
      </c>
      <c r="L1294" s="1">
        <v>88521</v>
      </c>
      <c r="M1294" s="1">
        <v>206250</v>
      </c>
      <c r="N1294" s="1">
        <v>0</v>
      </c>
      <c r="O1294" s="8">
        <v>687</v>
      </c>
      <c r="P1294" s="8">
        <v>668002</v>
      </c>
      <c r="Q1294" s="8">
        <v>202488</v>
      </c>
    </row>
    <row r="1295" spans="1:17" x14ac:dyDescent="0.35">
      <c r="A1295" s="1">
        <v>396</v>
      </c>
      <c r="B1295" s="1" t="s">
        <v>1633</v>
      </c>
      <c r="C1295" s="1" t="s">
        <v>4</v>
      </c>
      <c r="D1295" s="1" t="s">
        <v>11</v>
      </c>
      <c r="E1295" s="1" t="s">
        <v>10</v>
      </c>
      <c r="F1295" s="1" t="s">
        <v>6</v>
      </c>
      <c r="G1295" s="1" t="s">
        <v>0</v>
      </c>
      <c r="H1295" s="1">
        <v>8051.63</v>
      </c>
      <c r="I1295" s="1">
        <v>17.8</v>
      </c>
      <c r="J1295" s="1">
        <v>6</v>
      </c>
      <c r="K1295" s="1">
        <v>12</v>
      </c>
      <c r="L1295" s="1">
        <v>229007</v>
      </c>
      <c r="M1295" s="1">
        <v>433290</v>
      </c>
      <c r="N1295" s="1">
        <v>0</v>
      </c>
      <c r="O1295" s="8">
        <v>744</v>
      </c>
      <c r="P1295" s="8">
        <v>1734624</v>
      </c>
      <c r="Q1295" s="8">
        <v>294580</v>
      </c>
    </row>
    <row r="1296" spans="1:17" x14ac:dyDescent="0.35">
      <c r="A1296" s="1">
        <v>1523</v>
      </c>
      <c r="B1296" s="1" t="s">
        <v>505</v>
      </c>
      <c r="C1296" s="1" t="s">
        <v>4</v>
      </c>
      <c r="D1296" s="1" t="s">
        <v>11</v>
      </c>
      <c r="E1296" s="1" t="s">
        <v>10</v>
      </c>
      <c r="F1296" s="1" t="s">
        <v>1</v>
      </c>
      <c r="G1296" s="1" t="s">
        <v>0</v>
      </c>
      <c r="H1296" s="1">
        <v>20066.66</v>
      </c>
      <c r="I1296" s="1">
        <v>17.899999999999999</v>
      </c>
      <c r="J1296" s="1">
        <v>6</v>
      </c>
      <c r="K1296" s="1">
        <v>17</v>
      </c>
      <c r="L1296" s="1">
        <v>457900</v>
      </c>
      <c r="M1296" s="1">
        <v>1109218</v>
      </c>
      <c r="N1296" s="1">
        <v>0</v>
      </c>
      <c r="O1296" s="8">
        <v>719</v>
      </c>
      <c r="P1296" s="8">
        <v>1408185</v>
      </c>
      <c r="Q1296" s="8">
        <v>286968</v>
      </c>
    </row>
    <row r="1297" spans="1:17" x14ac:dyDescent="0.35">
      <c r="A1297" s="1">
        <v>47</v>
      </c>
      <c r="B1297" s="1" t="s">
        <v>1979</v>
      </c>
      <c r="C1297" s="1" t="s">
        <v>4</v>
      </c>
      <c r="D1297" s="1" t="s">
        <v>11</v>
      </c>
      <c r="E1297" s="1" t="s">
        <v>10</v>
      </c>
      <c r="F1297" s="1" t="s">
        <v>31</v>
      </c>
      <c r="G1297" s="1" t="s">
        <v>0</v>
      </c>
      <c r="H1297" s="1">
        <v>18199.150000000001</v>
      </c>
      <c r="I1297" s="1">
        <v>19.399999999999999</v>
      </c>
      <c r="J1297" s="1">
        <v>6</v>
      </c>
      <c r="K1297" s="1">
        <v>34</v>
      </c>
      <c r="L1297" s="1">
        <v>45106</v>
      </c>
      <c r="M1297" s="1">
        <v>163218</v>
      </c>
      <c r="N1297" s="1">
        <v>1</v>
      </c>
      <c r="O1297" s="8">
        <v>723</v>
      </c>
      <c r="P1297" s="8">
        <v>1465698</v>
      </c>
      <c r="Q1297" s="8">
        <v>129712</v>
      </c>
    </row>
    <row r="1298" spans="1:17" x14ac:dyDescent="0.35">
      <c r="A1298" s="1">
        <v>138</v>
      </c>
      <c r="B1298" s="1" t="s">
        <v>1888</v>
      </c>
      <c r="C1298" s="1" t="s">
        <v>4</v>
      </c>
      <c r="D1298" s="1" t="s">
        <v>11</v>
      </c>
      <c r="E1298" s="1" t="s">
        <v>10</v>
      </c>
      <c r="F1298" s="1" t="s">
        <v>31</v>
      </c>
      <c r="G1298" s="1" t="s">
        <v>0</v>
      </c>
      <c r="H1298" s="1">
        <v>21330.92</v>
      </c>
      <c r="I1298" s="1">
        <v>20.5</v>
      </c>
      <c r="J1298" s="1">
        <v>6</v>
      </c>
      <c r="K1298" s="1">
        <v>13</v>
      </c>
      <c r="L1298" s="1">
        <v>1220978</v>
      </c>
      <c r="M1298" s="1">
        <v>5396072</v>
      </c>
      <c r="N1298" s="1">
        <v>0</v>
      </c>
      <c r="O1298" s="8"/>
      <c r="P1298" s="8"/>
      <c r="Q1298" s="8">
        <v>460152</v>
      </c>
    </row>
    <row r="1299" spans="1:17" x14ac:dyDescent="0.35">
      <c r="A1299" s="1">
        <v>877</v>
      </c>
      <c r="B1299" s="1" t="s">
        <v>1153</v>
      </c>
      <c r="C1299" s="1" t="s">
        <v>16</v>
      </c>
      <c r="D1299" s="1" t="s">
        <v>3</v>
      </c>
      <c r="E1299" s="1" t="s">
        <v>10</v>
      </c>
      <c r="F1299" s="1" t="s">
        <v>1</v>
      </c>
      <c r="G1299" s="1" t="s">
        <v>0</v>
      </c>
      <c r="H1299" s="1">
        <v>49394.87</v>
      </c>
      <c r="I1299" s="1">
        <v>21.7</v>
      </c>
      <c r="J1299" s="1">
        <v>6</v>
      </c>
      <c r="K1299" s="1">
        <v>7</v>
      </c>
      <c r="L1299" s="1">
        <v>431224</v>
      </c>
      <c r="M1299" s="1">
        <v>515812</v>
      </c>
      <c r="N1299" s="1">
        <v>0</v>
      </c>
      <c r="O1299" s="8"/>
      <c r="P1299" s="8"/>
      <c r="Q1299" s="8">
        <v>785026</v>
      </c>
    </row>
    <row r="1300" spans="1:17" x14ac:dyDescent="0.35">
      <c r="A1300" s="1">
        <v>62</v>
      </c>
      <c r="B1300" s="1" t="s">
        <v>1964</v>
      </c>
      <c r="C1300" s="1" t="s">
        <v>4</v>
      </c>
      <c r="D1300" s="1" t="s">
        <v>3</v>
      </c>
      <c r="E1300" s="1" t="s">
        <v>10</v>
      </c>
      <c r="F1300" s="1" t="s">
        <v>1</v>
      </c>
      <c r="G1300" s="1" t="s">
        <v>0</v>
      </c>
      <c r="H1300" s="1">
        <v>15664.74</v>
      </c>
      <c r="I1300" s="1">
        <v>12</v>
      </c>
      <c r="J1300" s="1">
        <v>5</v>
      </c>
      <c r="K1300" s="1">
        <v>10</v>
      </c>
      <c r="L1300" s="1">
        <v>252016</v>
      </c>
      <c r="M1300" s="1">
        <v>489610</v>
      </c>
      <c r="N1300" s="1">
        <v>0</v>
      </c>
      <c r="O1300" s="8">
        <v>672</v>
      </c>
      <c r="P1300" s="8">
        <v>1648915</v>
      </c>
      <c r="Q1300" s="8">
        <v>718784</v>
      </c>
    </row>
    <row r="1301" spans="1:17" x14ac:dyDescent="0.35">
      <c r="A1301" s="1">
        <v>1940</v>
      </c>
      <c r="B1301" s="1" t="s">
        <v>86</v>
      </c>
      <c r="C1301" s="1" t="s">
        <v>4</v>
      </c>
      <c r="D1301" s="1" t="s">
        <v>11</v>
      </c>
      <c r="E1301" s="1" t="s">
        <v>10</v>
      </c>
      <c r="F1301" s="1" t="s">
        <v>6</v>
      </c>
      <c r="G1301" s="1" t="s">
        <v>0</v>
      </c>
      <c r="H1301" s="1">
        <v>6119.14</v>
      </c>
      <c r="I1301" s="1">
        <v>16.3</v>
      </c>
      <c r="J1301" s="1">
        <v>5</v>
      </c>
      <c r="K1301" s="1">
        <v>4</v>
      </c>
      <c r="L1301" s="1">
        <v>149625</v>
      </c>
      <c r="M1301" s="1">
        <v>319638</v>
      </c>
      <c r="N1301" s="1">
        <v>0</v>
      </c>
      <c r="O1301" s="8">
        <v>725</v>
      </c>
      <c r="P1301" s="8">
        <v>1398647</v>
      </c>
      <c r="Q1301" s="8">
        <v>172744</v>
      </c>
    </row>
    <row r="1302" spans="1:17" x14ac:dyDescent="0.35">
      <c r="A1302" s="1">
        <v>866</v>
      </c>
      <c r="B1302" s="1" t="s">
        <v>1164</v>
      </c>
      <c r="C1302" s="1" t="s">
        <v>16</v>
      </c>
      <c r="D1302" s="1" t="s">
        <v>3</v>
      </c>
      <c r="E1302" s="1" t="s">
        <v>10</v>
      </c>
      <c r="F1302" s="1" t="s">
        <v>31</v>
      </c>
      <c r="G1302" s="1" t="s">
        <v>0</v>
      </c>
      <c r="H1302" s="1">
        <v>9857.39</v>
      </c>
      <c r="I1302" s="1">
        <v>16.399999999999999</v>
      </c>
      <c r="J1302" s="1">
        <v>5</v>
      </c>
      <c r="K1302" s="1">
        <v>8</v>
      </c>
      <c r="L1302" s="1">
        <v>226708</v>
      </c>
      <c r="M1302" s="1">
        <v>418660</v>
      </c>
      <c r="N1302" s="1">
        <v>0</v>
      </c>
      <c r="O1302" s="8">
        <v>726</v>
      </c>
      <c r="P1302" s="8">
        <v>1148436</v>
      </c>
      <c r="Q1302" s="8">
        <v>467632</v>
      </c>
    </row>
    <row r="1303" spans="1:17" x14ac:dyDescent="0.35">
      <c r="A1303" s="1">
        <v>1913</v>
      </c>
      <c r="B1303" s="1" t="s">
        <v>113</v>
      </c>
      <c r="C1303" s="1" t="s">
        <v>4</v>
      </c>
      <c r="D1303" s="1" t="s">
        <v>3</v>
      </c>
      <c r="E1303" s="1" t="s">
        <v>10</v>
      </c>
      <c r="F1303" s="1" t="s">
        <v>1</v>
      </c>
      <c r="G1303" s="1" t="s">
        <v>0</v>
      </c>
      <c r="H1303" s="1">
        <v>35757.24</v>
      </c>
      <c r="I1303" s="1">
        <v>19.7</v>
      </c>
      <c r="J1303" s="1">
        <v>5</v>
      </c>
      <c r="K1303" s="1">
        <v>15</v>
      </c>
      <c r="L1303" s="1">
        <v>568784</v>
      </c>
      <c r="M1303" s="1">
        <v>1081410</v>
      </c>
      <c r="N1303" s="1">
        <v>0</v>
      </c>
      <c r="O1303" s="8">
        <v>717</v>
      </c>
      <c r="P1303" s="8">
        <v>1619199</v>
      </c>
      <c r="Q1303" s="8">
        <v>661716</v>
      </c>
    </row>
    <row r="1304" spans="1:17" x14ac:dyDescent="0.35">
      <c r="A1304" s="1">
        <v>979</v>
      </c>
      <c r="B1304" s="1" t="s">
        <v>1051</v>
      </c>
      <c r="C1304" s="1" t="s">
        <v>4</v>
      </c>
      <c r="D1304" s="1" t="s">
        <v>3</v>
      </c>
      <c r="E1304" s="1" t="s">
        <v>10</v>
      </c>
      <c r="F1304" s="1" t="s">
        <v>1</v>
      </c>
      <c r="G1304" s="1" t="s">
        <v>0</v>
      </c>
      <c r="H1304" s="1">
        <v>24634.07</v>
      </c>
      <c r="I1304" s="1">
        <v>22.1</v>
      </c>
      <c r="J1304" s="1">
        <v>5</v>
      </c>
      <c r="K1304" s="1">
        <v>17</v>
      </c>
      <c r="L1304" s="1">
        <v>362406</v>
      </c>
      <c r="M1304" s="1">
        <v>670340</v>
      </c>
      <c r="N1304" s="1">
        <v>0</v>
      </c>
      <c r="O1304" s="8">
        <v>683</v>
      </c>
      <c r="P1304" s="8">
        <v>1749159</v>
      </c>
      <c r="Q1304" s="8">
        <v>787644</v>
      </c>
    </row>
    <row r="1305" spans="1:17" x14ac:dyDescent="0.35">
      <c r="A1305" s="1">
        <v>1836</v>
      </c>
      <c r="B1305" s="1" t="s">
        <v>191</v>
      </c>
      <c r="C1305" s="1" t="s">
        <v>16</v>
      </c>
      <c r="D1305" s="1" t="s">
        <v>3</v>
      </c>
      <c r="E1305" s="1" t="s">
        <v>10</v>
      </c>
      <c r="F1305" s="1" t="s">
        <v>6</v>
      </c>
      <c r="G1305" s="1" t="s">
        <v>68</v>
      </c>
      <c r="H1305" s="1">
        <v>26409.81</v>
      </c>
      <c r="I1305" s="1">
        <v>22.2</v>
      </c>
      <c r="J1305" s="1">
        <v>5</v>
      </c>
      <c r="K1305" s="1">
        <v>8</v>
      </c>
      <c r="L1305" s="1">
        <v>221939</v>
      </c>
      <c r="M1305" s="1">
        <v>293018</v>
      </c>
      <c r="N1305" s="1">
        <v>0</v>
      </c>
      <c r="O1305" s="8">
        <v>648</v>
      </c>
      <c r="P1305" s="8">
        <v>1592561</v>
      </c>
      <c r="Q1305" s="8">
        <v>650826</v>
      </c>
    </row>
    <row r="1306" spans="1:17" x14ac:dyDescent="0.35">
      <c r="A1306" s="1">
        <v>1973</v>
      </c>
      <c r="B1306" s="1" t="s">
        <v>51</v>
      </c>
      <c r="C1306" s="1" t="s">
        <v>4</v>
      </c>
      <c r="D1306" s="1" t="s">
        <v>11</v>
      </c>
      <c r="E1306" s="1" t="s">
        <v>10</v>
      </c>
      <c r="F1306" s="1" t="s">
        <v>6</v>
      </c>
      <c r="G1306" s="1" t="s">
        <v>0</v>
      </c>
      <c r="H1306" s="1">
        <v>20588.59</v>
      </c>
      <c r="I1306" s="1">
        <v>22.7</v>
      </c>
      <c r="J1306" s="1">
        <v>5</v>
      </c>
      <c r="K1306" s="1">
        <v>10</v>
      </c>
      <c r="L1306" s="1">
        <v>127756</v>
      </c>
      <c r="M1306" s="1">
        <v>283404</v>
      </c>
      <c r="N1306" s="1">
        <v>0</v>
      </c>
      <c r="O1306" s="8">
        <v>720</v>
      </c>
      <c r="P1306" s="8">
        <v>1280125</v>
      </c>
      <c r="Q1306" s="8">
        <v>157080</v>
      </c>
    </row>
    <row r="1307" spans="1:17" x14ac:dyDescent="0.35">
      <c r="A1307" s="1">
        <v>1790</v>
      </c>
      <c r="B1307" s="1" t="s">
        <v>237</v>
      </c>
      <c r="C1307" s="1" t="s">
        <v>4</v>
      </c>
      <c r="D1307" s="1" t="s">
        <v>11</v>
      </c>
      <c r="E1307" s="1" t="s">
        <v>10</v>
      </c>
      <c r="F1307" s="1" t="s">
        <v>31</v>
      </c>
      <c r="G1307" s="1" t="s">
        <v>0</v>
      </c>
      <c r="H1307" s="1">
        <v>31855.21</v>
      </c>
      <c r="I1307" s="1">
        <v>24.3</v>
      </c>
      <c r="J1307" s="1">
        <v>5</v>
      </c>
      <c r="K1307" s="1">
        <v>25</v>
      </c>
      <c r="L1307" s="1">
        <v>554401</v>
      </c>
      <c r="M1307" s="1">
        <v>1017346</v>
      </c>
      <c r="N1307" s="1">
        <v>0</v>
      </c>
      <c r="O1307" s="8">
        <v>676</v>
      </c>
      <c r="P1307" s="8">
        <v>1920919</v>
      </c>
      <c r="Q1307" s="8">
        <v>720126</v>
      </c>
    </row>
    <row r="1308" spans="1:17" x14ac:dyDescent="0.35">
      <c r="A1308" s="1">
        <v>1070</v>
      </c>
      <c r="B1308" s="1" t="s">
        <v>961</v>
      </c>
      <c r="C1308" s="1" t="s">
        <v>16</v>
      </c>
      <c r="D1308" s="1" t="s">
        <v>11</v>
      </c>
      <c r="E1308" s="1" t="s">
        <v>10</v>
      </c>
      <c r="F1308" s="1" t="s">
        <v>1</v>
      </c>
      <c r="G1308" s="1" t="s">
        <v>0</v>
      </c>
      <c r="H1308" s="1">
        <v>25158.66</v>
      </c>
      <c r="I1308" s="1">
        <v>33.4</v>
      </c>
      <c r="J1308" s="1">
        <v>5</v>
      </c>
      <c r="K1308" s="1">
        <v>13</v>
      </c>
      <c r="L1308" s="1">
        <v>533691</v>
      </c>
      <c r="M1308" s="1">
        <v>1407626</v>
      </c>
      <c r="N1308" s="1">
        <v>0</v>
      </c>
      <c r="O1308" s="8">
        <v>731</v>
      </c>
      <c r="P1308" s="8">
        <v>1222289</v>
      </c>
      <c r="Q1308" s="8">
        <v>217734</v>
      </c>
    </row>
    <row r="1309" spans="1:17" x14ac:dyDescent="0.35">
      <c r="A1309" s="1">
        <v>1051</v>
      </c>
      <c r="B1309" s="1" t="s">
        <v>980</v>
      </c>
      <c r="C1309" s="1" t="s">
        <v>16</v>
      </c>
      <c r="D1309" s="1" t="s">
        <v>11</v>
      </c>
      <c r="E1309" s="1" t="s">
        <v>10</v>
      </c>
      <c r="F1309" s="1" t="s">
        <v>1</v>
      </c>
      <c r="G1309" s="1" t="s">
        <v>0</v>
      </c>
      <c r="H1309" s="1">
        <v>15434.08</v>
      </c>
      <c r="I1309" s="1">
        <v>22.5</v>
      </c>
      <c r="J1309" s="1">
        <v>4</v>
      </c>
      <c r="K1309" s="1">
        <v>14</v>
      </c>
      <c r="L1309" s="1">
        <v>72257</v>
      </c>
      <c r="M1309" s="1">
        <v>228624</v>
      </c>
      <c r="N1309" s="1">
        <v>1</v>
      </c>
      <c r="O1309" s="8">
        <v>693</v>
      </c>
      <c r="P1309" s="8">
        <v>562932</v>
      </c>
      <c r="Q1309" s="8">
        <v>181984</v>
      </c>
    </row>
    <row r="1310" spans="1:17" x14ac:dyDescent="0.35">
      <c r="A1310" s="1">
        <v>1691</v>
      </c>
      <c r="B1310" s="1" t="s">
        <v>337</v>
      </c>
      <c r="C1310" s="1" t="s">
        <v>4</v>
      </c>
      <c r="D1310" s="1" t="s">
        <v>11</v>
      </c>
      <c r="E1310" s="1" t="s">
        <v>10</v>
      </c>
      <c r="F1310" s="1" t="s">
        <v>1</v>
      </c>
      <c r="G1310" s="1" t="s">
        <v>0</v>
      </c>
      <c r="H1310" s="1">
        <v>17952.72</v>
      </c>
      <c r="I1310" s="1">
        <v>23.8</v>
      </c>
      <c r="J1310" s="1">
        <v>4</v>
      </c>
      <c r="K1310" s="1">
        <v>11</v>
      </c>
      <c r="L1310" s="1">
        <v>110523</v>
      </c>
      <c r="M1310" s="1">
        <v>699248</v>
      </c>
      <c r="N1310" s="1">
        <v>0</v>
      </c>
      <c r="O1310" s="8">
        <v>747</v>
      </c>
      <c r="P1310" s="8">
        <v>1398913</v>
      </c>
      <c r="Q1310" s="8">
        <v>472450</v>
      </c>
    </row>
    <row r="1311" spans="1:17" x14ac:dyDescent="0.35">
      <c r="A1311" s="1">
        <v>434</v>
      </c>
      <c r="B1311" s="1" t="s">
        <v>1596</v>
      </c>
      <c r="C1311" s="1" t="s">
        <v>4</v>
      </c>
      <c r="D1311" s="1" t="s">
        <v>11</v>
      </c>
      <c r="E1311" s="1" t="s">
        <v>10</v>
      </c>
      <c r="F1311" s="1" t="s">
        <v>1</v>
      </c>
      <c r="G1311" s="1" t="s">
        <v>0</v>
      </c>
      <c r="H1311" s="1">
        <v>17111.400000000001</v>
      </c>
      <c r="I1311" s="1">
        <v>28.9</v>
      </c>
      <c r="J1311" s="1">
        <v>4</v>
      </c>
      <c r="K1311" s="1">
        <v>11</v>
      </c>
      <c r="L1311" s="1">
        <v>174781</v>
      </c>
      <c r="M1311" s="1">
        <v>535414</v>
      </c>
      <c r="N1311" s="1">
        <v>0</v>
      </c>
      <c r="O1311" s="8">
        <v>741</v>
      </c>
      <c r="P1311" s="8">
        <v>2528767</v>
      </c>
      <c r="Q1311" s="8">
        <v>396286</v>
      </c>
    </row>
    <row r="1312" spans="1:17" x14ac:dyDescent="0.35">
      <c r="A1312" s="1">
        <v>502</v>
      </c>
      <c r="B1312" s="1" t="s">
        <v>1528</v>
      </c>
      <c r="C1312" s="1" t="s">
        <v>16</v>
      </c>
      <c r="D1312" s="1" t="s">
        <v>3</v>
      </c>
      <c r="E1312" s="1" t="s">
        <v>10</v>
      </c>
      <c r="F1312" s="1" t="s">
        <v>1</v>
      </c>
      <c r="G1312" s="1" t="s">
        <v>0</v>
      </c>
      <c r="H1312" s="1">
        <v>21714.15</v>
      </c>
      <c r="I1312" s="1">
        <v>20.100000000000001</v>
      </c>
      <c r="J1312" s="1">
        <v>3</v>
      </c>
      <c r="K1312" s="1">
        <v>11</v>
      </c>
      <c r="L1312" s="1">
        <v>572356</v>
      </c>
      <c r="M1312" s="1">
        <v>864028</v>
      </c>
      <c r="N1312" s="1">
        <v>0</v>
      </c>
      <c r="O1312" s="8"/>
      <c r="P1312" s="8"/>
      <c r="Q1312" s="8">
        <v>752004</v>
      </c>
    </row>
    <row r="1313" spans="1:17" x14ac:dyDescent="0.35">
      <c r="A1313" s="1">
        <v>1245</v>
      </c>
      <c r="B1313" s="1" t="s">
        <v>784</v>
      </c>
      <c r="C1313" s="1" t="s">
        <v>4</v>
      </c>
      <c r="D1313" s="1" t="s">
        <v>3</v>
      </c>
      <c r="E1313" s="1" t="s">
        <v>10</v>
      </c>
      <c r="F1313" s="1" t="s">
        <v>6</v>
      </c>
      <c r="G1313" s="1" t="s">
        <v>60</v>
      </c>
      <c r="H1313" s="1">
        <v>31434.93</v>
      </c>
      <c r="I1313" s="1">
        <v>29.3</v>
      </c>
      <c r="J1313" s="1">
        <v>3</v>
      </c>
      <c r="K1313" s="1">
        <v>16</v>
      </c>
      <c r="L1313" s="1">
        <v>275424</v>
      </c>
      <c r="M1313" s="1">
        <v>791362</v>
      </c>
      <c r="N1313" s="1">
        <v>0</v>
      </c>
      <c r="O1313" s="8">
        <v>690</v>
      </c>
      <c r="P1313" s="8">
        <v>5139234</v>
      </c>
      <c r="Q1313" s="8">
        <v>661188</v>
      </c>
    </row>
    <row r="1314" spans="1:17" x14ac:dyDescent="0.35">
      <c r="A1314" s="1">
        <v>1837</v>
      </c>
      <c r="B1314" s="1" t="s">
        <v>190</v>
      </c>
      <c r="C1314" s="1" t="s">
        <v>4</v>
      </c>
      <c r="D1314" s="1" t="s">
        <v>3</v>
      </c>
      <c r="E1314" s="1" t="s">
        <v>10</v>
      </c>
      <c r="F1314" s="1" t="s">
        <v>1</v>
      </c>
      <c r="G1314" s="1" t="s">
        <v>0</v>
      </c>
      <c r="H1314" s="1">
        <v>15424.2</v>
      </c>
      <c r="I1314" s="1">
        <v>37.1</v>
      </c>
      <c r="J1314" s="1">
        <v>3</v>
      </c>
      <c r="K1314" s="1">
        <v>13</v>
      </c>
      <c r="L1314" s="1">
        <v>341335</v>
      </c>
      <c r="M1314" s="1">
        <v>811558</v>
      </c>
      <c r="N1314" s="1">
        <v>0</v>
      </c>
      <c r="O1314" s="8">
        <v>703</v>
      </c>
      <c r="P1314" s="8">
        <v>728707</v>
      </c>
      <c r="Q1314" s="8">
        <v>420244</v>
      </c>
    </row>
    <row r="1315" spans="1:17" x14ac:dyDescent="0.35">
      <c r="A1315" s="1">
        <v>976</v>
      </c>
      <c r="B1315" s="1" t="s">
        <v>1054</v>
      </c>
      <c r="C1315" s="1" t="s">
        <v>4</v>
      </c>
      <c r="D1315" s="1" t="s">
        <v>3</v>
      </c>
      <c r="E1315" s="1" t="s">
        <v>10</v>
      </c>
      <c r="F1315" s="1" t="s">
        <v>6</v>
      </c>
      <c r="G1315" s="1" t="s">
        <v>0</v>
      </c>
      <c r="H1315" s="1">
        <v>19766.650000000001</v>
      </c>
      <c r="I1315" s="1">
        <v>13.5</v>
      </c>
      <c r="J1315" s="1">
        <v>2</v>
      </c>
      <c r="K1315" s="1">
        <v>10</v>
      </c>
      <c r="L1315" s="1">
        <v>155477</v>
      </c>
      <c r="M1315" s="1">
        <v>346214</v>
      </c>
      <c r="N1315" s="1">
        <v>0</v>
      </c>
      <c r="O1315" s="8">
        <v>731</v>
      </c>
      <c r="P1315" s="8">
        <v>1540254</v>
      </c>
      <c r="Q1315" s="8">
        <v>214874</v>
      </c>
    </row>
    <row r="1316" spans="1:17" x14ac:dyDescent="0.35">
      <c r="A1316" s="1">
        <v>981</v>
      </c>
      <c r="B1316" s="3" t="s">
        <v>1049</v>
      </c>
      <c r="C1316" s="1" t="s">
        <v>4</v>
      </c>
      <c r="D1316" s="1" t="s">
        <v>3</v>
      </c>
      <c r="E1316" s="1" t="s">
        <v>10</v>
      </c>
      <c r="F1316" s="1" t="s">
        <v>1</v>
      </c>
      <c r="G1316" s="1" t="s">
        <v>0</v>
      </c>
      <c r="H1316" s="1">
        <v>30540.98</v>
      </c>
      <c r="I1316" s="1">
        <v>26.9</v>
      </c>
      <c r="J1316" s="1">
        <v>2</v>
      </c>
      <c r="K1316" s="1">
        <v>14</v>
      </c>
      <c r="L1316" s="1">
        <v>598139</v>
      </c>
      <c r="M1316" s="1">
        <v>872256</v>
      </c>
      <c r="N1316" s="1">
        <v>0</v>
      </c>
      <c r="O1316" s="8">
        <v>718</v>
      </c>
      <c r="P1316" s="8">
        <v>3186889</v>
      </c>
      <c r="Q1316" s="8"/>
    </row>
    <row r="1317" spans="1:17" x14ac:dyDescent="0.35">
      <c r="A1317" s="1">
        <v>233</v>
      </c>
      <c r="B1317" s="1" t="s">
        <v>1795</v>
      </c>
      <c r="C1317" s="1" t="s">
        <v>4</v>
      </c>
      <c r="D1317" s="1" t="s">
        <v>11</v>
      </c>
      <c r="E1317" s="1" t="s">
        <v>10</v>
      </c>
      <c r="F1317" s="1" t="s">
        <v>6</v>
      </c>
      <c r="G1317" s="1" t="s">
        <v>0</v>
      </c>
      <c r="H1317" s="1">
        <v>4100.2</v>
      </c>
      <c r="I1317" s="1">
        <v>16</v>
      </c>
      <c r="J1317" s="1">
        <v>1</v>
      </c>
      <c r="K1317" s="1">
        <v>7</v>
      </c>
      <c r="L1317" s="1">
        <v>167827</v>
      </c>
      <c r="M1317" s="1">
        <v>397408</v>
      </c>
      <c r="N1317" s="1">
        <v>0</v>
      </c>
      <c r="O1317" s="8">
        <v>685</v>
      </c>
      <c r="P1317" s="8">
        <v>3874100</v>
      </c>
      <c r="Q1317" s="8">
        <v>504658</v>
      </c>
    </row>
    <row r="1318" spans="1:17" x14ac:dyDescent="0.35">
      <c r="A1318" s="1">
        <v>776</v>
      </c>
      <c r="B1318" s="1" t="s">
        <v>1255</v>
      </c>
      <c r="C1318" s="1" t="s">
        <v>4</v>
      </c>
      <c r="D1318" s="1" t="s">
        <v>11</v>
      </c>
      <c r="E1318" s="1" t="s">
        <v>10</v>
      </c>
      <c r="F1318" s="1" t="s">
        <v>6</v>
      </c>
      <c r="G1318" s="1" t="s">
        <v>0</v>
      </c>
      <c r="H1318" s="1">
        <v>5925.34</v>
      </c>
      <c r="I1318" s="1">
        <v>5.5</v>
      </c>
      <c r="J1318" s="1">
        <v>0</v>
      </c>
      <c r="K1318" s="1">
        <v>5</v>
      </c>
      <c r="L1318" s="1">
        <v>33706</v>
      </c>
      <c r="M1318" s="1">
        <v>112486</v>
      </c>
      <c r="N1318" s="1">
        <v>0</v>
      </c>
      <c r="O1318" s="8">
        <v>725</v>
      </c>
      <c r="P1318" s="8">
        <v>582825</v>
      </c>
      <c r="Q1318" s="8">
        <v>67496</v>
      </c>
    </row>
    <row r="1319" spans="1:17" x14ac:dyDescent="0.35">
      <c r="A1319" s="1">
        <v>394</v>
      </c>
      <c r="B1319" s="1" t="s">
        <v>1635</v>
      </c>
      <c r="C1319" s="1" t="s">
        <v>4</v>
      </c>
      <c r="D1319" s="1" t="s">
        <v>11</v>
      </c>
      <c r="E1319" s="1" t="s">
        <v>10</v>
      </c>
      <c r="F1319" s="1" t="s">
        <v>6</v>
      </c>
      <c r="G1319" s="1" t="s">
        <v>0</v>
      </c>
      <c r="H1319" s="1">
        <v>4013.37</v>
      </c>
      <c r="I1319" s="1">
        <v>8.1999999999999993</v>
      </c>
      <c r="J1319" s="1">
        <v>0</v>
      </c>
      <c r="K1319" s="1">
        <v>8</v>
      </c>
      <c r="L1319" s="1">
        <v>101042</v>
      </c>
      <c r="M1319" s="1">
        <v>259424</v>
      </c>
      <c r="N1319" s="1">
        <v>0</v>
      </c>
      <c r="O1319" s="8">
        <v>719</v>
      </c>
      <c r="P1319" s="8">
        <v>753692</v>
      </c>
      <c r="Q1319" s="8">
        <v>87274</v>
      </c>
    </row>
    <row r="1320" spans="1:17" x14ac:dyDescent="0.35">
      <c r="A1320" s="1">
        <v>923</v>
      </c>
      <c r="B1320" s="1" t="s">
        <v>1107</v>
      </c>
      <c r="C1320" s="1" t="s">
        <v>4</v>
      </c>
      <c r="D1320" s="1" t="s">
        <v>11</v>
      </c>
      <c r="E1320" s="1" t="s">
        <v>10</v>
      </c>
      <c r="F1320" s="1" t="s">
        <v>1</v>
      </c>
      <c r="G1320" s="1" t="s">
        <v>9</v>
      </c>
      <c r="H1320" s="1">
        <v>14979.41</v>
      </c>
      <c r="I1320" s="1">
        <v>8.5</v>
      </c>
      <c r="J1320" s="1">
        <v>0</v>
      </c>
      <c r="K1320" s="1">
        <v>10</v>
      </c>
      <c r="L1320" s="1">
        <v>360848</v>
      </c>
      <c r="M1320" s="1">
        <v>1001968</v>
      </c>
      <c r="N1320" s="1">
        <v>0</v>
      </c>
      <c r="O1320" s="8">
        <v>685</v>
      </c>
      <c r="P1320" s="8">
        <v>1069966</v>
      </c>
      <c r="Q1320" s="8">
        <v>594000</v>
      </c>
    </row>
    <row r="1321" spans="1:17" x14ac:dyDescent="0.35">
      <c r="A1321" s="1">
        <v>1401</v>
      </c>
      <c r="B1321" s="1" t="s">
        <v>628</v>
      </c>
      <c r="C1321" s="1" t="s">
        <v>4</v>
      </c>
      <c r="D1321" s="1" t="s">
        <v>11</v>
      </c>
      <c r="E1321" s="1" t="s">
        <v>10</v>
      </c>
      <c r="F1321" s="1" t="s">
        <v>6</v>
      </c>
      <c r="G1321" s="1" t="s">
        <v>0</v>
      </c>
      <c r="H1321" s="1">
        <v>14379.77</v>
      </c>
      <c r="I1321" s="1">
        <v>8.5</v>
      </c>
      <c r="J1321" s="1">
        <v>0</v>
      </c>
      <c r="K1321" s="1">
        <v>7</v>
      </c>
      <c r="L1321" s="1">
        <v>100852</v>
      </c>
      <c r="M1321" s="1">
        <v>269698</v>
      </c>
      <c r="N1321" s="1">
        <v>0</v>
      </c>
      <c r="O1321" s="8">
        <v>721</v>
      </c>
      <c r="P1321" s="8">
        <v>2022930</v>
      </c>
      <c r="Q1321" s="8">
        <v>223080</v>
      </c>
    </row>
    <row r="1322" spans="1:17" x14ac:dyDescent="0.35">
      <c r="A1322" s="1">
        <v>898</v>
      </c>
      <c r="B1322" s="1" t="s">
        <v>1132</v>
      </c>
      <c r="C1322" s="1" t="s">
        <v>16</v>
      </c>
      <c r="D1322" s="1" t="s">
        <v>3</v>
      </c>
      <c r="E1322" s="1" t="s">
        <v>10</v>
      </c>
      <c r="F1322" s="1" t="s">
        <v>6</v>
      </c>
      <c r="G1322" s="1" t="s">
        <v>0</v>
      </c>
      <c r="H1322" s="1">
        <v>19207.29</v>
      </c>
      <c r="I1322" s="1">
        <v>9</v>
      </c>
      <c r="J1322" s="1">
        <v>0</v>
      </c>
      <c r="K1322" s="1">
        <v>11</v>
      </c>
      <c r="L1322" s="1">
        <v>101251</v>
      </c>
      <c r="M1322" s="1">
        <v>331188</v>
      </c>
      <c r="N1322" s="1">
        <v>1</v>
      </c>
      <c r="O1322" s="8"/>
      <c r="P1322" s="8"/>
      <c r="Q1322" s="8">
        <v>291258</v>
      </c>
    </row>
    <row r="1323" spans="1:17" x14ac:dyDescent="0.35">
      <c r="A1323" s="1">
        <v>1895</v>
      </c>
      <c r="B1323" s="1" t="s">
        <v>132</v>
      </c>
      <c r="C1323" s="1" t="s">
        <v>16</v>
      </c>
      <c r="D1323" s="1" t="s">
        <v>11</v>
      </c>
      <c r="E1323" s="1" t="s">
        <v>10</v>
      </c>
      <c r="F1323" s="1" t="s">
        <v>6</v>
      </c>
      <c r="G1323" s="1" t="s">
        <v>0</v>
      </c>
      <c r="H1323" s="1">
        <v>9779.8700000000008</v>
      </c>
      <c r="I1323" s="1">
        <v>9.4</v>
      </c>
      <c r="J1323" s="1">
        <v>0</v>
      </c>
      <c r="K1323" s="1">
        <v>12</v>
      </c>
      <c r="L1323" s="1">
        <v>114152</v>
      </c>
      <c r="M1323" s="1">
        <v>380864</v>
      </c>
      <c r="N1323" s="1">
        <v>0</v>
      </c>
      <c r="O1323" s="8"/>
      <c r="P1323" s="8"/>
      <c r="Q1323" s="8">
        <v>103686</v>
      </c>
    </row>
    <row r="1324" spans="1:17" x14ac:dyDescent="0.35">
      <c r="A1324" s="1">
        <v>1426</v>
      </c>
      <c r="B1324" s="1" t="s">
        <v>603</v>
      </c>
      <c r="C1324" s="1" t="s">
        <v>4</v>
      </c>
      <c r="D1324" s="1" t="s">
        <v>11</v>
      </c>
      <c r="E1324" s="1" t="s">
        <v>10</v>
      </c>
      <c r="F1324" s="1" t="s">
        <v>1</v>
      </c>
      <c r="G1324" s="1" t="s">
        <v>9</v>
      </c>
      <c r="H1324" s="1">
        <v>12280.46</v>
      </c>
      <c r="I1324" s="1">
        <v>9.6</v>
      </c>
      <c r="J1324" s="1">
        <v>0</v>
      </c>
      <c r="K1324" s="1">
        <v>6</v>
      </c>
      <c r="L1324" s="1">
        <v>31160</v>
      </c>
      <c r="M1324" s="1">
        <v>70620</v>
      </c>
      <c r="N1324" s="1">
        <v>0</v>
      </c>
      <c r="O1324" s="8">
        <v>736</v>
      </c>
      <c r="P1324" s="8">
        <v>969513</v>
      </c>
      <c r="Q1324" s="8">
        <v>110286</v>
      </c>
    </row>
    <row r="1325" spans="1:17" x14ac:dyDescent="0.35">
      <c r="A1325" s="1">
        <v>1607</v>
      </c>
      <c r="B1325" s="1" t="s">
        <v>421</v>
      </c>
      <c r="C1325" s="1" t="s">
        <v>4</v>
      </c>
      <c r="D1325" s="1" t="s">
        <v>11</v>
      </c>
      <c r="E1325" s="1" t="s">
        <v>10</v>
      </c>
      <c r="F1325" s="1" t="s">
        <v>6</v>
      </c>
      <c r="G1325" s="1" t="s">
        <v>0</v>
      </c>
      <c r="H1325" s="1">
        <v>3504.55</v>
      </c>
      <c r="I1325" s="1">
        <v>9.8000000000000007</v>
      </c>
      <c r="J1325" s="1">
        <v>0</v>
      </c>
      <c r="K1325" s="1">
        <v>4</v>
      </c>
      <c r="L1325" s="1">
        <v>102866</v>
      </c>
      <c r="M1325" s="1">
        <v>255618</v>
      </c>
      <c r="N1325" s="1">
        <v>0</v>
      </c>
      <c r="O1325" s="8">
        <v>714</v>
      </c>
      <c r="P1325" s="8">
        <v>556263</v>
      </c>
      <c r="Q1325" s="8"/>
    </row>
    <row r="1326" spans="1:17" x14ac:dyDescent="0.35">
      <c r="A1326" s="1">
        <v>217</v>
      </c>
      <c r="B1326" s="1" t="s">
        <v>1811</v>
      </c>
      <c r="C1326" s="1" t="s">
        <v>16</v>
      </c>
      <c r="D1326" s="1" t="s">
        <v>11</v>
      </c>
      <c r="E1326" s="1" t="s">
        <v>10</v>
      </c>
      <c r="F1326" s="1" t="s">
        <v>1</v>
      </c>
      <c r="G1326" s="1" t="s">
        <v>0</v>
      </c>
      <c r="H1326" s="1">
        <v>15110.51</v>
      </c>
      <c r="I1326" s="1">
        <v>10.199999999999999</v>
      </c>
      <c r="J1326" s="1">
        <v>0</v>
      </c>
      <c r="K1326" s="1">
        <v>9</v>
      </c>
      <c r="L1326" s="1">
        <v>392730</v>
      </c>
      <c r="M1326" s="1">
        <v>639584</v>
      </c>
      <c r="N1326" s="1">
        <v>1</v>
      </c>
      <c r="O1326" s="8">
        <v>714</v>
      </c>
      <c r="P1326" s="8">
        <v>1259206</v>
      </c>
      <c r="Q1326" s="8">
        <v>269170</v>
      </c>
    </row>
    <row r="1327" spans="1:17" x14ac:dyDescent="0.35">
      <c r="A1327" s="1">
        <v>1329</v>
      </c>
      <c r="B1327" s="1" t="s">
        <v>700</v>
      </c>
      <c r="C1327" s="1" t="s">
        <v>4</v>
      </c>
      <c r="D1327" s="1" t="s">
        <v>3</v>
      </c>
      <c r="E1327" s="1" t="s">
        <v>10</v>
      </c>
      <c r="F1327" s="1" t="s">
        <v>6</v>
      </c>
      <c r="G1327" s="1" t="s">
        <v>0</v>
      </c>
      <c r="H1327" s="1">
        <v>12634.81</v>
      </c>
      <c r="I1327" s="1">
        <v>10.3</v>
      </c>
      <c r="J1327" s="1">
        <v>0</v>
      </c>
      <c r="K1327" s="1">
        <v>12</v>
      </c>
      <c r="L1327" s="1">
        <v>183445</v>
      </c>
      <c r="M1327" s="1">
        <v>495110</v>
      </c>
      <c r="N1327" s="1">
        <v>0</v>
      </c>
      <c r="O1327" s="8"/>
      <c r="P1327" s="8"/>
      <c r="Q1327" s="8">
        <v>310948</v>
      </c>
    </row>
    <row r="1328" spans="1:17" x14ac:dyDescent="0.35">
      <c r="A1328" s="1">
        <v>1770</v>
      </c>
      <c r="B1328" s="1" t="s">
        <v>258</v>
      </c>
      <c r="C1328" s="1" t="s">
        <v>4</v>
      </c>
      <c r="D1328" s="1" t="s">
        <v>11</v>
      </c>
      <c r="E1328" s="1" t="s">
        <v>10</v>
      </c>
      <c r="F1328" s="1" t="s">
        <v>1</v>
      </c>
      <c r="G1328" s="1" t="s">
        <v>35</v>
      </c>
      <c r="H1328" s="1">
        <v>4185.13</v>
      </c>
      <c r="I1328" s="1">
        <v>10.3</v>
      </c>
      <c r="J1328" s="1">
        <v>0</v>
      </c>
      <c r="K1328" s="1">
        <v>6</v>
      </c>
      <c r="L1328" s="1">
        <v>101422</v>
      </c>
      <c r="M1328" s="1">
        <v>131384</v>
      </c>
      <c r="N1328" s="1">
        <v>0</v>
      </c>
      <c r="O1328" s="8">
        <v>698</v>
      </c>
      <c r="P1328" s="8">
        <v>1022846</v>
      </c>
      <c r="Q1328" s="8">
        <v>151272</v>
      </c>
    </row>
    <row r="1329" spans="1:17" x14ac:dyDescent="0.35">
      <c r="A1329" s="1">
        <v>1775</v>
      </c>
      <c r="B1329" s="1" t="s">
        <v>253</v>
      </c>
      <c r="C1329" s="1" t="s">
        <v>16</v>
      </c>
      <c r="D1329" s="1" t="s">
        <v>3</v>
      </c>
      <c r="E1329" s="1" t="s">
        <v>10</v>
      </c>
      <c r="F1329" s="1" t="s">
        <v>1</v>
      </c>
      <c r="G1329" s="1" t="s">
        <v>0</v>
      </c>
      <c r="H1329" s="1">
        <v>24268.32</v>
      </c>
      <c r="I1329" s="1">
        <v>10.5</v>
      </c>
      <c r="J1329" s="1">
        <v>0</v>
      </c>
      <c r="K1329" s="1">
        <v>11</v>
      </c>
      <c r="L1329" s="1">
        <v>208658</v>
      </c>
      <c r="M1329" s="1">
        <v>399344</v>
      </c>
      <c r="N1329" s="1">
        <v>0</v>
      </c>
      <c r="O1329" s="8">
        <v>687</v>
      </c>
      <c r="P1329" s="8">
        <v>1524712</v>
      </c>
      <c r="Q1329" s="8">
        <v>419298</v>
      </c>
    </row>
    <row r="1330" spans="1:17" x14ac:dyDescent="0.35">
      <c r="A1330" s="1">
        <v>1062</v>
      </c>
      <c r="B1330" s="1" t="s">
        <v>969</v>
      </c>
      <c r="C1330" s="1" t="s">
        <v>4</v>
      </c>
      <c r="D1330" s="1" t="s">
        <v>11</v>
      </c>
      <c r="E1330" s="1" t="s">
        <v>10</v>
      </c>
      <c r="F1330" s="1" t="s">
        <v>6</v>
      </c>
      <c r="G1330" s="1" t="s">
        <v>807</v>
      </c>
      <c r="H1330" s="1">
        <v>10515.17</v>
      </c>
      <c r="I1330" s="1">
        <v>11</v>
      </c>
      <c r="J1330" s="1">
        <v>0</v>
      </c>
      <c r="K1330" s="1">
        <v>14</v>
      </c>
      <c r="L1330" s="1">
        <v>380</v>
      </c>
      <c r="M1330" s="1">
        <v>450296</v>
      </c>
      <c r="N1330" s="1">
        <v>1</v>
      </c>
      <c r="O1330" s="8">
        <v>719</v>
      </c>
      <c r="P1330" s="8">
        <v>671194</v>
      </c>
      <c r="Q1330" s="8">
        <v>40524</v>
      </c>
    </row>
    <row r="1331" spans="1:17" x14ac:dyDescent="0.35">
      <c r="A1331" s="1">
        <v>276</v>
      </c>
      <c r="B1331" s="1" t="s">
        <v>1752</v>
      </c>
      <c r="C1331" s="1" t="s">
        <v>4</v>
      </c>
      <c r="D1331" s="1" t="s">
        <v>11</v>
      </c>
      <c r="E1331" s="1" t="s">
        <v>10</v>
      </c>
      <c r="F1331" s="1" t="s">
        <v>1</v>
      </c>
      <c r="G1331" s="1" t="s">
        <v>0</v>
      </c>
      <c r="H1331" s="1">
        <v>10037.700000000001</v>
      </c>
      <c r="I1331" s="1">
        <v>11.1</v>
      </c>
      <c r="J1331" s="1">
        <v>0</v>
      </c>
      <c r="K1331" s="1">
        <v>11</v>
      </c>
      <c r="L1331" s="1">
        <v>320834</v>
      </c>
      <c r="M1331" s="1">
        <v>518144</v>
      </c>
      <c r="N1331" s="1">
        <v>0</v>
      </c>
      <c r="O1331" s="8">
        <v>686</v>
      </c>
      <c r="P1331" s="8">
        <v>576327</v>
      </c>
      <c r="Q1331" s="8">
        <v>118998</v>
      </c>
    </row>
    <row r="1332" spans="1:17" x14ac:dyDescent="0.35">
      <c r="A1332" s="1">
        <v>260</v>
      </c>
      <c r="B1332" s="1" t="s">
        <v>1768</v>
      </c>
      <c r="C1332" s="1" t="s">
        <v>4</v>
      </c>
      <c r="D1332" s="1" t="s">
        <v>11</v>
      </c>
      <c r="E1332" s="1" t="s">
        <v>10</v>
      </c>
      <c r="F1332" s="1" t="s">
        <v>1</v>
      </c>
      <c r="G1332" s="1" t="s">
        <v>0</v>
      </c>
      <c r="H1332" s="1">
        <v>12254.05</v>
      </c>
      <c r="I1332" s="1">
        <v>11.4</v>
      </c>
      <c r="J1332" s="1">
        <v>0</v>
      </c>
      <c r="K1332" s="1">
        <v>6</v>
      </c>
      <c r="L1332" s="1">
        <v>41876</v>
      </c>
      <c r="M1332" s="1">
        <v>119416</v>
      </c>
      <c r="N1332" s="1">
        <v>0</v>
      </c>
      <c r="O1332" s="8">
        <v>744</v>
      </c>
      <c r="P1332" s="8">
        <v>1205322</v>
      </c>
      <c r="Q1332" s="8">
        <v>337656</v>
      </c>
    </row>
    <row r="1333" spans="1:17" x14ac:dyDescent="0.35">
      <c r="A1333" s="1">
        <v>370</v>
      </c>
      <c r="B1333" s="1" t="s">
        <v>1659</v>
      </c>
      <c r="C1333" s="1" t="s">
        <v>4</v>
      </c>
      <c r="D1333" s="1" t="s">
        <v>11</v>
      </c>
      <c r="E1333" s="1" t="s">
        <v>10</v>
      </c>
      <c r="F1333" s="1" t="s">
        <v>6</v>
      </c>
      <c r="G1333" s="1" t="s">
        <v>45</v>
      </c>
      <c r="H1333" s="1">
        <v>13412.86</v>
      </c>
      <c r="I1333" s="1">
        <v>11.8</v>
      </c>
      <c r="J1333" s="1">
        <v>0</v>
      </c>
      <c r="K1333" s="1">
        <v>10</v>
      </c>
      <c r="L1333" s="1">
        <v>49153</v>
      </c>
      <c r="M1333" s="1">
        <v>178948</v>
      </c>
      <c r="N1333" s="1">
        <v>2</v>
      </c>
      <c r="O1333" s="8">
        <v>713</v>
      </c>
      <c r="P1333" s="8">
        <v>572793</v>
      </c>
      <c r="Q1333" s="8">
        <v>33154</v>
      </c>
    </row>
    <row r="1334" spans="1:17" x14ac:dyDescent="0.35">
      <c r="A1334" s="1">
        <v>749</v>
      </c>
      <c r="B1334" s="1" t="s">
        <v>1282</v>
      </c>
      <c r="C1334" s="1" t="s">
        <v>16</v>
      </c>
      <c r="D1334" s="1" t="s">
        <v>11</v>
      </c>
      <c r="E1334" s="1" t="s">
        <v>10</v>
      </c>
      <c r="F1334" s="1" t="s">
        <v>1</v>
      </c>
      <c r="G1334" s="1" t="s">
        <v>0</v>
      </c>
      <c r="H1334" s="1">
        <v>28047.99</v>
      </c>
      <c r="I1334" s="1">
        <v>12</v>
      </c>
      <c r="J1334" s="1">
        <v>0</v>
      </c>
      <c r="K1334" s="1">
        <v>36</v>
      </c>
      <c r="L1334" s="1">
        <v>569962</v>
      </c>
      <c r="M1334" s="1">
        <v>1499916</v>
      </c>
      <c r="N1334" s="1">
        <v>0</v>
      </c>
      <c r="O1334" s="8">
        <v>719</v>
      </c>
      <c r="P1334" s="8">
        <v>1152654</v>
      </c>
      <c r="Q1334" s="8">
        <v>400400</v>
      </c>
    </row>
    <row r="1335" spans="1:17" x14ac:dyDescent="0.35">
      <c r="A1335" s="1">
        <v>1636</v>
      </c>
      <c r="B1335" s="1" t="s">
        <v>392</v>
      </c>
      <c r="C1335" s="1" t="s">
        <v>4</v>
      </c>
      <c r="D1335" s="1" t="s">
        <v>11</v>
      </c>
      <c r="E1335" s="1" t="s">
        <v>10</v>
      </c>
      <c r="F1335" s="1" t="s">
        <v>6</v>
      </c>
      <c r="G1335" s="1" t="s">
        <v>0</v>
      </c>
      <c r="H1335" s="1">
        <v>19247.189999999999</v>
      </c>
      <c r="I1335" s="1">
        <v>12</v>
      </c>
      <c r="J1335" s="1">
        <v>0</v>
      </c>
      <c r="K1335" s="1">
        <v>12</v>
      </c>
      <c r="L1335" s="1">
        <v>288895</v>
      </c>
      <c r="M1335" s="1">
        <v>427218</v>
      </c>
      <c r="N1335" s="1">
        <v>0</v>
      </c>
      <c r="O1335" s="8">
        <v>719</v>
      </c>
      <c r="P1335" s="8">
        <v>715065</v>
      </c>
      <c r="Q1335" s="8">
        <v>348612</v>
      </c>
    </row>
    <row r="1336" spans="1:17" x14ac:dyDescent="0.35">
      <c r="A1336" s="1">
        <v>593</v>
      </c>
      <c r="B1336" s="1" t="s">
        <v>1437</v>
      </c>
      <c r="C1336" s="1" t="s">
        <v>4</v>
      </c>
      <c r="D1336" s="1" t="s">
        <v>11</v>
      </c>
      <c r="E1336" s="1" t="s">
        <v>10</v>
      </c>
      <c r="F1336" s="1" t="s">
        <v>1</v>
      </c>
      <c r="G1336" s="1" t="s">
        <v>0</v>
      </c>
      <c r="H1336" s="1">
        <v>9890.26</v>
      </c>
      <c r="I1336" s="1">
        <v>12.1</v>
      </c>
      <c r="J1336" s="1">
        <v>0</v>
      </c>
      <c r="K1336" s="1">
        <v>5</v>
      </c>
      <c r="L1336" s="1">
        <v>182115</v>
      </c>
      <c r="M1336" s="1">
        <v>234036</v>
      </c>
      <c r="N1336" s="1">
        <v>0</v>
      </c>
      <c r="O1336" s="8">
        <v>703</v>
      </c>
      <c r="P1336" s="8">
        <v>785973</v>
      </c>
      <c r="Q1336" s="8">
        <v>175010</v>
      </c>
    </row>
    <row r="1337" spans="1:17" x14ac:dyDescent="0.35">
      <c r="A1337" s="1">
        <v>1068</v>
      </c>
      <c r="B1337" s="1" t="s">
        <v>963</v>
      </c>
      <c r="C1337" s="1" t="s">
        <v>4</v>
      </c>
      <c r="D1337" s="1" t="s">
        <v>3</v>
      </c>
      <c r="E1337" s="1" t="s">
        <v>10</v>
      </c>
      <c r="F1337" s="1" t="s">
        <v>6</v>
      </c>
      <c r="G1337" s="1" t="s">
        <v>0</v>
      </c>
      <c r="H1337" s="1">
        <v>15758.6</v>
      </c>
      <c r="I1337" s="1">
        <v>12.3</v>
      </c>
      <c r="J1337" s="1">
        <v>0</v>
      </c>
      <c r="K1337" s="1">
        <v>9</v>
      </c>
      <c r="L1337" s="1">
        <v>556244</v>
      </c>
      <c r="M1337" s="1">
        <v>1141976</v>
      </c>
      <c r="N1337" s="1">
        <v>0</v>
      </c>
      <c r="O1337" s="8">
        <v>703</v>
      </c>
      <c r="P1337" s="8">
        <v>1000540</v>
      </c>
      <c r="Q1337" s="8"/>
    </row>
    <row r="1338" spans="1:17" x14ac:dyDescent="0.35">
      <c r="A1338" s="1">
        <v>352</v>
      </c>
      <c r="B1338" s="1" t="s">
        <v>1677</v>
      </c>
      <c r="C1338" s="1" t="s">
        <v>4</v>
      </c>
      <c r="D1338" s="1" t="s">
        <v>11</v>
      </c>
      <c r="E1338" s="1" t="s">
        <v>10</v>
      </c>
      <c r="F1338" s="1" t="s">
        <v>6</v>
      </c>
      <c r="G1338" s="1" t="s">
        <v>68</v>
      </c>
      <c r="H1338" s="1">
        <v>6447.65</v>
      </c>
      <c r="I1338" s="1">
        <v>12.4</v>
      </c>
      <c r="J1338" s="1">
        <v>0</v>
      </c>
      <c r="K1338" s="1">
        <v>9</v>
      </c>
      <c r="L1338" s="1">
        <v>216809</v>
      </c>
      <c r="M1338" s="1">
        <v>318186</v>
      </c>
      <c r="N1338" s="1">
        <v>0</v>
      </c>
      <c r="O1338" s="8">
        <v>711</v>
      </c>
      <c r="P1338" s="8">
        <v>564756</v>
      </c>
      <c r="Q1338" s="8">
        <v>163482</v>
      </c>
    </row>
    <row r="1339" spans="1:17" x14ac:dyDescent="0.35">
      <c r="A1339" s="1">
        <v>1266</v>
      </c>
      <c r="B1339" s="1" t="s">
        <v>763</v>
      </c>
      <c r="C1339" s="1" t="s">
        <v>16</v>
      </c>
      <c r="D1339" s="1" t="s">
        <v>11</v>
      </c>
      <c r="E1339" s="1" t="s">
        <v>10</v>
      </c>
      <c r="F1339" s="1" t="s">
        <v>1</v>
      </c>
      <c r="G1339" s="1" t="s">
        <v>35</v>
      </c>
      <c r="H1339" s="1">
        <v>18567.939999999999</v>
      </c>
      <c r="I1339" s="1">
        <v>12.4</v>
      </c>
      <c r="J1339" s="1">
        <v>0</v>
      </c>
      <c r="K1339" s="1">
        <v>7</v>
      </c>
      <c r="L1339" s="1">
        <v>484234</v>
      </c>
      <c r="M1339" s="1">
        <v>797588</v>
      </c>
      <c r="N1339" s="1">
        <v>0</v>
      </c>
      <c r="O1339" s="8">
        <v>713</v>
      </c>
      <c r="P1339" s="8">
        <v>972990</v>
      </c>
      <c r="Q1339" s="8">
        <v>317152</v>
      </c>
    </row>
    <row r="1340" spans="1:17" x14ac:dyDescent="0.35">
      <c r="A1340" s="1">
        <v>1765</v>
      </c>
      <c r="B1340" s="1" t="s">
        <v>263</v>
      </c>
      <c r="C1340" s="1" t="s">
        <v>4</v>
      </c>
      <c r="D1340" s="1" t="s">
        <v>11</v>
      </c>
      <c r="E1340" s="1" t="s">
        <v>10</v>
      </c>
      <c r="F1340" s="1" t="s">
        <v>1</v>
      </c>
      <c r="G1340" s="1" t="s">
        <v>0</v>
      </c>
      <c r="H1340" s="1">
        <v>28485.37</v>
      </c>
      <c r="I1340" s="1">
        <v>12.5</v>
      </c>
      <c r="J1340" s="1">
        <v>0</v>
      </c>
      <c r="K1340" s="1">
        <v>13</v>
      </c>
      <c r="L1340" s="1">
        <v>301625</v>
      </c>
      <c r="M1340" s="1">
        <v>481052</v>
      </c>
      <c r="N1340" s="1">
        <v>0</v>
      </c>
      <c r="O1340" s="8">
        <v>740</v>
      </c>
      <c r="P1340" s="8">
        <v>1113438</v>
      </c>
      <c r="Q1340" s="8"/>
    </row>
    <row r="1341" spans="1:17" x14ac:dyDescent="0.35">
      <c r="A1341" s="1">
        <v>901</v>
      </c>
      <c r="B1341" s="1" t="s">
        <v>1129</v>
      </c>
      <c r="C1341" s="1" t="s">
        <v>4</v>
      </c>
      <c r="D1341" s="1" t="s">
        <v>11</v>
      </c>
      <c r="E1341" s="1" t="s">
        <v>10</v>
      </c>
      <c r="F1341" s="1" t="s">
        <v>1</v>
      </c>
      <c r="G1341" s="1" t="s">
        <v>0</v>
      </c>
      <c r="H1341" s="1">
        <v>21325.41</v>
      </c>
      <c r="I1341" s="1">
        <v>12.7</v>
      </c>
      <c r="J1341" s="1">
        <v>0</v>
      </c>
      <c r="K1341" s="1">
        <v>8</v>
      </c>
      <c r="L1341" s="1">
        <v>423339</v>
      </c>
      <c r="M1341" s="1">
        <v>634128</v>
      </c>
      <c r="N1341" s="1">
        <v>0</v>
      </c>
      <c r="O1341" s="8"/>
      <c r="P1341" s="8"/>
      <c r="Q1341" s="8">
        <v>485782</v>
      </c>
    </row>
    <row r="1342" spans="1:17" x14ac:dyDescent="0.35">
      <c r="A1342" s="1">
        <v>1244</v>
      </c>
      <c r="B1342" s="1" t="s">
        <v>785</v>
      </c>
      <c r="C1342" s="1" t="s">
        <v>4</v>
      </c>
      <c r="D1342" s="1" t="s">
        <v>11</v>
      </c>
      <c r="E1342" s="1" t="s">
        <v>10</v>
      </c>
      <c r="F1342" s="1" t="s">
        <v>31</v>
      </c>
      <c r="G1342" s="1" t="s">
        <v>0</v>
      </c>
      <c r="H1342" s="1">
        <v>10075.51</v>
      </c>
      <c r="I1342" s="1">
        <v>12.7</v>
      </c>
      <c r="J1342" s="1">
        <v>0</v>
      </c>
      <c r="K1342" s="1">
        <v>7</v>
      </c>
      <c r="L1342" s="1">
        <v>97280</v>
      </c>
      <c r="M1342" s="1">
        <v>255420</v>
      </c>
      <c r="N1342" s="1">
        <v>0</v>
      </c>
      <c r="O1342" s="8"/>
      <c r="P1342" s="8"/>
      <c r="Q1342" s="8">
        <v>154594</v>
      </c>
    </row>
    <row r="1343" spans="1:17" x14ac:dyDescent="0.35">
      <c r="A1343" s="1">
        <v>985</v>
      </c>
      <c r="B1343" s="1" t="s">
        <v>1045</v>
      </c>
      <c r="C1343" s="1" t="s">
        <v>4</v>
      </c>
      <c r="D1343" s="1" t="s">
        <v>3</v>
      </c>
      <c r="E1343" s="1" t="s">
        <v>10</v>
      </c>
      <c r="F1343" s="1" t="s">
        <v>31</v>
      </c>
      <c r="G1343" s="1" t="s">
        <v>0</v>
      </c>
      <c r="H1343" s="1">
        <v>29477.360000000001</v>
      </c>
      <c r="I1343" s="1">
        <v>12.8</v>
      </c>
      <c r="J1343" s="1">
        <v>0</v>
      </c>
      <c r="K1343" s="1">
        <v>16</v>
      </c>
      <c r="L1343" s="1">
        <v>674956</v>
      </c>
      <c r="M1343" s="1">
        <v>1289640</v>
      </c>
      <c r="N1343" s="1">
        <v>0</v>
      </c>
      <c r="O1343" s="8">
        <v>680</v>
      </c>
      <c r="P1343" s="8">
        <v>2032924</v>
      </c>
      <c r="Q1343" s="8">
        <v>479490</v>
      </c>
    </row>
    <row r="1344" spans="1:17" x14ac:dyDescent="0.35">
      <c r="A1344" s="1">
        <v>380</v>
      </c>
      <c r="B1344" s="1" t="s">
        <v>1649</v>
      </c>
      <c r="C1344" s="1" t="s">
        <v>4</v>
      </c>
      <c r="D1344" s="1" t="s">
        <v>11</v>
      </c>
      <c r="E1344" s="1" t="s">
        <v>10</v>
      </c>
      <c r="F1344" s="1" t="s">
        <v>6</v>
      </c>
      <c r="G1344" s="1" t="s">
        <v>0</v>
      </c>
      <c r="H1344" s="1">
        <v>15922</v>
      </c>
      <c r="I1344" s="1">
        <v>13</v>
      </c>
      <c r="J1344" s="1">
        <v>0</v>
      </c>
      <c r="K1344" s="1">
        <v>15</v>
      </c>
      <c r="L1344" s="1">
        <v>99788</v>
      </c>
      <c r="M1344" s="1">
        <v>687786</v>
      </c>
      <c r="N1344" s="1">
        <v>1</v>
      </c>
      <c r="O1344" s="8">
        <v>734</v>
      </c>
      <c r="P1344" s="8">
        <v>652099</v>
      </c>
      <c r="Q1344" s="8"/>
    </row>
    <row r="1345" spans="1:17" x14ac:dyDescent="0.35">
      <c r="A1345" s="1">
        <v>1066</v>
      </c>
      <c r="B1345" s="3" t="s">
        <v>965</v>
      </c>
      <c r="C1345" s="1" t="s">
        <v>4</v>
      </c>
      <c r="D1345" s="1" t="s">
        <v>3</v>
      </c>
      <c r="E1345" s="1" t="s">
        <v>10</v>
      </c>
      <c r="F1345" s="1" t="s">
        <v>1</v>
      </c>
      <c r="G1345" s="1" t="s">
        <v>0</v>
      </c>
      <c r="H1345" s="1">
        <v>14890.49</v>
      </c>
      <c r="I1345" s="1">
        <v>13</v>
      </c>
      <c r="J1345" s="1">
        <v>0</v>
      </c>
      <c r="K1345" s="1">
        <v>8</v>
      </c>
      <c r="L1345" s="1">
        <v>333051</v>
      </c>
      <c r="M1345" s="1">
        <v>494406</v>
      </c>
      <c r="N1345" s="1">
        <v>0</v>
      </c>
      <c r="O1345" s="8">
        <v>698</v>
      </c>
      <c r="P1345" s="8">
        <v>2228016</v>
      </c>
      <c r="Q1345" s="8">
        <v>451462</v>
      </c>
    </row>
    <row r="1346" spans="1:17" x14ac:dyDescent="0.35">
      <c r="A1346" s="1">
        <v>1434</v>
      </c>
      <c r="B1346" s="1" t="s">
        <v>595</v>
      </c>
      <c r="C1346" s="1" t="s">
        <v>4</v>
      </c>
      <c r="D1346" s="1" t="s">
        <v>11</v>
      </c>
      <c r="E1346" s="1" t="s">
        <v>10</v>
      </c>
      <c r="F1346" s="1" t="s">
        <v>1</v>
      </c>
      <c r="G1346" s="1" t="s">
        <v>0</v>
      </c>
      <c r="H1346" s="1">
        <v>18310.490000000002</v>
      </c>
      <c r="I1346" s="1">
        <v>13.3</v>
      </c>
      <c r="J1346" s="1">
        <v>0</v>
      </c>
      <c r="K1346" s="1">
        <v>6</v>
      </c>
      <c r="L1346" s="1">
        <v>31445</v>
      </c>
      <c r="M1346" s="1">
        <v>246026</v>
      </c>
      <c r="N1346" s="1">
        <v>0</v>
      </c>
      <c r="O1346" s="8">
        <v>724</v>
      </c>
      <c r="P1346" s="8">
        <v>697547</v>
      </c>
      <c r="Q1346" s="8">
        <v>24684</v>
      </c>
    </row>
    <row r="1347" spans="1:17" x14ac:dyDescent="0.35">
      <c r="A1347" s="1">
        <v>1470</v>
      </c>
      <c r="B1347" s="1" t="s">
        <v>558</v>
      </c>
      <c r="C1347" s="1" t="s">
        <v>4</v>
      </c>
      <c r="D1347" s="1" t="s">
        <v>11</v>
      </c>
      <c r="E1347" s="1" t="s">
        <v>10</v>
      </c>
      <c r="F1347" s="1" t="s">
        <v>1</v>
      </c>
      <c r="G1347" s="1" t="s">
        <v>9</v>
      </c>
      <c r="H1347" s="1">
        <v>12381.35</v>
      </c>
      <c r="I1347" s="1">
        <v>13.4</v>
      </c>
      <c r="J1347" s="1">
        <v>0</v>
      </c>
      <c r="K1347" s="1">
        <v>10</v>
      </c>
      <c r="L1347" s="1">
        <v>122227</v>
      </c>
      <c r="M1347" s="1">
        <v>375408</v>
      </c>
      <c r="N1347" s="1">
        <v>1</v>
      </c>
      <c r="O1347" s="8">
        <v>718</v>
      </c>
      <c r="P1347" s="8">
        <v>853898</v>
      </c>
      <c r="Q1347" s="8"/>
    </row>
    <row r="1348" spans="1:17" x14ac:dyDescent="0.35">
      <c r="A1348" s="1">
        <v>1589</v>
      </c>
      <c r="B1348" s="1" t="s">
        <v>439</v>
      </c>
      <c r="C1348" s="1" t="s">
        <v>4</v>
      </c>
      <c r="D1348" s="1" t="s">
        <v>11</v>
      </c>
      <c r="E1348" s="1" t="s">
        <v>10</v>
      </c>
      <c r="F1348" s="1" t="s">
        <v>1</v>
      </c>
      <c r="G1348" s="1" t="s">
        <v>0</v>
      </c>
      <c r="H1348" s="1">
        <v>22084.080000000002</v>
      </c>
      <c r="I1348" s="1">
        <v>13.4</v>
      </c>
      <c r="J1348" s="1">
        <v>0</v>
      </c>
      <c r="K1348" s="1">
        <v>12</v>
      </c>
      <c r="L1348" s="1">
        <v>292429</v>
      </c>
      <c r="M1348" s="1">
        <v>538340</v>
      </c>
      <c r="N1348" s="1">
        <v>0</v>
      </c>
      <c r="O1348" s="8">
        <v>721</v>
      </c>
      <c r="P1348" s="8">
        <v>3358782</v>
      </c>
      <c r="Q1348" s="8">
        <v>324104</v>
      </c>
    </row>
    <row r="1349" spans="1:17" x14ac:dyDescent="0.35">
      <c r="A1349" s="1">
        <v>1804</v>
      </c>
      <c r="B1349" s="1" t="s">
        <v>223</v>
      </c>
      <c r="C1349" s="1" t="s">
        <v>16</v>
      </c>
      <c r="D1349" s="1" t="s">
        <v>11</v>
      </c>
      <c r="E1349" s="1" t="s">
        <v>10</v>
      </c>
      <c r="F1349" s="1" t="s">
        <v>6</v>
      </c>
      <c r="G1349" s="1" t="s">
        <v>0</v>
      </c>
      <c r="H1349" s="1">
        <v>18534.12</v>
      </c>
      <c r="I1349" s="1">
        <v>13.4</v>
      </c>
      <c r="J1349" s="1">
        <v>0</v>
      </c>
      <c r="K1349" s="1">
        <v>13</v>
      </c>
      <c r="L1349" s="1">
        <v>159847</v>
      </c>
      <c r="M1349" s="1">
        <v>253902</v>
      </c>
      <c r="N1349" s="1">
        <v>0</v>
      </c>
      <c r="O1349" s="8"/>
      <c r="P1349" s="8"/>
      <c r="Q1349" s="8">
        <v>232540</v>
      </c>
    </row>
    <row r="1350" spans="1:17" x14ac:dyDescent="0.35">
      <c r="A1350" s="1">
        <v>319</v>
      </c>
      <c r="B1350" s="1" t="s">
        <v>1710</v>
      </c>
      <c r="C1350" s="1" t="s">
        <v>16</v>
      </c>
      <c r="D1350" s="1" t="s">
        <v>11</v>
      </c>
      <c r="E1350" s="1" t="s">
        <v>10</v>
      </c>
      <c r="F1350" s="1" t="s">
        <v>6</v>
      </c>
      <c r="G1350" s="1" t="s">
        <v>0</v>
      </c>
      <c r="H1350" s="1">
        <v>7256.67</v>
      </c>
      <c r="I1350" s="1">
        <v>13.5</v>
      </c>
      <c r="J1350" s="1">
        <v>0</v>
      </c>
      <c r="K1350" s="1">
        <v>15</v>
      </c>
      <c r="L1350" s="1">
        <v>263321</v>
      </c>
      <c r="M1350" s="1">
        <v>671572</v>
      </c>
      <c r="N1350" s="1">
        <v>0</v>
      </c>
      <c r="O1350" s="8">
        <v>744</v>
      </c>
      <c r="P1350" s="8">
        <v>576688</v>
      </c>
      <c r="Q1350" s="8">
        <v>107712</v>
      </c>
    </row>
    <row r="1351" spans="1:17" x14ac:dyDescent="0.35">
      <c r="A1351" s="1">
        <v>1885</v>
      </c>
      <c r="B1351" s="1" t="s">
        <v>142</v>
      </c>
      <c r="C1351" s="1" t="s">
        <v>4</v>
      </c>
      <c r="D1351" s="1" t="s">
        <v>11</v>
      </c>
      <c r="E1351" s="1" t="s">
        <v>10</v>
      </c>
      <c r="F1351" s="1" t="s">
        <v>6</v>
      </c>
      <c r="G1351" s="1" t="s">
        <v>0</v>
      </c>
      <c r="H1351" s="1">
        <v>9598.99</v>
      </c>
      <c r="I1351" s="1">
        <v>13.6</v>
      </c>
      <c r="J1351" s="1">
        <v>0</v>
      </c>
      <c r="K1351" s="1">
        <v>5</v>
      </c>
      <c r="L1351" s="1">
        <v>344014</v>
      </c>
      <c r="M1351" s="1">
        <v>435798</v>
      </c>
      <c r="N1351" s="1">
        <v>0</v>
      </c>
      <c r="O1351" s="8">
        <v>724</v>
      </c>
      <c r="P1351" s="8">
        <v>1086667</v>
      </c>
      <c r="Q1351" s="8">
        <v>337040</v>
      </c>
    </row>
    <row r="1352" spans="1:17" x14ac:dyDescent="0.35">
      <c r="A1352" s="1">
        <v>194</v>
      </c>
      <c r="B1352" s="1" t="s">
        <v>1833</v>
      </c>
      <c r="C1352" s="1" t="s">
        <v>4</v>
      </c>
      <c r="D1352" s="1" t="s">
        <v>11</v>
      </c>
      <c r="E1352" s="1" t="s">
        <v>10</v>
      </c>
      <c r="F1352" s="1" t="s">
        <v>1</v>
      </c>
      <c r="G1352" s="1" t="s">
        <v>0</v>
      </c>
      <c r="H1352" s="1">
        <v>13237.11</v>
      </c>
      <c r="I1352" s="1">
        <v>13.7</v>
      </c>
      <c r="J1352" s="1">
        <v>0</v>
      </c>
      <c r="K1352" s="1">
        <v>6</v>
      </c>
      <c r="L1352" s="1">
        <v>297293</v>
      </c>
      <c r="M1352" s="1">
        <v>397518</v>
      </c>
      <c r="N1352" s="1">
        <v>1</v>
      </c>
      <c r="O1352" s="8"/>
      <c r="P1352" s="8"/>
      <c r="Q1352" s="8">
        <v>355410</v>
      </c>
    </row>
    <row r="1353" spans="1:17" x14ac:dyDescent="0.35">
      <c r="A1353" s="1">
        <v>1010</v>
      </c>
      <c r="B1353" s="1" t="s">
        <v>1020</v>
      </c>
      <c r="C1353" s="1" t="s">
        <v>16</v>
      </c>
      <c r="D1353" s="1" t="s">
        <v>3</v>
      </c>
      <c r="E1353" s="1" t="s">
        <v>10</v>
      </c>
      <c r="F1353" s="1" t="s">
        <v>1</v>
      </c>
      <c r="G1353" s="1" t="s">
        <v>0</v>
      </c>
      <c r="H1353" s="1">
        <v>17821.240000000002</v>
      </c>
      <c r="I1353" s="1">
        <v>13.8</v>
      </c>
      <c r="J1353" s="1">
        <v>0</v>
      </c>
      <c r="K1353" s="1">
        <v>8</v>
      </c>
      <c r="L1353" s="1">
        <v>596486</v>
      </c>
      <c r="M1353" s="1">
        <v>845394</v>
      </c>
      <c r="N1353" s="1">
        <v>0</v>
      </c>
      <c r="O1353" s="8"/>
      <c r="P1353" s="8"/>
      <c r="Q1353" s="8">
        <v>552442</v>
      </c>
    </row>
    <row r="1354" spans="1:17" x14ac:dyDescent="0.35">
      <c r="A1354" s="1">
        <v>1649</v>
      </c>
      <c r="B1354" s="1" t="s">
        <v>379</v>
      </c>
      <c r="C1354" s="1" t="s">
        <v>4</v>
      </c>
      <c r="D1354" s="1" t="s">
        <v>11</v>
      </c>
      <c r="E1354" s="1" t="s">
        <v>10</v>
      </c>
      <c r="F1354" s="1" t="s">
        <v>1</v>
      </c>
      <c r="G1354" s="1" t="s">
        <v>9</v>
      </c>
      <c r="H1354" s="1">
        <v>14547.54</v>
      </c>
      <c r="I1354" s="1">
        <v>13.8</v>
      </c>
      <c r="J1354" s="1">
        <v>0</v>
      </c>
      <c r="K1354" s="1">
        <v>9</v>
      </c>
      <c r="L1354" s="1">
        <v>271966</v>
      </c>
      <c r="M1354" s="1">
        <v>775654</v>
      </c>
      <c r="N1354" s="1">
        <v>0</v>
      </c>
      <c r="O1354" s="8">
        <v>743</v>
      </c>
      <c r="P1354" s="8">
        <v>3416238</v>
      </c>
      <c r="Q1354" s="8">
        <v>263714</v>
      </c>
    </row>
    <row r="1355" spans="1:17" x14ac:dyDescent="0.35">
      <c r="A1355" s="1">
        <v>407</v>
      </c>
      <c r="B1355" s="1" t="s">
        <v>1622</v>
      </c>
      <c r="C1355" s="1" t="s">
        <v>16</v>
      </c>
      <c r="D1355" s="1" t="s">
        <v>3</v>
      </c>
      <c r="E1355" s="1" t="s">
        <v>10</v>
      </c>
      <c r="F1355" s="1" t="s">
        <v>1</v>
      </c>
      <c r="G1355" s="1" t="s">
        <v>9</v>
      </c>
      <c r="H1355" s="1">
        <v>14338.54</v>
      </c>
      <c r="I1355" s="1">
        <v>13.9</v>
      </c>
      <c r="J1355" s="1">
        <v>0</v>
      </c>
      <c r="K1355" s="1">
        <v>7</v>
      </c>
      <c r="L1355" s="1">
        <v>256025</v>
      </c>
      <c r="M1355" s="1">
        <v>726594</v>
      </c>
      <c r="N1355" s="1">
        <v>0</v>
      </c>
      <c r="O1355" s="8">
        <v>712</v>
      </c>
      <c r="P1355" s="8">
        <v>1154801</v>
      </c>
      <c r="Q1355" s="8">
        <v>539176</v>
      </c>
    </row>
    <row r="1356" spans="1:17" x14ac:dyDescent="0.35">
      <c r="A1356" s="1">
        <v>1436</v>
      </c>
      <c r="B1356" s="1" t="s">
        <v>593</v>
      </c>
      <c r="C1356" s="1" t="s">
        <v>4</v>
      </c>
      <c r="D1356" s="1" t="s">
        <v>11</v>
      </c>
      <c r="E1356" s="1" t="s">
        <v>10</v>
      </c>
      <c r="F1356" s="1" t="s">
        <v>6</v>
      </c>
      <c r="G1356" s="1" t="s">
        <v>0</v>
      </c>
      <c r="H1356" s="1">
        <v>3407.46</v>
      </c>
      <c r="I1356" s="1">
        <v>13.9</v>
      </c>
      <c r="J1356" s="1">
        <v>0</v>
      </c>
      <c r="K1356" s="1">
        <v>5</v>
      </c>
      <c r="L1356" s="1">
        <v>107293</v>
      </c>
      <c r="M1356" s="1">
        <v>255090</v>
      </c>
      <c r="N1356" s="1">
        <v>0</v>
      </c>
      <c r="O1356" s="8">
        <v>742</v>
      </c>
      <c r="P1356" s="8">
        <v>765700</v>
      </c>
      <c r="Q1356" s="8">
        <v>110836</v>
      </c>
    </row>
    <row r="1357" spans="1:17" x14ac:dyDescent="0.35">
      <c r="A1357" s="1">
        <v>1498</v>
      </c>
      <c r="B1357" s="1" t="s">
        <v>530</v>
      </c>
      <c r="C1357" s="1" t="s">
        <v>4</v>
      </c>
      <c r="D1357" s="1" t="s">
        <v>3</v>
      </c>
      <c r="E1357" s="1" t="s">
        <v>10</v>
      </c>
      <c r="F1357" s="1" t="s">
        <v>1</v>
      </c>
      <c r="G1357" s="1" t="s">
        <v>0</v>
      </c>
      <c r="H1357" s="1">
        <v>24123.35</v>
      </c>
      <c r="I1357" s="1">
        <v>13.9</v>
      </c>
      <c r="J1357" s="1">
        <v>0</v>
      </c>
      <c r="K1357" s="1">
        <v>21</v>
      </c>
      <c r="L1357" s="1">
        <v>263663</v>
      </c>
      <c r="M1357" s="1">
        <v>377828</v>
      </c>
      <c r="N1357" s="1">
        <v>0</v>
      </c>
      <c r="O1357" s="8"/>
      <c r="P1357" s="8"/>
      <c r="Q1357" s="8">
        <v>355454</v>
      </c>
    </row>
    <row r="1358" spans="1:17" x14ac:dyDescent="0.35">
      <c r="A1358" s="1">
        <v>1705</v>
      </c>
      <c r="B1358" s="1" t="s">
        <v>323</v>
      </c>
      <c r="C1358" s="1" t="s">
        <v>4</v>
      </c>
      <c r="D1358" s="1" t="s">
        <v>3</v>
      </c>
      <c r="E1358" s="1" t="s">
        <v>10</v>
      </c>
      <c r="F1358" s="1" t="s">
        <v>1</v>
      </c>
      <c r="G1358" s="1" t="s">
        <v>0</v>
      </c>
      <c r="H1358" s="1">
        <v>15627.88</v>
      </c>
      <c r="I1358" s="1">
        <v>13.9</v>
      </c>
      <c r="J1358" s="1">
        <v>0</v>
      </c>
      <c r="K1358" s="1">
        <v>5</v>
      </c>
      <c r="L1358" s="1">
        <v>347852</v>
      </c>
      <c r="M1358" s="1">
        <v>452034</v>
      </c>
      <c r="N1358" s="1">
        <v>0</v>
      </c>
      <c r="O1358" s="8"/>
      <c r="P1358" s="8"/>
      <c r="Q1358" s="8">
        <v>396792</v>
      </c>
    </row>
    <row r="1359" spans="1:17" x14ac:dyDescent="0.35">
      <c r="A1359" s="1">
        <v>861</v>
      </c>
      <c r="B1359" s="1" t="s">
        <v>1169</v>
      </c>
      <c r="C1359" s="1" t="s">
        <v>16</v>
      </c>
      <c r="D1359" s="1" t="s">
        <v>11</v>
      </c>
      <c r="E1359" s="1" t="s">
        <v>10</v>
      </c>
      <c r="F1359" s="1" t="s">
        <v>31</v>
      </c>
      <c r="G1359" s="1" t="s">
        <v>35</v>
      </c>
      <c r="H1359" s="1">
        <v>11691.27</v>
      </c>
      <c r="I1359" s="1">
        <v>14</v>
      </c>
      <c r="J1359" s="1">
        <v>0</v>
      </c>
      <c r="K1359" s="1">
        <v>12</v>
      </c>
      <c r="L1359" s="1">
        <v>159296</v>
      </c>
      <c r="M1359" s="1">
        <v>312620</v>
      </c>
      <c r="N1359" s="1">
        <v>1</v>
      </c>
      <c r="O1359" s="8">
        <v>735</v>
      </c>
      <c r="P1359" s="8">
        <v>599545</v>
      </c>
      <c r="Q1359" s="8">
        <v>216942</v>
      </c>
    </row>
    <row r="1360" spans="1:17" x14ac:dyDescent="0.35">
      <c r="A1360" s="1">
        <v>971</v>
      </c>
      <c r="B1360" s="1" t="s">
        <v>1059</v>
      </c>
      <c r="C1360" s="1" t="s">
        <v>16</v>
      </c>
      <c r="D1360" s="1" t="s">
        <v>3</v>
      </c>
      <c r="E1360" s="1" t="s">
        <v>10</v>
      </c>
      <c r="F1360" s="1" t="s">
        <v>1</v>
      </c>
      <c r="G1360" s="1" t="s">
        <v>0</v>
      </c>
      <c r="H1360" s="1">
        <v>21876.98</v>
      </c>
      <c r="I1360" s="1">
        <v>14</v>
      </c>
      <c r="J1360" s="1">
        <v>0</v>
      </c>
      <c r="K1360" s="1">
        <v>18</v>
      </c>
      <c r="L1360" s="1">
        <v>189601</v>
      </c>
      <c r="M1360" s="1">
        <v>359898</v>
      </c>
      <c r="N1360" s="1">
        <v>1</v>
      </c>
      <c r="O1360" s="8"/>
      <c r="P1360" s="8"/>
      <c r="Q1360" s="8">
        <v>438636</v>
      </c>
    </row>
    <row r="1361" spans="1:17" x14ac:dyDescent="0.35">
      <c r="A1361" s="1">
        <v>1194</v>
      </c>
      <c r="B1361" s="1" t="s">
        <v>837</v>
      </c>
      <c r="C1361" s="1" t="s">
        <v>4</v>
      </c>
      <c r="D1361" s="1" t="s">
        <v>11</v>
      </c>
      <c r="E1361" s="1" t="s">
        <v>10</v>
      </c>
      <c r="F1361" s="1" t="s">
        <v>1</v>
      </c>
      <c r="G1361" s="1" t="s">
        <v>0</v>
      </c>
      <c r="H1361" s="1">
        <v>39505.18</v>
      </c>
      <c r="I1361" s="1">
        <v>14</v>
      </c>
      <c r="J1361" s="1">
        <v>0</v>
      </c>
      <c r="K1361" s="1">
        <v>10</v>
      </c>
      <c r="L1361" s="1">
        <v>972154</v>
      </c>
      <c r="M1361" s="1">
        <v>1437612</v>
      </c>
      <c r="N1361" s="1">
        <v>0</v>
      </c>
      <c r="O1361" s="8">
        <v>746</v>
      </c>
      <c r="P1361" s="8">
        <v>1950863</v>
      </c>
      <c r="Q1361" s="8">
        <v>605836</v>
      </c>
    </row>
    <row r="1362" spans="1:17" x14ac:dyDescent="0.35">
      <c r="A1362" s="1">
        <v>1549</v>
      </c>
      <c r="B1362" s="1" t="s">
        <v>479</v>
      </c>
      <c r="C1362" s="1" t="s">
        <v>16</v>
      </c>
      <c r="D1362" s="1" t="s">
        <v>11</v>
      </c>
      <c r="E1362" s="1" t="s">
        <v>10</v>
      </c>
      <c r="F1362" s="1" t="s">
        <v>1</v>
      </c>
      <c r="G1362" s="1" t="s">
        <v>0</v>
      </c>
      <c r="H1362" s="1">
        <v>6208.63</v>
      </c>
      <c r="I1362" s="1">
        <v>14</v>
      </c>
      <c r="J1362" s="1">
        <v>0</v>
      </c>
      <c r="K1362" s="1">
        <v>5</v>
      </c>
      <c r="L1362" s="1">
        <v>277647</v>
      </c>
      <c r="M1362" s="1">
        <v>344960</v>
      </c>
      <c r="N1362" s="1">
        <v>0</v>
      </c>
      <c r="O1362" s="8">
        <v>702</v>
      </c>
      <c r="P1362" s="8">
        <v>677312</v>
      </c>
      <c r="Q1362" s="8">
        <v>179256</v>
      </c>
    </row>
    <row r="1363" spans="1:17" x14ac:dyDescent="0.35">
      <c r="A1363" s="1">
        <v>50</v>
      </c>
      <c r="B1363" s="1" t="s">
        <v>1976</v>
      </c>
      <c r="C1363" s="1" t="s">
        <v>16</v>
      </c>
      <c r="D1363" s="1" t="s">
        <v>3</v>
      </c>
      <c r="E1363" s="1" t="s">
        <v>10</v>
      </c>
      <c r="F1363" s="1" t="s">
        <v>31</v>
      </c>
      <c r="G1363" s="1" t="s">
        <v>0</v>
      </c>
      <c r="H1363" s="1">
        <v>14341.39</v>
      </c>
      <c r="I1363" s="1">
        <v>14.1</v>
      </c>
      <c r="J1363" s="1">
        <v>0</v>
      </c>
      <c r="K1363" s="1">
        <v>8</v>
      </c>
      <c r="L1363" s="1">
        <v>161861</v>
      </c>
      <c r="M1363" s="1">
        <v>278058</v>
      </c>
      <c r="N1363" s="1">
        <v>0</v>
      </c>
      <c r="O1363" s="8">
        <v>598</v>
      </c>
      <c r="P1363" s="8">
        <v>1096167</v>
      </c>
      <c r="Q1363" s="8">
        <v>456808</v>
      </c>
    </row>
    <row r="1364" spans="1:17" x14ac:dyDescent="0.35">
      <c r="A1364" s="1">
        <v>330</v>
      </c>
      <c r="B1364" s="1" t="s">
        <v>1699</v>
      </c>
      <c r="C1364" s="1" t="s">
        <v>4</v>
      </c>
      <c r="D1364" s="1" t="s">
        <v>11</v>
      </c>
      <c r="E1364" s="1" t="s">
        <v>10</v>
      </c>
      <c r="F1364" s="1" t="s">
        <v>31</v>
      </c>
      <c r="G1364" s="1" t="s">
        <v>0</v>
      </c>
      <c r="H1364" s="1">
        <v>16174.89</v>
      </c>
      <c r="I1364" s="1">
        <v>14.1</v>
      </c>
      <c r="J1364" s="1">
        <v>0</v>
      </c>
      <c r="K1364" s="1">
        <v>19</v>
      </c>
      <c r="L1364" s="1">
        <v>450908</v>
      </c>
      <c r="M1364" s="1">
        <v>1549284</v>
      </c>
      <c r="N1364" s="1">
        <v>0</v>
      </c>
      <c r="O1364" s="8">
        <v>743</v>
      </c>
      <c r="P1364" s="8">
        <v>773300</v>
      </c>
      <c r="Q1364" s="8"/>
    </row>
    <row r="1365" spans="1:17" x14ac:dyDescent="0.35">
      <c r="A1365" s="1">
        <v>1971</v>
      </c>
      <c r="B1365" s="1" t="s">
        <v>53</v>
      </c>
      <c r="C1365" s="1" t="s">
        <v>4</v>
      </c>
      <c r="D1365" s="1" t="s">
        <v>11</v>
      </c>
      <c r="E1365" s="1" t="s">
        <v>10</v>
      </c>
      <c r="F1365" s="1" t="s">
        <v>1</v>
      </c>
      <c r="G1365" s="1" t="s">
        <v>0</v>
      </c>
      <c r="H1365" s="1">
        <v>30879.56</v>
      </c>
      <c r="I1365" s="1">
        <v>14.2</v>
      </c>
      <c r="J1365" s="1">
        <v>0</v>
      </c>
      <c r="K1365" s="1">
        <v>12</v>
      </c>
      <c r="L1365" s="1">
        <v>237215</v>
      </c>
      <c r="M1365" s="1">
        <v>305536</v>
      </c>
      <c r="N1365" s="1">
        <v>0</v>
      </c>
      <c r="O1365" s="8">
        <v>732</v>
      </c>
      <c r="P1365" s="8">
        <v>1318695</v>
      </c>
      <c r="Q1365" s="8"/>
    </row>
    <row r="1366" spans="1:17" x14ac:dyDescent="0.35">
      <c r="A1366" s="1">
        <v>110</v>
      </c>
      <c r="B1366" s="1" t="s">
        <v>1916</v>
      </c>
      <c r="C1366" s="1" t="s">
        <v>4</v>
      </c>
      <c r="D1366" s="1" t="s">
        <v>3</v>
      </c>
      <c r="E1366" s="1" t="s">
        <v>10</v>
      </c>
      <c r="F1366" s="1" t="s">
        <v>1</v>
      </c>
      <c r="G1366" s="1" t="s">
        <v>0</v>
      </c>
      <c r="H1366" s="1">
        <v>21205.52</v>
      </c>
      <c r="I1366" s="1">
        <v>14.4</v>
      </c>
      <c r="J1366" s="1">
        <v>0</v>
      </c>
      <c r="K1366" s="1">
        <v>5</v>
      </c>
      <c r="L1366" s="1">
        <v>291137</v>
      </c>
      <c r="M1366" s="1">
        <v>368808</v>
      </c>
      <c r="N1366" s="1">
        <v>0</v>
      </c>
      <c r="O1366" s="8">
        <v>618</v>
      </c>
      <c r="P1366" s="8">
        <v>928701</v>
      </c>
      <c r="Q1366" s="8">
        <v>340604</v>
      </c>
    </row>
    <row r="1367" spans="1:17" x14ac:dyDescent="0.35">
      <c r="A1367" s="1">
        <v>1226</v>
      </c>
      <c r="B1367" s="1" t="s">
        <v>804</v>
      </c>
      <c r="C1367" s="1" t="s">
        <v>4</v>
      </c>
      <c r="D1367" s="1" t="s">
        <v>3</v>
      </c>
      <c r="E1367" s="1" t="s">
        <v>10</v>
      </c>
      <c r="F1367" s="1" t="s">
        <v>1</v>
      </c>
      <c r="G1367" s="1" t="s">
        <v>0</v>
      </c>
      <c r="H1367" s="1">
        <v>12266.21</v>
      </c>
      <c r="I1367" s="1">
        <v>14.4</v>
      </c>
      <c r="J1367" s="1">
        <v>0</v>
      </c>
      <c r="K1367" s="1">
        <v>7</v>
      </c>
      <c r="L1367" s="1">
        <v>410761</v>
      </c>
      <c r="M1367" s="1">
        <v>750178</v>
      </c>
      <c r="N1367" s="1">
        <v>0</v>
      </c>
      <c r="O1367" s="8">
        <v>723</v>
      </c>
      <c r="P1367" s="8">
        <v>1326086</v>
      </c>
      <c r="Q1367" s="8">
        <v>467324</v>
      </c>
    </row>
    <row r="1368" spans="1:17" x14ac:dyDescent="0.35">
      <c r="A1368" s="1">
        <v>153</v>
      </c>
      <c r="B1368" s="1" t="s">
        <v>1873</v>
      </c>
      <c r="C1368" s="1" t="s">
        <v>16</v>
      </c>
      <c r="D1368" s="1" t="s">
        <v>3</v>
      </c>
      <c r="E1368" s="1" t="s">
        <v>10</v>
      </c>
      <c r="F1368" s="1" t="s">
        <v>1</v>
      </c>
      <c r="G1368" s="1" t="s">
        <v>0</v>
      </c>
      <c r="H1368" s="1">
        <v>12702.26</v>
      </c>
      <c r="I1368" s="1">
        <v>14.5</v>
      </c>
      <c r="J1368" s="1">
        <v>0</v>
      </c>
      <c r="K1368" s="1">
        <v>9</v>
      </c>
      <c r="L1368" s="1">
        <v>472226</v>
      </c>
      <c r="M1368" s="1">
        <v>640266</v>
      </c>
      <c r="N1368" s="1">
        <v>0</v>
      </c>
      <c r="O1368" s="8">
        <v>722</v>
      </c>
      <c r="P1368" s="8">
        <v>881087</v>
      </c>
      <c r="Q1368" s="8">
        <v>332684</v>
      </c>
    </row>
    <row r="1369" spans="1:17" x14ac:dyDescent="0.35">
      <c r="A1369" s="1">
        <v>34</v>
      </c>
      <c r="B1369" s="1" t="s">
        <v>1992</v>
      </c>
      <c r="C1369" s="1" t="s">
        <v>4</v>
      </c>
      <c r="D1369" s="1" t="s">
        <v>3</v>
      </c>
      <c r="E1369" s="1" t="s">
        <v>10</v>
      </c>
      <c r="F1369" s="1" t="s">
        <v>1</v>
      </c>
      <c r="G1369" s="1" t="s">
        <v>0</v>
      </c>
      <c r="H1369" s="1">
        <v>18205.04</v>
      </c>
      <c r="I1369" s="1">
        <v>14.6</v>
      </c>
      <c r="J1369" s="1">
        <v>0</v>
      </c>
      <c r="K1369" s="1">
        <v>18</v>
      </c>
      <c r="L1369" s="1">
        <v>300979</v>
      </c>
      <c r="M1369" s="1">
        <v>515526</v>
      </c>
      <c r="N1369" s="1">
        <v>0</v>
      </c>
      <c r="O1369" s="8">
        <v>725</v>
      </c>
      <c r="P1369" s="8">
        <v>1248338</v>
      </c>
      <c r="Q1369" s="8">
        <v>333564</v>
      </c>
    </row>
    <row r="1370" spans="1:17" x14ac:dyDescent="0.35">
      <c r="A1370" s="1">
        <v>780</v>
      </c>
      <c r="B1370" s="1" t="s">
        <v>1251</v>
      </c>
      <c r="C1370" s="1" t="s">
        <v>4</v>
      </c>
      <c r="D1370" s="1" t="s">
        <v>11</v>
      </c>
      <c r="E1370" s="1" t="s">
        <v>10</v>
      </c>
      <c r="F1370" s="1" t="s">
        <v>1</v>
      </c>
      <c r="G1370" s="1" t="s">
        <v>0</v>
      </c>
      <c r="H1370" s="1">
        <v>35789.54</v>
      </c>
      <c r="I1370" s="1">
        <v>14.6</v>
      </c>
      <c r="J1370" s="1">
        <v>0</v>
      </c>
      <c r="K1370" s="1">
        <v>14</v>
      </c>
      <c r="L1370" s="1">
        <v>464987</v>
      </c>
      <c r="M1370" s="1">
        <v>749892</v>
      </c>
      <c r="N1370" s="1">
        <v>0</v>
      </c>
      <c r="O1370" s="8">
        <v>738</v>
      </c>
      <c r="P1370" s="8">
        <v>1970072</v>
      </c>
      <c r="Q1370" s="8">
        <v>336732</v>
      </c>
    </row>
    <row r="1371" spans="1:17" x14ac:dyDescent="0.35">
      <c r="A1371" s="1">
        <v>953</v>
      </c>
      <c r="B1371" s="1" t="s">
        <v>1077</v>
      </c>
      <c r="C1371" s="1" t="s">
        <v>4</v>
      </c>
      <c r="D1371" s="1" t="s">
        <v>11</v>
      </c>
      <c r="E1371" s="1" t="s">
        <v>10</v>
      </c>
      <c r="F1371" s="1" t="s">
        <v>1</v>
      </c>
      <c r="G1371" s="1" t="s">
        <v>0</v>
      </c>
      <c r="H1371" s="1">
        <v>9243.5</v>
      </c>
      <c r="I1371" s="1">
        <v>14.6</v>
      </c>
      <c r="J1371" s="1">
        <v>0</v>
      </c>
      <c r="K1371" s="1">
        <v>9</v>
      </c>
      <c r="L1371" s="1">
        <v>135394</v>
      </c>
      <c r="M1371" s="1">
        <v>875798</v>
      </c>
      <c r="N1371" s="1">
        <v>0</v>
      </c>
      <c r="O1371" s="8"/>
      <c r="P1371" s="8"/>
      <c r="Q1371" s="8">
        <v>333608</v>
      </c>
    </row>
    <row r="1372" spans="1:17" x14ac:dyDescent="0.35">
      <c r="A1372" s="1">
        <v>997</v>
      </c>
      <c r="B1372" s="1" t="s">
        <v>1033</v>
      </c>
      <c r="C1372" s="1" t="s">
        <v>16</v>
      </c>
      <c r="D1372" s="1" t="s">
        <v>3</v>
      </c>
      <c r="E1372" s="1" t="s">
        <v>10</v>
      </c>
      <c r="F1372" s="1" t="s">
        <v>6</v>
      </c>
      <c r="G1372" s="1" t="s">
        <v>0</v>
      </c>
      <c r="H1372" s="1">
        <v>13086.44</v>
      </c>
      <c r="I1372" s="1">
        <v>14.6</v>
      </c>
      <c r="J1372" s="1">
        <v>0</v>
      </c>
      <c r="K1372" s="1">
        <v>4</v>
      </c>
      <c r="L1372" s="1">
        <v>436012</v>
      </c>
      <c r="M1372" s="1">
        <v>873444</v>
      </c>
      <c r="N1372" s="1">
        <v>0</v>
      </c>
      <c r="O1372" s="8">
        <v>721</v>
      </c>
      <c r="P1372" s="8">
        <v>1319626</v>
      </c>
      <c r="Q1372" s="8">
        <v>218284</v>
      </c>
    </row>
    <row r="1373" spans="1:17" x14ac:dyDescent="0.35">
      <c r="A1373" s="1">
        <v>1614</v>
      </c>
      <c r="B1373" s="1" t="s">
        <v>414</v>
      </c>
      <c r="C1373" s="1" t="s">
        <v>4</v>
      </c>
      <c r="D1373" s="1" t="s">
        <v>3</v>
      </c>
      <c r="E1373" s="1" t="s">
        <v>10</v>
      </c>
      <c r="F1373" s="1" t="s">
        <v>1</v>
      </c>
      <c r="G1373" s="1" t="s">
        <v>0</v>
      </c>
      <c r="H1373" s="1">
        <v>27360.19</v>
      </c>
      <c r="I1373" s="1">
        <v>14.6</v>
      </c>
      <c r="J1373" s="1">
        <v>0</v>
      </c>
      <c r="K1373" s="1">
        <v>10</v>
      </c>
      <c r="L1373" s="1">
        <v>2114738</v>
      </c>
      <c r="M1373" s="1">
        <v>2817760</v>
      </c>
      <c r="N1373" s="1">
        <v>0</v>
      </c>
      <c r="O1373" s="8">
        <v>687</v>
      </c>
      <c r="P1373" s="8">
        <v>1556024</v>
      </c>
      <c r="Q1373" s="8">
        <v>540518</v>
      </c>
    </row>
    <row r="1374" spans="1:17" x14ac:dyDescent="0.35">
      <c r="A1374" s="1">
        <v>570</v>
      </c>
      <c r="B1374" s="1" t="s">
        <v>1460</v>
      </c>
      <c r="C1374" s="1" t="s">
        <v>4</v>
      </c>
      <c r="D1374" s="1" t="s">
        <v>11</v>
      </c>
      <c r="E1374" s="1" t="s">
        <v>10</v>
      </c>
      <c r="F1374" s="1" t="s">
        <v>1</v>
      </c>
      <c r="G1374" s="1" t="s">
        <v>60</v>
      </c>
      <c r="H1374" s="1">
        <v>10847.48</v>
      </c>
      <c r="I1374" s="1">
        <v>14.7</v>
      </c>
      <c r="J1374" s="1">
        <v>0</v>
      </c>
      <c r="K1374" s="1">
        <v>6</v>
      </c>
      <c r="L1374" s="1">
        <v>12901</v>
      </c>
      <c r="M1374" s="1">
        <v>164186</v>
      </c>
      <c r="N1374" s="1">
        <v>0</v>
      </c>
      <c r="O1374" s="8">
        <v>748</v>
      </c>
      <c r="P1374" s="8">
        <v>670985</v>
      </c>
      <c r="Q1374" s="8">
        <v>172040</v>
      </c>
    </row>
    <row r="1375" spans="1:17" x14ac:dyDescent="0.35">
      <c r="A1375" s="1">
        <v>1451</v>
      </c>
      <c r="B1375" s="1" t="s">
        <v>577</v>
      </c>
      <c r="C1375" s="1" t="s">
        <v>4</v>
      </c>
      <c r="D1375" s="1" t="s">
        <v>11</v>
      </c>
      <c r="E1375" s="1" t="s">
        <v>10</v>
      </c>
      <c r="F1375" s="1" t="s">
        <v>1</v>
      </c>
      <c r="G1375" s="1" t="s">
        <v>0</v>
      </c>
      <c r="H1375" s="1">
        <v>16937.740000000002</v>
      </c>
      <c r="I1375" s="1">
        <v>14.7</v>
      </c>
      <c r="J1375" s="1">
        <v>0</v>
      </c>
      <c r="K1375" s="1">
        <v>7</v>
      </c>
      <c r="L1375" s="1">
        <v>261402</v>
      </c>
      <c r="M1375" s="1">
        <v>441232</v>
      </c>
      <c r="N1375" s="1">
        <v>0</v>
      </c>
      <c r="O1375" s="8">
        <v>746</v>
      </c>
      <c r="P1375" s="8">
        <v>1652468</v>
      </c>
      <c r="Q1375" s="8">
        <v>270116</v>
      </c>
    </row>
    <row r="1376" spans="1:17" x14ac:dyDescent="0.35">
      <c r="A1376" s="1">
        <v>1675</v>
      </c>
      <c r="B1376" s="1" t="s">
        <v>353</v>
      </c>
      <c r="C1376" s="1" t="s">
        <v>4</v>
      </c>
      <c r="D1376" s="1" t="s">
        <v>11</v>
      </c>
      <c r="E1376" s="1" t="s">
        <v>10</v>
      </c>
      <c r="F1376" s="1" t="s">
        <v>6</v>
      </c>
      <c r="G1376" s="1" t="s">
        <v>0</v>
      </c>
      <c r="H1376" s="1">
        <v>6065.75</v>
      </c>
      <c r="I1376" s="1">
        <v>14.7</v>
      </c>
      <c r="J1376" s="1">
        <v>0</v>
      </c>
      <c r="K1376" s="1">
        <v>6</v>
      </c>
      <c r="L1376" s="1">
        <v>191444</v>
      </c>
      <c r="M1376" s="1">
        <v>337392</v>
      </c>
      <c r="N1376" s="1">
        <v>0</v>
      </c>
      <c r="O1376" s="8"/>
      <c r="P1376" s="8"/>
      <c r="Q1376" s="8">
        <v>263274</v>
      </c>
    </row>
    <row r="1377" spans="1:17" x14ac:dyDescent="0.35">
      <c r="A1377" s="1">
        <v>1936</v>
      </c>
      <c r="B1377" s="1" t="s">
        <v>90</v>
      </c>
      <c r="C1377" s="1" t="s">
        <v>16</v>
      </c>
      <c r="D1377" s="1" t="s">
        <v>11</v>
      </c>
      <c r="E1377" s="1" t="s">
        <v>10</v>
      </c>
      <c r="F1377" s="1" t="s">
        <v>6</v>
      </c>
      <c r="G1377" s="1" t="s">
        <v>0</v>
      </c>
      <c r="H1377" s="1">
        <v>6885.6</v>
      </c>
      <c r="I1377" s="1">
        <v>14.7</v>
      </c>
      <c r="J1377" s="1">
        <v>0</v>
      </c>
      <c r="K1377" s="1">
        <v>7</v>
      </c>
      <c r="L1377" s="1">
        <v>138016</v>
      </c>
      <c r="M1377" s="1">
        <v>197560</v>
      </c>
      <c r="N1377" s="1">
        <v>0</v>
      </c>
      <c r="O1377" s="8">
        <v>711</v>
      </c>
      <c r="P1377" s="8">
        <v>1060675</v>
      </c>
      <c r="Q1377" s="8">
        <v>142912</v>
      </c>
    </row>
    <row r="1378" spans="1:17" x14ac:dyDescent="0.35">
      <c r="A1378" s="1">
        <v>44</v>
      </c>
      <c r="B1378" s="1" t="s">
        <v>1982</v>
      </c>
      <c r="C1378" s="1" t="s">
        <v>16</v>
      </c>
      <c r="D1378" s="1" t="s">
        <v>11</v>
      </c>
      <c r="E1378" s="1" t="s">
        <v>10</v>
      </c>
      <c r="F1378" s="1" t="s">
        <v>6</v>
      </c>
      <c r="G1378" s="1" t="s">
        <v>0</v>
      </c>
      <c r="H1378" s="1">
        <v>5777.9</v>
      </c>
      <c r="I1378" s="1">
        <v>14.8</v>
      </c>
      <c r="J1378" s="1">
        <v>0</v>
      </c>
      <c r="K1378" s="1">
        <v>4</v>
      </c>
      <c r="L1378" s="1">
        <v>132468</v>
      </c>
      <c r="M1378" s="1">
        <v>164406</v>
      </c>
      <c r="N1378" s="1">
        <v>0</v>
      </c>
      <c r="O1378" s="8">
        <v>712</v>
      </c>
      <c r="P1378" s="8">
        <v>537472</v>
      </c>
      <c r="Q1378" s="8">
        <v>288948</v>
      </c>
    </row>
    <row r="1379" spans="1:17" x14ac:dyDescent="0.35">
      <c r="A1379" s="1">
        <v>471</v>
      </c>
      <c r="B1379" s="1" t="s">
        <v>1559</v>
      </c>
      <c r="C1379" s="1" t="s">
        <v>4</v>
      </c>
      <c r="D1379" s="1" t="s">
        <v>3</v>
      </c>
      <c r="E1379" s="1" t="s">
        <v>10</v>
      </c>
      <c r="F1379" s="1" t="s">
        <v>1</v>
      </c>
      <c r="G1379" s="1" t="s">
        <v>9</v>
      </c>
      <c r="H1379" s="1">
        <v>17698.310000000001</v>
      </c>
      <c r="I1379" s="1">
        <v>14.8</v>
      </c>
      <c r="J1379" s="1">
        <v>0</v>
      </c>
      <c r="K1379" s="1">
        <v>12</v>
      </c>
      <c r="L1379" s="1">
        <v>71041</v>
      </c>
      <c r="M1379" s="1">
        <v>301290</v>
      </c>
      <c r="N1379" s="1">
        <v>1</v>
      </c>
      <c r="O1379" s="8">
        <v>664</v>
      </c>
      <c r="P1379" s="8">
        <v>1685547</v>
      </c>
      <c r="Q1379" s="8">
        <v>260216</v>
      </c>
    </row>
    <row r="1380" spans="1:17" x14ac:dyDescent="0.35">
      <c r="A1380" s="1">
        <v>674</v>
      </c>
      <c r="B1380" s="1" t="s">
        <v>1357</v>
      </c>
      <c r="C1380" s="1" t="s">
        <v>16</v>
      </c>
      <c r="D1380" s="1" t="s">
        <v>11</v>
      </c>
      <c r="E1380" s="1" t="s">
        <v>10</v>
      </c>
      <c r="F1380" s="1" t="s">
        <v>1</v>
      </c>
      <c r="G1380" s="1" t="s">
        <v>35</v>
      </c>
      <c r="H1380" s="1">
        <v>12354.18</v>
      </c>
      <c r="I1380" s="1">
        <v>14.8</v>
      </c>
      <c r="J1380" s="1">
        <v>0</v>
      </c>
      <c r="K1380" s="1">
        <v>19</v>
      </c>
      <c r="L1380" s="1">
        <v>377739</v>
      </c>
      <c r="M1380" s="1">
        <v>1003178</v>
      </c>
      <c r="N1380" s="1">
        <v>0</v>
      </c>
      <c r="O1380" s="8">
        <v>728</v>
      </c>
      <c r="P1380" s="8">
        <v>956460</v>
      </c>
      <c r="Q1380" s="8">
        <v>221496</v>
      </c>
    </row>
    <row r="1381" spans="1:17" x14ac:dyDescent="0.35">
      <c r="A1381" s="1">
        <v>1233</v>
      </c>
      <c r="B1381" s="1" t="s">
        <v>797</v>
      </c>
      <c r="C1381" s="1" t="s">
        <v>4</v>
      </c>
      <c r="D1381" s="1" t="s">
        <v>11</v>
      </c>
      <c r="E1381" s="1" t="s">
        <v>10</v>
      </c>
      <c r="F1381" s="1" t="s">
        <v>1</v>
      </c>
      <c r="G1381" s="1" t="s">
        <v>9</v>
      </c>
      <c r="H1381" s="1">
        <v>31756.98</v>
      </c>
      <c r="I1381" s="1">
        <v>14.8</v>
      </c>
      <c r="J1381" s="1">
        <v>0</v>
      </c>
      <c r="K1381" s="1">
        <v>14</v>
      </c>
      <c r="L1381" s="1">
        <v>265164</v>
      </c>
      <c r="M1381" s="1">
        <v>864886</v>
      </c>
      <c r="N1381" s="1">
        <v>0</v>
      </c>
      <c r="O1381" s="8">
        <v>745</v>
      </c>
      <c r="P1381" s="8">
        <v>1245374</v>
      </c>
      <c r="Q1381" s="8">
        <v>66550</v>
      </c>
    </row>
    <row r="1382" spans="1:17" x14ac:dyDescent="0.35">
      <c r="A1382" s="1">
        <v>1726</v>
      </c>
      <c r="B1382" s="1" t="s">
        <v>302</v>
      </c>
      <c r="C1382" s="1" t="s">
        <v>4</v>
      </c>
      <c r="D1382" s="1" t="s">
        <v>3</v>
      </c>
      <c r="E1382" s="1" t="s">
        <v>10</v>
      </c>
      <c r="F1382" s="1" t="s">
        <v>1</v>
      </c>
      <c r="G1382" s="1" t="s">
        <v>9</v>
      </c>
      <c r="H1382" s="1">
        <v>3339.44</v>
      </c>
      <c r="I1382" s="1">
        <v>14.8</v>
      </c>
      <c r="J1382" s="1">
        <v>0</v>
      </c>
      <c r="K1382" s="1">
        <v>4</v>
      </c>
      <c r="L1382" s="1">
        <v>64980</v>
      </c>
      <c r="M1382" s="1">
        <v>118096</v>
      </c>
      <c r="N1382" s="1">
        <v>0</v>
      </c>
      <c r="O1382" s="8">
        <v>603</v>
      </c>
      <c r="P1382" s="8">
        <v>982167</v>
      </c>
      <c r="Q1382" s="8"/>
    </row>
    <row r="1383" spans="1:17" x14ac:dyDescent="0.35">
      <c r="A1383" s="1">
        <v>950</v>
      </c>
      <c r="B1383" s="1" t="s">
        <v>1080</v>
      </c>
      <c r="C1383" s="1" t="s">
        <v>16</v>
      </c>
      <c r="D1383" s="1" t="s">
        <v>3</v>
      </c>
      <c r="E1383" s="1" t="s">
        <v>10</v>
      </c>
      <c r="F1383" s="1" t="s">
        <v>1</v>
      </c>
      <c r="G1383" s="1" t="s">
        <v>9</v>
      </c>
      <c r="H1383" s="1">
        <v>33773.26</v>
      </c>
      <c r="I1383" s="1">
        <v>14.9</v>
      </c>
      <c r="J1383" s="1">
        <v>0</v>
      </c>
      <c r="K1383" s="1">
        <v>18</v>
      </c>
      <c r="L1383" s="1">
        <v>336775</v>
      </c>
      <c r="M1383" s="1">
        <v>432784</v>
      </c>
      <c r="N1383" s="1">
        <v>0</v>
      </c>
      <c r="O1383" s="8">
        <v>669</v>
      </c>
      <c r="P1383" s="8">
        <v>1392719</v>
      </c>
      <c r="Q1383" s="8">
        <v>391248</v>
      </c>
    </row>
    <row r="1384" spans="1:17" x14ac:dyDescent="0.35">
      <c r="A1384" s="1">
        <v>963</v>
      </c>
      <c r="B1384" s="1" t="s">
        <v>1067</v>
      </c>
      <c r="C1384" s="1" t="s">
        <v>4</v>
      </c>
      <c r="D1384" s="1" t="s">
        <v>11</v>
      </c>
      <c r="E1384" s="1" t="s">
        <v>10</v>
      </c>
      <c r="F1384" s="1" t="s">
        <v>6</v>
      </c>
      <c r="G1384" s="1" t="s">
        <v>0</v>
      </c>
      <c r="H1384" s="1">
        <v>19840.939999999999</v>
      </c>
      <c r="I1384" s="1">
        <v>14.9</v>
      </c>
      <c r="J1384" s="1">
        <v>0</v>
      </c>
      <c r="K1384" s="1">
        <v>12</v>
      </c>
      <c r="L1384" s="1">
        <v>109269</v>
      </c>
      <c r="M1384" s="1">
        <v>213708</v>
      </c>
      <c r="N1384" s="1">
        <v>1</v>
      </c>
      <c r="O1384" s="8">
        <v>723</v>
      </c>
      <c r="P1384" s="8">
        <v>775542</v>
      </c>
      <c r="Q1384" s="8">
        <v>172700</v>
      </c>
    </row>
    <row r="1385" spans="1:17" x14ac:dyDescent="0.35">
      <c r="A1385" s="1">
        <v>1733</v>
      </c>
      <c r="B1385" s="1" t="s">
        <v>295</v>
      </c>
      <c r="C1385" s="1" t="s">
        <v>4</v>
      </c>
      <c r="D1385" s="1" t="s">
        <v>3</v>
      </c>
      <c r="E1385" s="1" t="s">
        <v>10</v>
      </c>
      <c r="F1385" s="1" t="s">
        <v>1</v>
      </c>
      <c r="G1385" s="1" t="s">
        <v>0</v>
      </c>
      <c r="H1385" s="1">
        <v>33082.42</v>
      </c>
      <c r="I1385" s="1">
        <v>14.9</v>
      </c>
      <c r="J1385" s="1">
        <v>0</v>
      </c>
      <c r="K1385" s="1">
        <v>12</v>
      </c>
      <c r="L1385" s="1">
        <v>243352</v>
      </c>
      <c r="M1385" s="1">
        <v>553564</v>
      </c>
      <c r="N1385" s="1">
        <v>0</v>
      </c>
      <c r="O1385" s="8">
        <v>724</v>
      </c>
      <c r="P1385" s="8">
        <v>2145898</v>
      </c>
      <c r="Q1385" s="8">
        <v>216062</v>
      </c>
    </row>
    <row r="1386" spans="1:17" x14ac:dyDescent="0.35">
      <c r="A1386" s="1">
        <v>198</v>
      </c>
      <c r="B1386" s="1" t="s">
        <v>1829</v>
      </c>
      <c r="C1386" s="1" t="s">
        <v>4</v>
      </c>
      <c r="D1386" s="1" t="s">
        <v>3</v>
      </c>
      <c r="E1386" s="1" t="s">
        <v>10</v>
      </c>
      <c r="F1386" s="1" t="s">
        <v>6</v>
      </c>
      <c r="G1386" s="1" t="s">
        <v>0</v>
      </c>
      <c r="H1386" s="1">
        <v>17013.169999999998</v>
      </c>
      <c r="I1386" s="1">
        <v>15</v>
      </c>
      <c r="J1386" s="1">
        <v>0</v>
      </c>
      <c r="K1386" s="1">
        <v>12</v>
      </c>
      <c r="L1386" s="1">
        <v>267976</v>
      </c>
      <c r="M1386" s="1">
        <v>475178</v>
      </c>
      <c r="N1386" s="1">
        <v>0</v>
      </c>
      <c r="O1386" s="8">
        <v>724</v>
      </c>
      <c r="P1386" s="8">
        <v>1031111</v>
      </c>
      <c r="Q1386" s="8">
        <v>520982</v>
      </c>
    </row>
    <row r="1387" spans="1:17" x14ac:dyDescent="0.35">
      <c r="A1387" s="1">
        <v>581</v>
      </c>
      <c r="B1387" s="1" t="s">
        <v>1449</v>
      </c>
      <c r="C1387" s="1" t="s">
        <v>16</v>
      </c>
      <c r="D1387" s="1" t="s">
        <v>11</v>
      </c>
      <c r="E1387" s="1" t="s">
        <v>10</v>
      </c>
      <c r="F1387" s="1" t="s">
        <v>6</v>
      </c>
      <c r="G1387" s="1" t="s">
        <v>0</v>
      </c>
      <c r="H1387" s="1">
        <v>17005.189999999999</v>
      </c>
      <c r="I1387" s="1">
        <v>15</v>
      </c>
      <c r="J1387" s="1">
        <v>0</v>
      </c>
      <c r="K1387" s="1">
        <v>11</v>
      </c>
      <c r="L1387" s="1">
        <v>111226</v>
      </c>
      <c r="M1387" s="1">
        <v>163856</v>
      </c>
      <c r="N1387" s="1">
        <v>0</v>
      </c>
      <c r="O1387" s="8"/>
      <c r="P1387" s="8"/>
      <c r="Q1387" s="8">
        <v>280588</v>
      </c>
    </row>
    <row r="1388" spans="1:17" x14ac:dyDescent="0.35">
      <c r="A1388" s="1">
        <v>1143</v>
      </c>
      <c r="B1388" s="1" t="s">
        <v>888</v>
      </c>
      <c r="C1388" s="1" t="s">
        <v>4</v>
      </c>
      <c r="D1388" s="1" t="s">
        <v>3</v>
      </c>
      <c r="E1388" s="1" t="s">
        <v>10</v>
      </c>
      <c r="F1388" s="1" t="s">
        <v>31</v>
      </c>
      <c r="G1388" s="1" t="s">
        <v>0</v>
      </c>
      <c r="H1388" s="1">
        <v>21499.45</v>
      </c>
      <c r="I1388" s="1">
        <v>15</v>
      </c>
      <c r="J1388" s="1">
        <v>0</v>
      </c>
      <c r="K1388" s="1">
        <v>13</v>
      </c>
      <c r="L1388" s="1">
        <v>256462</v>
      </c>
      <c r="M1388" s="1">
        <v>363440</v>
      </c>
      <c r="N1388" s="1">
        <v>0</v>
      </c>
      <c r="O1388" s="8"/>
      <c r="P1388" s="8"/>
      <c r="Q1388" s="8">
        <v>264418</v>
      </c>
    </row>
    <row r="1389" spans="1:17" x14ac:dyDescent="0.35">
      <c r="A1389" s="1">
        <v>1467</v>
      </c>
      <c r="B1389" s="1" t="s">
        <v>561</v>
      </c>
      <c r="C1389" s="1" t="s">
        <v>16</v>
      </c>
      <c r="D1389" s="1" t="s">
        <v>3</v>
      </c>
      <c r="E1389" s="1" t="s">
        <v>10</v>
      </c>
      <c r="F1389" s="1" t="s">
        <v>6</v>
      </c>
      <c r="G1389" s="1" t="s">
        <v>0</v>
      </c>
      <c r="H1389" s="1">
        <v>20317.46</v>
      </c>
      <c r="I1389" s="1">
        <v>15.1</v>
      </c>
      <c r="J1389" s="1">
        <v>0</v>
      </c>
      <c r="K1389" s="1">
        <v>5</v>
      </c>
      <c r="L1389" s="1">
        <v>125191</v>
      </c>
      <c r="M1389" s="1">
        <v>151470</v>
      </c>
      <c r="N1389" s="1">
        <v>0</v>
      </c>
      <c r="O1389" s="8">
        <v>609</v>
      </c>
      <c r="P1389" s="8">
        <v>840731</v>
      </c>
      <c r="Q1389" s="8">
        <v>291500</v>
      </c>
    </row>
    <row r="1390" spans="1:17" x14ac:dyDescent="0.35">
      <c r="A1390" s="1">
        <v>1593</v>
      </c>
      <c r="B1390" s="1" t="s">
        <v>435</v>
      </c>
      <c r="C1390" s="1" t="s">
        <v>4</v>
      </c>
      <c r="D1390" s="1" t="s">
        <v>11</v>
      </c>
      <c r="E1390" s="1" t="s">
        <v>10</v>
      </c>
      <c r="F1390" s="1" t="s">
        <v>31</v>
      </c>
      <c r="G1390" s="1" t="s">
        <v>0</v>
      </c>
      <c r="H1390" s="1">
        <v>6106.98</v>
      </c>
      <c r="I1390" s="1">
        <v>15.2</v>
      </c>
      <c r="J1390" s="1">
        <v>0</v>
      </c>
      <c r="K1390" s="1">
        <v>11</v>
      </c>
      <c r="L1390" s="1">
        <v>92416</v>
      </c>
      <c r="M1390" s="1">
        <v>321332</v>
      </c>
      <c r="N1390" s="1">
        <v>1</v>
      </c>
      <c r="O1390" s="8">
        <v>645</v>
      </c>
      <c r="P1390" s="8">
        <v>482125</v>
      </c>
      <c r="Q1390" s="8">
        <v>189244</v>
      </c>
    </row>
    <row r="1391" spans="1:17" x14ac:dyDescent="0.35">
      <c r="A1391" s="1">
        <v>1747</v>
      </c>
      <c r="B1391" s="1" t="s">
        <v>281</v>
      </c>
      <c r="C1391" s="1" t="s">
        <v>4</v>
      </c>
      <c r="D1391" s="1" t="s">
        <v>3</v>
      </c>
      <c r="E1391" s="1" t="s">
        <v>10</v>
      </c>
      <c r="F1391" s="1" t="s">
        <v>1</v>
      </c>
      <c r="G1391" s="1" t="s">
        <v>0</v>
      </c>
      <c r="H1391" s="1">
        <v>19510.91</v>
      </c>
      <c r="I1391" s="1">
        <v>15.2</v>
      </c>
      <c r="J1391" s="1">
        <v>0</v>
      </c>
      <c r="K1391" s="1">
        <v>14</v>
      </c>
      <c r="L1391" s="1">
        <v>342608</v>
      </c>
      <c r="M1391" s="1">
        <v>1035804</v>
      </c>
      <c r="N1391" s="1">
        <v>0</v>
      </c>
      <c r="O1391" s="8">
        <v>734</v>
      </c>
      <c r="P1391" s="8">
        <v>1206861</v>
      </c>
      <c r="Q1391" s="8">
        <v>360624</v>
      </c>
    </row>
    <row r="1392" spans="1:17" x14ac:dyDescent="0.35">
      <c r="A1392" s="1">
        <v>1970</v>
      </c>
      <c r="B1392" s="1" t="s">
        <v>54</v>
      </c>
      <c r="C1392" s="1" t="s">
        <v>4</v>
      </c>
      <c r="D1392" s="1" t="s">
        <v>11</v>
      </c>
      <c r="E1392" s="1" t="s">
        <v>10</v>
      </c>
      <c r="F1392" s="1" t="s">
        <v>6</v>
      </c>
      <c r="G1392" s="1" t="s">
        <v>0</v>
      </c>
      <c r="H1392" s="1">
        <v>12981.75</v>
      </c>
      <c r="I1392" s="1">
        <v>15.2</v>
      </c>
      <c r="J1392" s="1">
        <v>0</v>
      </c>
      <c r="K1392" s="1">
        <v>6</v>
      </c>
      <c r="L1392" s="1">
        <v>120859</v>
      </c>
      <c r="M1392" s="1">
        <v>157586</v>
      </c>
      <c r="N1392" s="1">
        <v>0</v>
      </c>
      <c r="O1392" s="8">
        <v>726</v>
      </c>
      <c r="P1392" s="8">
        <v>529872</v>
      </c>
      <c r="Q1392" s="8">
        <v>206756</v>
      </c>
    </row>
    <row r="1393" spans="1:17" x14ac:dyDescent="0.35">
      <c r="A1393" s="1">
        <v>577</v>
      </c>
      <c r="B1393" s="1" t="s">
        <v>1453</v>
      </c>
      <c r="C1393" s="1" t="s">
        <v>4</v>
      </c>
      <c r="D1393" s="1" t="s">
        <v>3</v>
      </c>
      <c r="E1393" s="1" t="s">
        <v>10</v>
      </c>
      <c r="F1393" s="1" t="s">
        <v>1</v>
      </c>
      <c r="G1393" s="1" t="s">
        <v>0</v>
      </c>
      <c r="H1393" s="1">
        <v>33427.08</v>
      </c>
      <c r="I1393" s="1">
        <v>15.3</v>
      </c>
      <c r="J1393" s="1">
        <v>0</v>
      </c>
      <c r="K1393" s="1">
        <v>13</v>
      </c>
      <c r="L1393" s="1">
        <v>443954</v>
      </c>
      <c r="M1393" s="1">
        <v>580844</v>
      </c>
      <c r="N1393" s="1">
        <v>0</v>
      </c>
      <c r="O1393" s="8">
        <v>727</v>
      </c>
      <c r="P1393" s="8">
        <v>1857060</v>
      </c>
      <c r="Q1393" s="8"/>
    </row>
    <row r="1394" spans="1:17" x14ac:dyDescent="0.35">
      <c r="A1394" s="1">
        <v>1508</v>
      </c>
      <c r="B1394" s="1" t="s">
        <v>520</v>
      </c>
      <c r="C1394" s="1" t="s">
        <v>16</v>
      </c>
      <c r="D1394" s="1" t="s">
        <v>3</v>
      </c>
      <c r="E1394" s="1" t="s">
        <v>10</v>
      </c>
      <c r="F1394" s="1" t="s">
        <v>1</v>
      </c>
      <c r="G1394" s="1" t="s">
        <v>0</v>
      </c>
      <c r="H1394" s="1">
        <v>11702.86</v>
      </c>
      <c r="I1394" s="1">
        <v>15.3</v>
      </c>
      <c r="J1394" s="1">
        <v>0</v>
      </c>
      <c r="K1394" s="1">
        <v>12</v>
      </c>
      <c r="L1394" s="1">
        <v>206207</v>
      </c>
      <c r="M1394" s="1">
        <v>414546</v>
      </c>
      <c r="N1394" s="1">
        <v>1</v>
      </c>
      <c r="O1394" s="8">
        <v>667</v>
      </c>
      <c r="P1394" s="8">
        <v>988969</v>
      </c>
      <c r="Q1394" s="8">
        <v>475332</v>
      </c>
    </row>
    <row r="1395" spans="1:17" x14ac:dyDescent="0.35">
      <c r="A1395" s="1">
        <v>257</v>
      </c>
      <c r="B1395" s="1" t="s">
        <v>1771</v>
      </c>
      <c r="C1395" s="1" t="s">
        <v>4</v>
      </c>
      <c r="D1395" s="1" t="s">
        <v>11</v>
      </c>
      <c r="E1395" s="1" t="s">
        <v>10</v>
      </c>
      <c r="F1395" s="1" t="s">
        <v>1</v>
      </c>
      <c r="G1395" s="1" t="s">
        <v>0</v>
      </c>
      <c r="H1395" s="1">
        <v>15069.09</v>
      </c>
      <c r="I1395" s="1">
        <v>15.4</v>
      </c>
      <c r="J1395" s="1">
        <v>0</v>
      </c>
      <c r="K1395" s="1">
        <v>10</v>
      </c>
      <c r="L1395" s="1">
        <v>404073</v>
      </c>
      <c r="M1395" s="1">
        <v>609994</v>
      </c>
      <c r="N1395" s="1">
        <v>0</v>
      </c>
      <c r="O1395" s="8">
        <v>709</v>
      </c>
      <c r="P1395" s="8">
        <v>848958</v>
      </c>
      <c r="Q1395" s="8">
        <v>117854</v>
      </c>
    </row>
    <row r="1396" spans="1:17" x14ac:dyDescent="0.35">
      <c r="A1396" s="1">
        <v>272</v>
      </c>
      <c r="B1396" s="1" t="s">
        <v>1756</v>
      </c>
      <c r="C1396" s="1" t="s">
        <v>4</v>
      </c>
      <c r="D1396" s="1" t="s">
        <v>11</v>
      </c>
      <c r="E1396" s="1" t="s">
        <v>10</v>
      </c>
      <c r="F1396" s="1" t="s">
        <v>1</v>
      </c>
      <c r="G1396" s="1" t="s">
        <v>0</v>
      </c>
      <c r="H1396" s="1">
        <v>23782.11</v>
      </c>
      <c r="I1396" s="1">
        <v>15.4</v>
      </c>
      <c r="J1396" s="1">
        <v>0</v>
      </c>
      <c r="K1396" s="1">
        <v>13</v>
      </c>
      <c r="L1396" s="1">
        <v>400178</v>
      </c>
      <c r="M1396" s="1">
        <v>716188</v>
      </c>
      <c r="N1396" s="1">
        <v>0</v>
      </c>
      <c r="O1396" s="8">
        <v>739</v>
      </c>
      <c r="P1396" s="8">
        <v>1448655</v>
      </c>
      <c r="Q1396" s="8">
        <v>430100</v>
      </c>
    </row>
    <row r="1397" spans="1:17" x14ac:dyDescent="0.35">
      <c r="A1397" s="1">
        <v>628</v>
      </c>
      <c r="B1397" s="1" t="s">
        <v>1402</v>
      </c>
      <c r="C1397" s="1" t="s">
        <v>16</v>
      </c>
      <c r="D1397" s="1" t="s">
        <v>11</v>
      </c>
      <c r="E1397" s="1" t="s">
        <v>10</v>
      </c>
      <c r="F1397" s="1" t="s">
        <v>1</v>
      </c>
      <c r="G1397" s="1" t="s">
        <v>0</v>
      </c>
      <c r="H1397" s="1">
        <v>17758.54</v>
      </c>
      <c r="I1397" s="1">
        <v>15.4</v>
      </c>
      <c r="J1397" s="1">
        <v>0</v>
      </c>
      <c r="K1397" s="1">
        <v>7</v>
      </c>
      <c r="L1397" s="1">
        <v>296286</v>
      </c>
      <c r="M1397" s="1">
        <v>536074</v>
      </c>
      <c r="N1397" s="1">
        <v>0</v>
      </c>
      <c r="O1397" s="8">
        <v>745</v>
      </c>
      <c r="P1397" s="8">
        <v>1029477</v>
      </c>
      <c r="Q1397" s="8">
        <v>432520</v>
      </c>
    </row>
    <row r="1398" spans="1:17" x14ac:dyDescent="0.35">
      <c r="A1398" s="1">
        <v>918</v>
      </c>
      <c r="B1398" s="1" t="s">
        <v>1112</v>
      </c>
      <c r="C1398" s="1" t="s">
        <v>4</v>
      </c>
      <c r="D1398" s="1" t="s">
        <v>11</v>
      </c>
      <c r="E1398" s="1" t="s">
        <v>10</v>
      </c>
      <c r="F1398" s="1" t="s">
        <v>1</v>
      </c>
      <c r="G1398" s="1" t="s">
        <v>0</v>
      </c>
      <c r="H1398" s="1">
        <v>13336.86</v>
      </c>
      <c r="I1398" s="1">
        <v>15.4</v>
      </c>
      <c r="J1398" s="1">
        <v>0</v>
      </c>
      <c r="K1398" s="1">
        <v>10</v>
      </c>
      <c r="L1398" s="1">
        <v>267007</v>
      </c>
      <c r="M1398" s="1">
        <v>411664</v>
      </c>
      <c r="N1398" s="1">
        <v>0</v>
      </c>
      <c r="O1398" s="8">
        <v>723</v>
      </c>
      <c r="P1398" s="8">
        <v>869801</v>
      </c>
      <c r="Q1398" s="8">
        <v>134288</v>
      </c>
    </row>
    <row r="1399" spans="1:17" x14ac:dyDescent="0.35">
      <c r="A1399" s="1">
        <v>541</v>
      </c>
      <c r="B1399" s="1" t="s">
        <v>1489</v>
      </c>
      <c r="C1399" s="1" t="s">
        <v>16</v>
      </c>
      <c r="D1399" s="1" t="s">
        <v>3</v>
      </c>
      <c r="E1399" s="1" t="s">
        <v>10</v>
      </c>
      <c r="F1399" s="1" t="s">
        <v>1</v>
      </c>
      <c r="G1399" s="1" t="s">
        <v>35</v>
      </c>
      <c r="H1399" s="1">
        <v>33331.129999999997</v>
      </c>
      <c r="I1399" s="1">
        <v>15.5</v>
      </c>
      <c r="J1399" s="1">
        <v>0</v>
      </c>
      <c r="K1399" s="1">
        <v>18</v>
      </c>
      <c r="L1399" s="1">
        <v>657913</v>
      </c>
      <c r="M1399" s="1">
        <v>1429230</v>
      </c>
      <c r="N1399" s="1">
        <v>0</v>
      </c>
      <c r="O1399" s="8">
        <v>618</v>
      </c>
      <c r="P1399" s="8">
        <v>2298696</v>
      </c>
      <c r="Q1399" s="8">
        <v>288354</v>
      </c>
    </row>
    <row r="1400" spans="1:17" x14ac:dyDescent="0.35">
      <c r="A1400" s="1">
        <v>542</v>
      </c>
      <c r="B1400" s="1" t="s">
        <v>1488</v>
      </c>
      <c r="C1400" s="1" t="s">
        <v>4</v>
      </c>
      <c r="D1400" s="1" t="s">
        <v>11</v>
      </c>
      <c r="E1400" s="1" t="s">
        <v>10</v>
      </c>
      <c r="F1400" s="1" t="s">
        <v>1</v>
      </c>
      <c r="G1400" s="1" t="s">
        <v>0</v>
      </c>
      <c r="H1400" s="1">
        <v>4156.0600000000004</v>
      </c>
      <c r="I1400" s="1">
        <v>15.6</v>
      </c>
      <c r="J1400" s="1">
        <v>0</v>
      </c>
      <c r="K1400" s="1">
        <v>4</v>
      </c>
      <c r="L1400" s="1">
        <v>82517</v>
      </c>
      <c r="M1400" s="1">
        <v>203302</v>
      </c>
      <c r="N1400" s="1">
        <v>1</v>
      </c>
      <c r="O1400" s="8">
        <v>691</v>
      </c>
      <c r="P1400" s="8">
        <v>781736</v>
      </c>
      <c r="Q1400" s="8">
        <v>132462</v>
      </c>
    </row>
    <row r="1401" spans="1:17" x14ac:dyDescent="0.35">
      <c r="A1401" s="1">
        <v>294</v>
      </c>
      <c r="B1401" s="1" t="s">
        <v>1734</v>
      </c>
      <c r="C1401" s="1" t="s">
        <v>4</v>
      </c>
      <c r="D1401" s="1" t="s">
        <v>11</v>
      </c>
      <c r="E1401" s="1" t="s">
        <v>10</v>
      </c>
      <c r="F1401" s="1" t="s">
        <v>1</v>
      </c>
      <c r="G1401" s="1" t="s">
        <v>9</v>
      </c>
      <c r="H1401" s="1">
        <v>16960.54</v>
      </c>
      <c r="I1401" s="1">
        <v>15.9</v>
      </c>
      <c r="J1401" s="1">
        <v>0</v>
      </c>
      <c r="K1401" s="1">
        <v>7</v>
      </c>
      <c r="L1401" s="1">
        <v>170563</v>
      </c>
      <c r="M1401" s="1">
        <v>339922</v>
      </c>
      <c r="N1401" s="1">
        <v>0</v>
      </c>
      <c r="O1401" s="8"/>
      <c r="P1401" s="8"/>
      <c r="Q1401" s="8">
        <v>222156</v>
      </c>
    </row>
    <row r="1402" spans="1:17" x14ac:dyDescent="0.35">
      <c r="A1402" s="1">
        <v>641</v>
      </c>
      <c r="B1402" s="1" t="s">
        <v>1389</v>
      </c>
      <c r="C1402" s="1" t="s">
        <v>4</v>
      </c>
      <c r="D1402" s="1" t="s">
        <v>3</v>
      </c>
      <c r="E1402" s="1" t="s">
        <v>10</v>
      </c>
      <c r="F1402" s="1" t="s">
        <v>1</v>
      </c>
      <c r="G1402" s="1" t="s">
        <v>0</v>
      </c>
      <c r="H1402" s="1">
        <v>30494.240000000002</v>
      </c>
      <c r="I1402" s="1">
        <v>15.9</v>
      </c>
      <c r="J1402" s="1">
        <v>0</v>
      </c>
      <c r="K1402" s="1">
        <v>11</v>
      </c>
      <c r="L1402" s="1">
        <v>226366</v>
      </c>
      <c r="M1402" s="1">
        <v>463892</v>
      </c>
      <c r="N1402" s="1">
        <v>1</v>
      </c>
      <c r="O1402" s="8">
        <v>724</v>
      </c>
      <c r="P1402" s="8">
        <v>1360343</v>
      </c>
      <c r="Q1402" s="8"/>
    </row>
    <row r="1403" spans="1:17" x14ac:dyDescent="0.35">
      <c r="A1403" s="1">
        <v>468</v>
      </c>
      <c r="B1403" s="1" t="s">
        <v>1562</v>
      </c>
      <c r="C1403" s="1" t="s">
        <v>4</v>
      </c>
      <c r="D1403" s="1" t="s">
        <v>11</v>
      </c>
      <c r="E1403" s="1" t="s">
        <v>10</v>
      </c>
      <c r="F1403" s="1" t="s">
        <v>1</v>
      </c>
      <c r="G1403" s="1" t="s">
        <v>0</v>
      </c>
      <c r="H1403" s="1">
        <v>21470</v>
      </c>
      <c r="I1403" s="1">
        <v>16</v>
      </c>
      <c r="J1403" s="1">
        <v>0</v>
      </c>
      <c r="K1403" s="1">
        <v>21</v>
      </c>
      <c r="L1403" s="1">
        <v>597360</v>
      </c>
      <c r="M1403" s="1">
        <v>2034340</v>
      </c>
      <c r="N1403" s="1">
        <v>1</v>
      </c>
      <c r="O1403" s="8">
        <v>723</v>
      </c>
      <c r="P1403" s="8">
        <v>1392662</v>
      </c>
      <c r="Q1403" s="8">
        <v>430012</v>
      </c>
    </row>
    <row r="1404" spans="1:17" x14ac:dyDescent="0.35">
      <c r="A1404" s="1">
        <v>636</v>
      </c>
      <c r="B1404" s="1" t="s">
        <v>1394</v>
      </c>
      <c r="C1404" s="1" t="s">
        <v>4</v>
      </c>
      <c r="D1404" s="1" t="s">
        <v>3</v>
      </c>
      <c r="E1404" s="1" t="s">
        <v>10</v>
      </c>
      <c r="F1404" s="1" t="s">
        <v>1</v>
      </c>
      <c r="G1404" s="1" t="s">
        <v>0</v>
      </c>
      <c r="H1404" s="1">
        <v>7078.45</v>
      </c>
      <c r="I1404" s="1">
        <v>16</v>
      </c>
      <c r="J1404" s="1">
        <v>0</v>
      </c>
      <c r="K1404" s="1">
        <v>9</v>
      </c>
      <c r="L1404" s="1">
        <v>331588</v>
      </c>
      <c r="M1404" s="1">
        <v>769428</v>
      </c>
      <c r="N1404" s="1">
        <v>0</v>
      </c>
      <c r="O1404" s="8">
        <v>656</v>
      </c>
      <c r="P1404" s="8">
        <v>433371</v>
      </c>
      <c r="Q1404" s="8">
        <v>231264</v>
      </c>
    </row>
    <row r="1405" spans="1:17" x14ac:dyDescent="0.35">
      <c r="A1405" s="1">
        <v>1094</v>
      </c>
      <c r="B1405" s="1" t="s">
        <v>937</v>
      </c>
      <c r="C1405" s="1" t="s">
        <v>4</v>
      </c>
      <c r="D1405" s="1" t="s">
        <v>11</v>
      </c>
      <c r="E1405" s="1" t="s">
        <v>10</v>
      </c>
      <c r="F1405" s="1" t="s">
        <v>6</v>
      </c>
      <c r="G1405" s="1" t="s">
        <v>35</v>
      </c>
      <c r="H1405" s="1">
        <v>20821.34</v>
      </c>
      <c r="I1405" s="1">
        <v>16</v>
      </c>
      <c r="J1405" s="1">
        <v>0</v>
      </c>
      <c r="K1405" s="1">
        <v>13</v>
      </c>
      <c r="L1405" s="1">
        <v>310289</v>
      </c>
      <c r="M1405" s="1">
        <v>650870</v>
      </c>
      <c r="N1405" s="1">
        <v>0</v>
      </c>
      <c r="O1405" s="8">
        <v>678</v>
      </c>
      <c r="P1405" s="8">
        <v>1665692</v>
      </c>
      <c r="Q1405" s="8">
        <v>612260</v>
      </c>
    </row>
    <row r="1406" spans="1:17" x14ac:dyDescent="0.35">
      <c r="A1406" s="1">
        <v>1358</v>
      </c>
      <c r="B1406" s="1" t="s">
        <v>671</v>
      </c>
      <c r="C1406" s="1" t="s">
        <v>16</v>
      </c>
      <c r="D1406" s="1" t="s">
        <v>3</v>
      </c>
      <c r="E1406" s="1" t="s">
        <v>10</v>
      </c>
      <c r="F1406" s="1" t="s">
        <v>1</v>
      </c>
      <c r="G1406" s="1" t="s">
        <v>0</v>
      </c>
      <c r="H1406" s="1">
        <v>11868.54</v>
      </c>
      <c r="I1406" s="1">
        <v>16</v>
      </c>
      <c r="J1406" s="1">
        <v>0</v>
      </c>
      <c r="K1406" s="1">
        <v>4</v>
      </c>
      <c r="L1406" s="1">
        <v>1995</v>
      </c>
      <c r="M1406" s="1">
        <v>289564</v>
      </c>
      <c r="N1406" s="1">
        <v>0</v>
      </c>
      <c r="O1406" s="8">
        <v>733</v>
      </c>
      <c r="P1406" s="8">
        <v>1095559</v>
      </c>
      <c r="Q1406" s="8">
        <v>308858</v>
      </c>
    </row>
    <row r="1407" spans="1:17" x14ac:dyDescent="0.35">
      <c r="A1407" s="1">
        <v>1503</v>
      </c>
      <c r="B1407" s="1" t="s">
        <v>525</v>
      </c>
      <c r="C1407" s="1" t="s">
        <v>4</v>
      </c>
      <c r="D1407" s="1" t="s">
        <v>11</v>
      </c>
      <c r="E1407" s="1" t="s">
        <v>10</v>
      </c>
      <c r="F1407" s="1" t="s">
        <v>6</v>
      </c>
      <c r="G1407" s="1" t="s">
        <v>0</v>
      </c>
      <c r="H1407" s="1">
        <v>27394.01</v>
      </c>
      <c r="I1407" s="1">
        <v>16</v>
      </c>
      <c r="J1407" s="1">
        <v>0</v>
      </c>
      <c r="K1407" s="1">
        <v>12</v>
      </c>
      <c r="L1407" s="1">
        <v>232579</v>
      </c>
      <c r="M1407" s="1">
        <v>1235366</v>
      </c>
      <c r="N1407" s="1">
        <v>0</v>
      </c>
      <c r="O1407" s="8">
        <v>749</v>
      </c>
      <c r="P1407" s="8">
        <v>1536112</v>
      </c>
      <c r="Q1407" s="8">
        <v>483010</v>
      </c>
    </row>
    <row r="1408" spans="1:17" x14ac:dyDescent="0.35">
      <c r="A1408" s="1">
        <v>1405</v>
      </c>
      <c r="B1408" s="1" t="s">
        <v>624</v>
      </c>
      <c r="C1408" s="1" t="s">
        <v>4</v>
      </c>
      <c r="D1408" s="1" t="s">
        <v>11</v>
      </c>
      <c r="E1408" s="1" t="s">
        <v>10</v>
      </c>
      <c r="F1408" s="1" t="s">
        <v>1</v>
      </c>
      <c r="G1408" s="1" t="s">
        <v>35</v>
      </c>
      <c r="H1408" s="1">
        <v>10366.4</v>
      </c>
      <c r="I1408" s="1">
        <v>16.2</v>
      </c>
      <c r="J1408" s="1">
        <v>0</v>
      </c>
      <c r="K1408" s="1">
        <v>5</v>
      </c>
      <c r="L1408" s="1">
        <v>63764</v>
      </c>
      <c r="M1408" s="1">
        <v>101112</v>
      </c>
      <c r="N1408" s="1">
        <v>0</v>
      </c>
      <c r="O1408" s="8">
        <v>724</v>
      </c>
      <c r="P1408" s="8">
        <v>1320557</v>
      </c>
      <c r="Q1408" s="8">
        <v>116930</v>
      </c>
    </row>
    <row r="1409" spans="1:17" x14ac:dyDescent="0.35">
      <c r="A1409" s="1">
        <v>1951</v>
      </c>
      <c r="B1409" s="1" t="s">
        <v>75</v>
      </c>
      <c r="C1409" s="1" t="s">
        <v>16</v>
      </c>
      <c r="D1409" s="1" t="s">
        <v>11</v>
      </c>
      <c r="E1409" s="1" t="s">
        <v>10</v>
      </c>
      <c r="F1409" s="1" t="s">
        <v>6</v>
      </c>
      <c r="G1409" s="1" t="s">
        <v>0</v>
      </c>
      <c r="H1409" s="1">
        <v>13069.34</v>
      </c>
      <c r="I1409" s="1">
        <v>16.2</v>
      </c>
      <c r="J1409" s="1">
        <v>0</v>
      </c>
      <c r="K1409" s="1">
        <v>11</v>
      </c>
      <c r="L1409" s="1">
        <v>201970</v>
      </c>
      <c r="M1409" s="1">
        <v>244882</v>
      </c>
      <c r="N1409" s="1">
        <v>0</v>
      </c>
      <c r="O1409" s="8">
        <v>704</v>
      </c>
      <c r="P1409" s="8">
        <v>1038616</v>
      </c>
      <c r="Q1409" s="8">
        <v>273922</v>
      </c>
    </row>
    <row r="1410" spans="1:17" x14ac:dyDescent="0.35">
      <c r="A1410" s="1">
        <v>1797</v>
      </c>
      <c r="B1410" s="1" t="s">
        <v>230</v>
      </c>
      <c r="C1410" s="1" t="s">
        <v>4</v>
      </c>
      <c r="D1410" s="1" t="s">
        <v>11</v>
      </c>
      <c r="E1410" s="1" t="s">
        <v>10</v>
      </c>
      <c r="F1410" s="1" t="s">
        <v>31</v>
      </c>
      <c r="G1410" s="1" t="s">
        <v>0</v>
      </c>
      <c r="H1410" s="1">
        <v>23521.05</v>
      </c>
      <c r="I1410" s="1">
        <v>16.3</v>
      </c>
      <c r="J1410" s="1">
        <v>0</v>
      </c>
      <c r="K1410" s="1">
        <v>5</v>
      </c>
      <c r="L1410" s="1">
        <v>457254</v>
      </c>
      <c r="M1410" s="1">
        <v>545270</v>
      </c>
      <c r="N1410" s="1">
        <v>0</v>
      </c>
      <c r="O1410" s="8">
        <v>729</v>
      </c>
      <c r="P1410" s="8">
        <v>1180964</v>
      </c>
      <c r="Q1410" s="8">
        <v>87934</v>
      </c>
    </row>
    <row r="1411" spans="1:17" x14ac:dyDescent="0.35">
      <c r="A1411" s="1">
        <v>369</v>
      </c>
      <c r="B1411" s="1" t="s">
        <v>1660</v>
      </c>
      <c r="C1411" s="1" t="s">
        <v>4</v>
      </c>
      <c r="D1411" s="1" t="s">
        <v>3</v>
      </c>
      <c r="E1411" s="1" t="s">
        <v>10</v>
      </c>
      <c r="F1411" s="1" t="s">
        <v>6</v>
      </c>
      <c r="G1411" s="1" t="s">
        <v>0</v>
      </c>
      <c r="H1411" s="1">
        <v>8766.2199999999993</v>
      </c>
      <c r="I1411" s="1">
        <v>16.399999999999999</v>
      </c>
      <c r="J1411" s="1">
        <v>0</v>
      </c>
      <c r="K1411" s="1">
        <v>4</v>
      </c>
      <c r="L1411" s="1">
        <v>146262</v>
      </c>
      <c r="M1411" s="1">
        <v>234586</v>
      </c>
      <c r="N1411" s="1">
        <v>0</v>
      </c>
      <c r="O1411" s="8">
        <v>614</v>
      </c>
      <c r="P1411" s="8">
        <v>821826</v>
      </c>
      <c r="Q1411" s="8">
        <v>273856</v>
      </c>
    </row>
    <row r="1412" spans="1:17" x14ac:dyDescent="0.35">
      <c r="A1412" s="1">
        <v>1319</v>
      </c>
      <c r="B1412" s="1" t="s">
        <v>710</v>
      </c>
      <c r="C1412" s="1" t="s">
        <v>4</v>
      </c>
      <c r="D1412" s="1" t="s">
        <v>11</v>
      </c>
      <c r="E1412" s="1" t="s">
        <v>10</v>
      </c>
      <c r="F1412" s="1" t="s">
        <v>6</v>
      </c>
      <c r="G1412" s="1" t="s">
        <v>0</v>
      </c>
      <c r="H1412" s="1">
        <v>24274.21</v>
      </c>
      <c r="I1412" s="1">
        <v>16.399999999999999</v>
      </c>
      <c r="J1412" s="1">
        <v>0</v>
      </c>
      <c r="K1412" s="1">
        <v>11</v>
      </c>
      <c r="L1412" s="1">
        <v>378670</v>
      </c>
      <c r="M1412" s="1">
        <v>680834</v>
      </c>
      <c r="N1412" s="1">
        <v>0</v>
      </c>
      <c r="O1412" s="8"/>
      <c r="P1412" s="8"/>
      <c r="Q1412" s="8">
        <v>522500</v>
      </c>
    </row>
    <row r="1413" spans="1:17" x14ac:dyDescent="0.35">
      <c r="A1413" s="1">
        <v>1454</v>
      </c>
      <c r="B1413" s="1" t="s">
        <v>574</v>
      </c>
      <c r="C1413" s="1" t="s">
        <v>4</v>
      </c>
      <c r="D1413" s="1" t="s">
        <v>11</v>
      </c>
      <c r="E1413" s="1" t="s">
        <v>10</v>
      </c>
      <c r="F1413" s="1" t="s">
        <v>6</v>
      </c>
      <c r="G1413" s="1" t="s">
        <v>0</v>
      </c>
      <c r="H1413" s="1">
        <v>20686.439999999999</v>
      </c>
      <c r="I1413" s="1">
        <v>16.399999999999999</v>
      </c>
      <c r="J1413" s="1">
        <v>0</v>
      </c>
      <c r="K1413" s="1">
        <v>12</v>
      </c>
      <c r="L1413" s="1">
        <v>505343</v>
      </c>
      <c r="M1413" s="1">
        <v>645854</v>
      </c>
      <c r="N1413" s="1">
        <v>0</v>
      </c>
      <c r="O1413" s="8">
        <v>706</v>
      </c>
      <c r="P1413" s="8">
        <v>1273000</v>
      </c>
      <c r="Q1413" s="8">
        <v>585266</v>
      </c>
    </row>
    <row r="1414" spans="1:17" x14ac:dyDescent="0.35">
      <c r="A1414" s="1">
        <v>1782</v>
      </c>
      <c r="B1414" s="1" t="s">
        <v>246</v>
      </c>
      <c r="C1414" s="1" t="s">
        <v>4</v>
      </c>
      <c r="D1414" s="1" t="s">
        <v>11</v>
      </c>
      <c r="E1414" s="1" t="s">
        <v>10</v>
      </c>
      <c r="F1414" s="1" t="s">
        <v>245</v>
      </c>
      <c r="G1414" s="1" t="s">
        <v>26</v>
      </c>
      <c r="H1414" s="1">
        <v>28147.93</v>
      </c>
      <c r="I1414" s="1">
        <v>16.399999999999999</v>
      </c>
      <c r="J1414" s="1">
        <v>0</v>
      </c>
      <c r="K1414" s="1">
        <v>10</v>
      </c>
      <c r="L1414" s="1">
        <v>761672</v>
      </c>
      <c r="M1414" s="1">
        <v>1070322</v>
      </c>
      <c r="N1414" s="1">
        <v>0</v>
      </c>
      <c r="O1414" s="8">
        <v>706</v>
      </c>
      <c r="P1414" s="8">
        <v>1304141</v>
      </c>
      <c r="Q1414" s="8">
        <v>266486</v>
      </c>
    </row>
    <row r="1415" spans="1:17" x14ac:dyDescent="0.35">
      <c r="A1415" s="1">
        <v>1937</v>
      </c>
      <c r="B1415" s="1" t="s">
        <v>89</v>
      </c>
      <c r="C1415" s="1" t="s">
        <v>16</v>
      </c>
      <c r="D1415" s="1" t="s">
        <v>11</v>
      </c>
      <c r="E1415" s="1" t="s">
        <v>10</v>
      </c>
      <c r="F1415" s="1" t="s">
        <v>1</v>
      </c>
      <c r="G1415" s="1" t="s">
        <v>0</v>
      </c>
      <c r="H1415" s="1">
        <v>23947.79</v>
      </c>
      <c r="I1415" s="1">
        <v>16.399999999999999</v>
      </c>
      <c r="J1415" s="1">
        <v>0</v>
      </c>
      <c r="K1415" s="1">
        <v>17</v>
      </c>
      <c r="L1415" s="1">
        <v>327826</v>
      </c>
      <c r="M1415" s="1">
        <v>511566</v>
      </c>
      <c r="N1415" s="1">
        <v>1</v>
      </c>
      <c r="O1415" s="8">
        <v>718</v>
      </c>
      <c r="P1415" s="8">
        <v>1084425</v>
      </c>
      <c r="Q1415" s="8">
        <v>224224</v>
      </c>
    </row>
    <row r="1416" spans="1:17" x14ac:dyDescent="0.35">
      <c r="A1416" s="1">
        <v>437</v>
      </c>
      <c r="B1416" s="1" t="s">
        <v>1593</v>
      </c>
      <c r="C1416" s="1" t="s">
        <v>4</v>
      </c>
      <c r="D1416" s="1" t="s">
        <v>11</v>
      </c>
      <c r="E1416" s="1" t="s">
        <v>10</v>
      </c>
      <c r="F1416" s="1" t="s">
        <v>6</v>
      </c>
      <c r="G1416" s="1" t="s">
        <v>0</v>
      </c>
      <c r="H1416" s="1">
        <v>7587.08</v>
      </c>
      <c r="I1416" s="1">
        <v>16.5</v>
      </c>
      <c r="J1416" s="1">
        <v>0</v>
      </c>
      <c r="K1416" s="1">
        <v>7</v>
      </c>
      <c r="L1416" s="1">
        <v>85975</v>
      </c>
      <c r="M1416" s="1">
        <v>143440</v>
      </c>
      <c r="N1416" s="1">
        <v>1</v>
      </c>
      <c r="O1416" s="8">
        <v>747</v>
      </c>
      <c r="P1416" s="8">
        <v>2408554</v>
      </c>
      <c r="Q1416" s="8">
        <v>188166</v>
      </c>
    </row>
    <row r="1417" spans="1:17" x14ac:dyDescent="0.35">
      <c r="A1417" s="1">
        <v>769</v>
      </c>
      <c r="B1417" s="1" t="s">
        <v>1262</v>
      </c>
      <c r="C1417" s="1" t="s">
        <v>4</v>
      </c>
      <c r="D1417" s="1" t="s">
        <v>11</v>
      </c>
      <c r="E1417" s="1" t="s">
        <v>10</v>
      </c>
      <c r="F1417" s="1" t="s">
        <v>31</v>
      </c>
      <c r="G1417" s="1" t="s">
        <v>0</v>
      </c>
      <c r="H1417" s="1">
        <v>49236.6</v>
      </c>
      <c r="I1417" s="1">
        <v>16.5</v>
      </c>
      <c r="J1417" s="1">
        <v>0</v>
      </c>
      <c r="K1417" s="1">
        <v>14</v>
      </c>
      <c r="L1417" s="1">
        <v>673873</v>
      </c>
      <c r="M1417" s="1">
        <v>865040</v>
      </c>
      <c r="N1417" s="1">
        <v>0</v>
      </c>
      <c r="O1417" s="8">
        <v>713</v>
      </c>
      <c r="P1417" s="8">
        <v>2710274</v>
      </c>
      <c r="Q1417" s="8">
        <v>403480</v>
      </c>
    </row>
    <row r="1418" spans="1:17" x14ac:dyDescent="0.35">
      <c r="A1418" s="1">
        <v>795</v>
      </c>
      <c r="B1418" s="1" t="s">
        <v>1236</v>
      </c>
      <c r="C1418" s="1" t="s">
        <v>16</v>
      </c>
      <c r="D1418" s="1" t="s">
        <v>3</v>
      </c>
      <c r="E1418" s="1" t="s">
        <v>10</v>
      </c>
      <c r="F1418" s="1" t="s">
        <v>6</v>
      </c>
      <c r="G1418" s="1" t="s">
        <v>0</v>
      </c>
      <c r="H1418" s="1">
        <v>19467.78</v>
      </c>
      <c r="I1418" s="1">
        <v>16.5</v>
      </c>
      <c r="J1418" s="1">
        <v>0</v>
      </c>
      <c r="K1418" s="1">
        <v>15</v>
      </c>
      <c r="L1418" s="1">
        <v>515394</v>
      </c>
      <c r="M1418" s="1">
        <v>1143230</v>
      </c>
      <c r="N1418" s="1">
        <v>0</v>
      </c>
      <c r="O1418" s="8">
        <v>673</v>
      </c>
      <c r="P1418" s="8">
        <v>981578</v>
      </c>
      <c r="Q1418" s="8">
        <v>450120</v>
      </c>
    </row>
    <row r="1419" spans="1:17" x14ac:dyDescent="0.35">
      <c r="A1419" s="1">
        <v>1137</v>
      </c>
      <c r="B1419" s="1" t="s">
        <v>894</v>
      </c>
      <c r="C1419" s="1" t="s">
        <v>16</v>
      </c>
      <c r="D1419" s="1" t="s">
        <v>11</v>
      </c>
      <c r="E1419" s="1" t="s">
        <v>10</v>
      </c>
      <c r="F1419" s="1" t="s">
        <v>6</v>
      </c>
      <c r="G1419" s="1" t="s">
        <v>128</v>
      </c>
      <c r="H1419" s="1">
        <v>15150.79</v>
      </c>
      <c r="I1419" s="1">
        <v>16.5</v>
      </c>
      <c r="J1419" s="1">
        <v>0</v>
      </c>
      <c r="K1419" s="1">
        <v>8</v>
      </c>
      <c r="L1419" s="1">
        <v>139878</v>
      </c>
      <c r="M1419" s="1">
        <v>495286</v>
      </c>
      <c r="N1419" s="1">
        <v>0</v>
      </c>
      <c r="O1419" s="8"/>
      <c r="P1419" s="8"/>
      <c r="Q1419" s="8">
        <v>110902</v>
      </c>
    </row>
    <row r="1420" spans="1:17" x14ac:dyDescent="0.35">
      <c r="A1420" s="1">
        <v>1254</v>
      </c>
      <c r="B1420" s="1" t="s">
        <v>775</v>
      </c>
      <c r="C1420" s="1" t="s">
        <v>4</v>
      </c>
      <c r="D1420" s="1" t="s">
        <v>11</v>
      </c>
      <c r="E1420" s="1" t="s">
        <v>10</v>
      </c>
      <c r="F1420" s="1" t="s">
        <v>1</v>
      </c>
      <c r="G1420" s="1" t="s">
        <v>0</v>
      </c>
      <c r="H1420" s="1">
        <v>13504.25</v>
      </c>
      <c r="I1420" s="1">
        <v>16.5</v>
      </c>
      <c r="J1420" s="1">
        <v>0</v>
      </c>
      <c r="K1420" s="1">
        <v>14</v>
      </c>
      <c r="L1420" s="1">
        <v>308693</v>
      </c>
      <c r="M1420" s="1">
        <v>981948</v>
      </c>
      <c r="N1420" s="1">
        <v>0</v>
      </c>
      <c r="O1420" s="8">
        <v>747</v>
      </c>
      <c r="P1420" s="8">
        <v>779095</v>
      </c>
      <c r="Q1420" s="8">
        <v>120274</v>
      </c>
    </row>
    <row r="1421" spans="1:17" x14ac:dyDescent="0.35">
      <c r="A1421" s="1">
        <v>1474</v>
      </c>
      <c r="B1421" s="1" t="s">
        <v>554</v>
      </c>
      <c r="C1421" s="1" t="s">
        <v>4</v>
      </c>
      <c r="D1421" s="1" t="s">
        <v>11</v>
      </c>
      <c r="E1421" s="1" t="s">
        <v>10</v>
      </c>
      <c r="F1421" s="1" t="s">
        <v>31</v>
      </c>
      <c r="G1421" s="1" t="s">
        <v>35</v>
      </c>
      <c r="H1421" s="1">
        <v>8850.9599999999991</v>
      </c>
      <c r="I1421" s="1">
        <v>16.5</v>
      </c>
      <c r="J1421" s="1">
        <v>0</v>
      </c>
      <c r="K1421" s="1">
        <v>7</v>
      </c>
      <c r="L1421" s="1">
        <v>31673</v>
      </c>
      <c r="M1421" s="1">
        <v>188012</v>
      </c>
      <c r="N1421" s="1">
        <v>1</v>
      </c>
      <c r="O1421" s="8">
        <v>696</v>
      </c>
      <c r="P1421" s="8">
        <v>406942</v>
      </c>
      <c r="Q1421" s="8">
        <v>29172</v>
      </c>
    </row>
    <row r="1422" spans="1:17" x14ac:dyDescent="0.35">
      <c r="A1422" s="1">
        <v>680</v>
      </c>
      <c r="B1422" s="1" t="s">
        <v>1351</v>
      </c>
      <c r="C1422" s="1" t="s">
        <v>16</v>
      </c>
      <c r="D1422" s="1" t="s">
        <v>11</v>
      </c>
      <c r="E1422" s="1" t="s">
        <v>10</v>
      </c>
      <c r="F1422" s="1" t="s">
        <v>1</v>
      </c>
      <c r="G1422" s="1" t="s">
        <v>0</v>
      </c>
      <c r="H1422" s="1">
        <v>29680.28</v>
      </c>
      <c r="I1422" s="1">
        <v>16.600000000000001</v>
      </c>
      <c r="J1422" s="1">
        <v>0</v>
      </c>
      <c r="K1422" s="1">
        <v>8</v>
      </c>
      <c r="L1422" s="1">
        <v>254828</v>
      </c>
      <c r="M1422" s="1">
        <v>337634</v>
      </c>
      <c r="N1422" s="1">
        <v>0</v>
      </c>
      <c r="O1422" s="8">
        <v>709</v>
      </c>
      <c r="P1422" s="8">
        <v>1648896</v>
      </c>
      <c r="Q1422" s="8">
        <v>322520</v>
      </c>
    </row>
    <row r="1423" spans="1:17" x14ac:dyDescent="0.35">
      <c r="A1423" s="1">
        <v>239</v>
      </c>
      <c r="B1423" s="1" t="s">
        <v>1789</v>
      </c>
      <c r="C1423" s="1" t="s">
        <v>4</v>
      </c>
      <c r="D1423" s="1" t="s">
        <v>3</v>
      </c>
      <c r="E1423" s="1" t="s">
        <v>10</v>
      </c>
      <c r="F1423" s="1" t="s">
        <v>1</v>
      </c>
      <c r="G1423" s="1" t="s">
        <v>0</v>
      </c>
      <c r="H1423" s="1">
        <v>18931.03</v>
      </c>
      <c r="I1423" s="1">
        <v>16.7</v>
      </c>
      <c r="J1423" s="1">
        <v>0</v>
      </c>
      <c r="K1423" s="1">
        <v>17</v>
      </c>
      <c r="L1423" s="1">
        <v>452713</v>
      </c>
      <c r="M1423" s="1">
        <v>927762</v>
      </c>
      <c r="N1423" s="1">
        <v>1</v>
      </c>
      <c r="O1423" s="8">
        <v>722</v>
      </c>
      <c r="P1423" s="8">
        <v>1634323</v>
      </c>
      <c r="Q1423" s="8">
        <v>660132</v>
      </c>
    </row>
    <row r="1424" spans="1:17" x14ac:dyDescent="0.35">
      <c r="A1424" s="1">
        <v>694</v>
      </c>
      <c r="B1424" s="1" t="s">
        <v>1337</v>
      </c>
      <c r="C1424" s="1" t="s">
        <v>16</v>
      </c>
      <c r="D1424" s="1" t="s">
        <v>11</v>
      </c>
      <c r="E1424" s="1" t="s">
        <v>10</v>
      </c>
      <c r="F1424" s="1" t="s">
        <v>1</v>
      </c>
      <c r="G1424" s="1" t="s">
        <v>128</v>
      </c>
      <c r="H1424" s="1">
        <v>13489.24</v>
      </c>
      <c r="I1424" s="1">
        <v>16.7</v>
      </c>
      <c r="J1424" s="1">
        <v>0</v>
      </c>
      <c r="K1424" s="1">
        <v>7</v>
      </c>
      <c r="L1424" s="1">
        <v>128687</v>
      </c>
      <c r="M1424" s="1">
        <v>161260</v>
      </c>
      <c r="N1424" s="1">
        <v>0</v>
      </c>
      <c r="O1424" s="8">
        <v>697</v>
      </c>
      <c r="P1424" s="8">
        <v>1964429</v>
      </c>
      <c r="Q1424" s="8">
        <v>77286</v>
      </c>
    </row>
    <row r="1425" spans="1:17" x14ac:dyDescent="0.35">
      <c r="A1425" s="1">
        <v>1074</v>
      </c>
      <c r="B1425" s="1" t="s">
        <v>957</v>
      </c>
      <c r="C1425" s="1" t="s">
        <v>4</v>
      </c>
      <c r="D1425" s="1" t="s">
        <v>3</v>
      </c>
      <c r="E1425" s="1" t="s">
        <v>10</v>
      </c>
      <c r="F1425" s="1" t="s">
        <v>1</v>
      </c>
      <c r="G1425" s="1" t="s">
        <v>0</v>
      </c>
      <c r="H1425" s="1">
        <v>27369.69</v>
      </c>
      <c r="I1425" s="1">
        <v>16.7</v>
      </c>
      <c r="J1425" s="1">
        <v>0</v>
      </c>
      <c r="K1425" s="1">
        <v>11</v>
      </c>
      <c r="L1425" s="1">
        <v>631161</v>
      </c>
      <c r="M1425" s="1">
        <v>1163734</v>
      </c>
      <c r="N1425" s="1">
        <v>0</v>
      </c>
      <c r="O1425" s="8">
        <v>744</v>
      </c>
      <c r="P1425" s="8">
        <v>3069488</v>
      </c>
      <c r="Q1425" s="8">
        <v>533126</v>
      </c>
    </row>
    <row r="1426" spans="1:17" x14ac:dyDescent="0.35">
      <c r="A1426" s="1">
        <v>386</v>
      </c>
      <c r="B1426" s="1" t="s">
        <v>1643</v>
      </c>
      <c r="C1426" s="1" t="s">
        <v>16</v>
      </c>
      <c r="D1426" s="1" t="s">
        <v>11</v>
      </c>
      <c r="E1426" s="1" t="s">
        <v>10</v>
      </c>
      <c r="F1426" s="1" t="s">
        <v>1</v>
      </c>
      <c r="G1426" s="1" t="s">
        <v>0</v>
      </c>
      <c r="H1426" s="1">
        <v>14118.71</v>
      </c>
      <c r="I1426" s="1">
        <v>16.8</v>
      </c>
      <c r="J1426" s="1">
        <v>0</v>
      </c>
      <c r="K1426" s="1">
        <v>6</v>
      </c>
      <c r="L1426" s="1">
        <v>167371</v>
      </c>
      <c r="M1426" s="1">
        <v>250074</v>
      </c>
      <c r="N1426" s="1">
        <v>0</v>
      </c>
      <c r="O1426" s="8">
        <v>731</v>
      </c>
      <c r="P1426" s="8">
        <v>1629098</v>
      </c>
      <c r="Q1426" s="8">
        <v>767690</v>
      </c>
    </row>
    <row r="1427" spans="1:17" x14ac:dyDescent="0.35">
      <c r="A1427" s="1">
        <v>189</v>
      </c>
      <c r="B1427" s="1" t="s">
        <v>1838</v>
      </c>
      <c r="C1427" s="1" t="s">
        <v>4</v>
      </c>
      <c r="D1427" s="1" t="s">
        <v>11</v>
      </c>
      <c r="E1427" s="1" t="s">
        <v>10</v>
      </c>
      <c r="F1427" s="1" t="s">
        <v>1</v>
      </c>
      <c r="G1427" s="1" t="s">
        <v>9</v>
      </c>
      <c r="H1427" s="1">
        <v>7319.18</v>
      </c>
      <c r="I1427" s="1">
        <v>16.899999999999999</v>
      </c>
      <c r="J1427" s="1">
        <v>0</v>
      </c>
      <c r="K1427" s="1">
        <v>17</v>
      </c>
      <c r="L1427" s="1">
        <v>169100</v>
      </c>
      <c r="M1427" s="1">
        <v>621610</v>
      </c>
      <c r="N1427" s="1">
        <v>1</v>
      </c>
      <c r="O1427" s="8"/>
      <c r="P1427" s="8"/>
      <c r="Q1427" s="8">
        <v>263450</v>
      </c>
    </row>
    <row r="1428" spans="1:17" x14ac:dyDescent="0.35">
      <c r="A1428" s="1">
        <v>1031</v>
      </c>
      <c r="B1428" s="1" t="s">
        <v>1000</v>
      </c>
      <c r="C1428" s="1" t="s">
        <v>4</v>
      </c>
      <c r="D1428" s="1" t="s">
        <v>11</v>
      </c>
      <c r="E1428" s="1" t="s">
        <v>10</v>
      </c>
      <c r="F1428" s="1" t="s">
        <v>6</v>
      </c>
      <c r="G1428" s="1" t="s">
        <v>0</v>
      </c>
      <c r="H1428" s="1">
        <v>8336.06</v>
      </c>
      <c r="I1428" s="1">
        <v>16.899999999999999</v>
      </c>
      <c r="J1428" s="1">
        <v>0</v>
      </c>
      <c r="K1428" s="1">
        <v>7</v>
      </c>
      <c r="L1428" s="1">
        <v>288895</v>
      </c>
      <c r="M1428" s="1">
        <v>899228</v>
      </c>
      <c r="N1428" s="1">
        <v>0</v>
      </c>
      <c r="O1428" s="8">
        <v>749</v>
      </c>
      <c r="P1428" s="8">
        <v>800280</v>
      </c>
      <c r="Q1428" s="8"/>
    </row>
    <row r="1429" spans="1:17" x14ac:dyDescent="0.35">
      <c r="A1429" s="1">
        <v>402</v>
      </c>
      <c r="B1429" s="1" t="s">
        <v>1627</v>
      </c>
      <c r="C1429" s="1" t="s">
        <v>16</v>
      </c>
      <c r="D1429" s="1" t="s">
        <v>11</v>
      </c>
      <c r="E1429" s="1" t="s">
        <v>10</v>
      </c>
      <c r="F1429" s="1" t="s">
        <v>31</v>
      </c>
      <c r="G1429" s="1" t="s">
        <v>0</v>
      </c>
      <c r="H1429" s="1">
        <v>26012.9</v>
      </c>
      <c r="I1429" s="1">
        <v>17</v>
      </c>
      <c r="J1429" s="1">
        <v>0</v>
      </c>
      <c r="K1429" s="1">
        <v>12</v>
      </c>
      <c r="L1429" s="1">
        <v>246525</v>
      </c>
      <c r="M1429" s="1">
        <v>406032</v>
      </c>
      <c r="N1429" s="1">
        <v>0</v>
      </c>
      <c r="O1429" s="8"/>
      <c r="P1429" s="8"/>
      <c r="Q1429" s="8">
        <v>327404</v>
      </c>
    </row>
    <row r="1430" spans="1:17" x14ac:dyDescent="0.35">
      <c r="A1430" s="1">
        <v>640</v>
      </c>
      <c r="B1430" s="1" t="s">
        <v>1390</v>
      </c>
      <c r="C1430" s="1" t="s">
        <v>4</v>
      </c>
      <c r="D1430" s="1" t="s">
        <v>11</v>
      </c>
      <c r="E1430" s="1" t="s">
        <v>10</v>
      </c>
      <c r="F1430" s="1" t="s">
        <v>1</v>
      </c>
      <c r="G1430" s="1" t="s">
        <v>0</v>
      </c>
      <c r="H1430" s="1">
        <v>12676.8</v>
      </c>
      <c r="I1430" s="1">
        <v>17</v>
      </c>
      <c r="J1430" s="1">
        <v>0</v>
      </c>
      <c r="K1430" s="1">
        <v>8</v>
      </c>
      <c r="L1430" s="1">
        <v>272688</v>
      </c>
      <c r="M1430" s="1">
        <v>363748</v>
      </c>
      <c r="N1430" s="1">
        <v>0</v>
      </c>
      <c r="O1430" s="8">
        <v>744</v>
      </c>
      <c r="P1430" s="8">
        <v>2044647</v>
      </c>
      <c r="Q1430" s="8"/>
    </row>
    <row r="1431" spans="1:17" x14ac:dyDescent="0.35">
      <c r="A1431" s="1">
        <v>828</v>
      </c>
      <c r="B1431" s="1" t="s">
        <v>1202</v>
      </c>
      <c r="C1431" s="1" t="s">
        <v>4</v>
      </c>
      <c r="D1431" s="1" t="s">
        <v>11</v>
      </c>
      <c r="E1431" s="1" t="s">
        <v>10</v>
      </c>
      <c r="F1431" s="1" t="s">
        <v>1</v>
      </c>
      <c r="G1431" s="1" t="s">
        <v>0</v>
      </c>
      <c r="H1431" s="1">
        <v>13529.71</v>
      </c>
      <c r="I1431" s="1">
        <v>17</v>
      </c>
      <c r="J1431" s="1">
        <v>0</v>
      </c>
      <c r="K1431" s="1">
        <v>6</v>
      </c>
      <c r="L1431" s="1">
        <v>354730</v>
      </c>
      <c r="M1431" s="1">
        <v>416130</v>
      </c>
      <c r="N1431" s="1">
        <v>0</v>
      </c>
      <c r="O1431" s="8">
        <v>719</v>
      </c>
      <c r="P1431" s="8">
        <v>721582</v>
      </c>
      <c r="Q1431" s="8">
        <v>360052</v>
      </c>
    </row>
    <row r="1432" spans="1:17" x14ac:dyDescent="0.35">
      <c r="A1432" s="1">
        <v>832</v>
      </c>
      <c r="B1432" s="1" t="s">
        <v>1198</v>
      </c>
      <c r="C1432" s="1" t="s">
        <v>16</v>
      </c>
      <c r="D1432" s="1" t="s">
        <v>11</v>
      </c>
      <c r="E1432" s="1" t="s">
        <v>10</v>
      </c>
      <c r="F1432" s="1" t="s">
        <v>1</v>
      </c>
      <c r="G1432" s="1" t="s">
        <v>35</v>
      </c>
      <c r="H1432" s="1">
        <v>9476.6299999999992</v>
      </c>
      <c r="I1432" s="1">
        <v>17</v>
      </c>
      <c r="J1432" s="1">
        <v>0</v>
      </c>
      <c r="K1432" s="1">
        <v>5</v>
      </c>
      <c r="L1432" s="1">
        <v>84265</v>
      </c>
      <c r="M1432" s="1">
        <v>109032</v>
      </c>
      <c r="N1432" s="1">
        <v>0</v>
      </c>
      <c r="O1432" s="8"/>
      <c r="P1432" s="8"/>
      <c r="Q1432" s="8">
        <v>174438</v>
      </c>
    </row>
    <row r="1433" spans="1:17" x14ac:dyDescent="0.35">
      <c r="A1433" s="1">
        <v>1711</v>
      </c>
      <c r="B1433" s="1" t="s">
        <v>317</v>
      </c>
      <c r="C1433" s="1" t="s">
        <v>4</v>
      </c>
      <c r="D1433" s="1" t="s">
        <v>11</v>
      </c>
      <c r="E1433" s="1" t="s">
        <v>10</v>
      </c>
      <c r="F1433" s="1" t="s">
        <v>1</v>
      </c>
      <c r="G1433" s="1" t="s">
        <v>0</v>
      </c>
      <c r="H1433" s="1">
        <v>35438.99</v>
      </c>
      <c r="I1433" s="1">
        <v>17</v>
      </c>
      <c r="J1433" s="1">
        <v>0</v>
      </c>
      <c r="K1433" s="1">
        <v>13</v>
      </c>
      <c r="L1433" s="1">
        <v>984884</v>
      </c>
      <c r="M1433" s="1">
        <v>1798720</v>
      </c>
      <c r="N1433" s="1">
        <v>0</v>
      </c>
      <c r="O1433" s="8"/>
      <c r="P1433" s="8"/>
      <c r="Q1433" s="8">
        <v>629860</v>
      </c>
    </row>
    <row r="1434" spans="1:17" x14ac:dyDescent="0.35">
      <c r="A1434" s="1">
        <v>1858</v>
      </c>
      <c r="B1434" s="1" t="s">
        <v>169</v>
      </c>
      <c r="C1434" s="1" t="s">
        <v>4</v>
      </c>
      <c r="D1434" s="1" t="s">
        <v>11</v>
      </c>
      <c r="E1434" s="1" t="s">
        <v>10</v>
      </c>
      <c r="F1434" s="1" t="s">
        <v>6</v>
      </c>
      <c r="G1434" s="1" t="s">
        <v>0</v>
      </c>
      <c r="H1434" s="1">
        <v>5423.17</v>
      </c>
      <c r="I1434" s="1">
        <v>17</v>
      </c>
      <c r="J1434" s="1">
        <v>0</v>
      </c>
      <c r="K1434" s="1">
        <v>6</v>
      </c>
      <c r="L1434" s="1">
        <v>124146</v>
      </c>
      <c r="M1434" s="1">
        <v>151932</v>
      </c>
      <c r="N1434" s="1">
        <v>0</v>
      </c>
      <c r="O1434" s="8">
        <v>728</v>
      </c>
      <c r="P1434" s="8">
        <v>1141710</v>
      </c>
      <c r="Q1434" s="8">
        <v>234102</v>
      </c>
    </row>
    <row r="1435" spans="1:17" x14ac:dyDescent="0.35">
      <c r="A1435" s="1">
        <v>919</v>
      </c>
      <c r="B1435" s="1" t="s">
        <v>1111</v>
      </c>
      <c r="C1435" s="1" t="s">
        <v>4</v>
      </c>
      <c r="D1435" s="1" t="s">
        <v>11</v>
      </c>
      <c r="E1435" s="1" t="s">
        <v>10</v>
      </c>
      <c r="F1435" s="1" t="s">
        <v>6</v>
      </c>
      <c r="G1435" s="1" t="s">
        <v>0</v>
      </c>
      <c r="H1435" s="1">
        <v>12386.1</v>
      </c>
      <c r="I1435" s="1">
        <v>17.100000000000001</v>
      </c>
      <c r="J1435" s="1">
        <v>0</v>
      </c>
      <c r="K1435" s="1">
        <v>5</v>
      </c>
      <c r="L1435" s="1">
        <v>10184</v>
      </c>
      <c r="M1435" s="1">
        <v>92070</v>
      </c>
      <c r="N1435" s="1">
        <v>1</v>
      </c>
      <c r="O1435" s="8"/>
      <c r="P1435" s="8"/>
      <c r="Q1435" s="8">
        <v>117084</v>
      </c>
    </row>
    <row r="1436" spans="1:17" x14ac:dyDescent="0.35">
      <c r="A1436" s="1">
        <v>1473</v>
      </c>
      <c r="B1436" s="1" t="s">
        <v>555</v>
      </c>
      <c r="C1436" s="1" t="s">
        <v>4</v>
      </c>
      <c r="D1436" s="1" t="s">
        <v>11</v>
      </c>
      <c r="E1436" s="1" t="s">
        <v>10</v>
      </c>
      <c r="F1436" s="1" t="s">
        <v>6</v>
      </c>
      <c r="G1436" s="1" t="s">
        <v>0</v>
      </c>
      <c r="H1436" s="1">
        <v>10894.98</v>
      </c>
      <c r="I1436" s="1">
        <v>17.100000000000001</v>
      </c>
      <c r="J1436" s="1">
        <v>0</v>
      </c>
      <c r="K1436" s="1">
        <v>9</v>
      </c>
      <c r="L1436" s="1">
        <v>415226</v>
      </c>
      <c r="M1436" s="1">
        <v>654126</v>
      </c>
      <c r="N1436" s="1">
        <v>0</v>
      </c>
      <c r="O1436" s="8"/>
      <c r="P1436" s="8"/>
      <c r="Q1436" s="8">
        <v>197516</v>
      </c>
    </row>
    <row r="1437" spans="1:17" x14ac:dyDescent="0.35">
      <c r="A1437" s="1">
        <v>323</v>
      </c>
      <c r="B1437" s="1" t="s">
        <v>1706</v>
      </c>
      <c r="C1437" s="1" t="s">
        <v>4</v>
      </c>
      <c r="D1437" s="1" t="s">
        <v>3</v>
      </c>
      <c r="E1437" s="1" t="s">
        <v>10</v>
      </c>
      <c r="F1437" s="1" t="s">
        <v>1</v>
      </c>
      <c r="G1437" s="1" t="s">
        <v>0</v>
      </c>
      <c r="H1437" s="1">
        <v>35221.06</v>
      </c>
      <c r="I1437" s="1">
        <v>17.2</v>
      </c>
      <c r="J1437" s="1">
        <v>0</v>
      </c>
      <c r="K1437" s="1">
        <v>17</v>
      </c>
      <c r="L1437" s="1">
        <v>579158</v>
      </c>
      <c r="M1437" s="1">
        <v>1086866</v>
      </c>
      <c r="N1437" s="1">
        <v>0</v>
      </c>
      <c r="O1437" s="8">
        <v>676</v>
      </c>
      <c r="P1437" s="8">
        <v>2212835</v>
      </c>
      <c r="Q1437" s="8">
        <v>753610</v>
      </c>
    </row>
    <row r="1438" spans="1:17" x14ac:dyDescent="0.35">
      <c r="A1438" s="1">
        <v>1931</v>
      </c>
      <c r="B1438" s="1" t="s">
        <v>95</v>
      </c>
      <c r="C1438" s="1" t="s">
        <v>16</v>
      </c>
      <c r="D1438" s="1" t="s">
        <v>11</v>
      </c>
      <c r="E1438" s="1" t="s">
        <v>10</v>
      </c>
      <c r="F1438" s="1" t="s">
        <v>6</v>
      </c>
      <c r="G1438" s="1" t="s">
        <v>0</v>
      </c>
      <c r="H1438" s="1">
        <v>13421.03</v>
      </c>
      <c r="I1438" s="1">
        <v>17.2</v>
      </c>
      <c r="J1438" s="1">
        <v>0</v>
      </c>
      <c r="K1438" s="1">
        <v>9</v>
      </c>
      <c r="L1438" s="1">
        <v>295830</v>
      </c>
      <c r="M1438" s="1">
        <v>588566</v>
      </c>
      <c r="N1438" s="1">
        <v>0</v>
      </c>
      <c r="O1438" s="8">
        <v>742</v>
      </c>
      <c r="P1438" s="8">
        <v>941830</v>
      </c>
      <c r="Q1438" s="8">
        <v>261734</v>
      </c>
    </row>
    <row r="1439" spans="1:17" x14ac:dyDescent="0.35">
      <c r="A1439" s="1">
        <v>6</v>
      </c>
      <c r="B1439" s="1" t="s">
        <v>2020</v>
      </c>
      <c r="C1439" s="1" t="s">
        <v>16</v>
      </c>
      <c r="D1439" s="1" t="s">
        <v>11</v>
      </c>
      <c r="E1439" s="1" t="s">
        <v>10</v>
      </c>
      <c r="F1439" s="1" t="s">
        <v>1</v>
      </c>
      <c r="G1439" s="1" t="s">
        <v>0</v>
      </c>
      <c r="H1439" s="1">
        <v>16367.74</v>
      </c>
      <c r="I1439" s="1">
        <v>17.3</v>
      </c>
      <c r="J1439" s="1">
        <v>0</v>
      </c>
      <c r="K1439" s="1">
        <v>6</v>
      </c>
      <c r="L1439" s="1">
        <v>215308</v>
      </c>
      <c r="M1439" s="1">
        <v>272448</v>
      </c>
      <c r="N1439" s="1">
        <v>0</v>
      </c>
      <c r="O1439" s="8">
        <v>729</v>
      </c>
      <c r="P1439" s="8">
        <v>896857</v>
      </c>
      <c r="Q1439" s="8">
        <v>206602</v>
      </c>
    </row>
    <row r="1440" spans="1:17" x14ac:dyDescent="0.35">
      <c r="A1440" s="1">
        <v>1394</v>
      </c>
      <c r="B1440" s="1" t="s">
        <v>635</v>
      </c>
      <c r="C1440" s="1" t="s">
        <v>4</v>
      </c>
      <c r="D1440" s="1" t="s">
        <v>3</v>
      </c>
      <c r="E1440" s="1" t="s">
        <v>10</v>
      </c>
      <c r="F1440" s="1" t="s">
        <v>1</v>
      </c>
      <c r="G1440" s="1" t="s">
        <v>0</v>
      </c>
      <c r="H1440" s="1">
        <v>44228.2</v>
      </c>
      <c r="I1440" s="1">
        <v>17.3</v>
      </c>
      <c r="J1440" s="1">
        <v>0</v>
      </c>
      <c r="K1440" s="1">
        <v>17</v>
      </c>
      <c r="L1440" s="1">
        <v>632263</v>
      </c>
      <c r="M1440" s="1">
        <v>1247180</v>
      </c>
      <c r="N1440" s="1">
        <v>0</v>
      </c>
      <c r="O1440" s="8">
        <v>713</v>
      </c>
      <c r="P1440" s="8">
        <v>2239416</v>
      </c>
      <c r="Q1440" s="8"/>
    </row>
    <row r="1441" spans="1:17" x14ac:dyDescent="0.35">
      <c r="A1441" s="1">
        <v>1848</v>
      </c>
      <c r="B1441" s="1" t="s">
        <v>179</v>
      </c>
      <c r="C1441" s="1" t="s">
        <v>4</v>
      </c>
      <c r="D1441" s="1" t="s">
        <v>11</v>
      </c>
      <c r="E1441" s="1" t="s">
        <v>10</v>
      </c>
      <c r="F1441" s="1" t="s">
        <v>1</v>
      </c>
      <c r="G1441" s="1" t="s">
        <v>0</v>
      </c>
      <c r="H1441" s="1">
        <v>26634.58</v>
      </c>
      <c r="I1441" s="1">
        <v>17.3</v>
      </c>
      <c r="J1441" s="1">
        <v>0</v>
      </c>
      <c r="K1441" s="1">
        <v>10</v>
      </c>
      <c r="L1441" s="1">
        <v>1229167</v>
      </c>
      <c r="M1441" s="1">
        <v>1581382</v>
      </c>
      <c r="N1441" s="1">
        <v>0</v>
      </c>
      <c r="O1441" s="8"/>
      <c r="P1441" s="8"/>
      <c r="Q1441" s="8">
        <v>440572</v>
      </c>
    </row>
    <row r="1442" spans="1:17" x14ac:dyDescent="0.35">
      <c r="A1442" s="1">
        <v>206</v>
      </c>
      <c r="B1442" s="1" t="s">
        <v>1822</v>
      </c>
      <c r="C1442" s="1" t="s">
        <v>16</v>
      </c>
      <c r="D1442" s="1" t="s">
        <v>11</v>
      </c>
      <c r="E1442" s="1" t="s">
        <v>10</v>
      </c>
      <c r="F1442" s="1" t="s">
        <v>1</v>
      </c>
      <c r="G1442" s="1" t="s">
        <v>0</v>
      </c>
      <c r="H1442" s="1">
        <v>16305.8</v>
      </c>
      <c r="I1442" s="1">
        <v>17.399999999999999</v>
      </c>
      <c r="J1442" s="1">
        <v>0</v>
      </c>
      <c r="K1442" s="1">
        <v>11</v>
      </c>
      <c r="L1442" s="1">
        <v>316331</v>
      </c>
      <c r="M1442" s="1">
        <v>638088</v>
      </c>
      <c r="N1442" s="1">
        <v>0</v>
      </c>
      <c r="O1442" s="8">
        <v>737</v>
      </c>
      <c r="P1442" s="8">
        <v>2053216</v>
      </c>
      <c r="Q1442" s="8">
        <v>432256</v>
      </c>
    </row>
    <row r="1443" spans="1:17" x14ac:dyDescent="0.35">
      <c r="A1443" s="1">
        <v>345</v>
      </c>
      <c r="B1443" s="1" t="s">
        <v>1684</v>
      </c>
      <c r="C1443" s="1" t="s">
        <v>16</v>
      </c>
      <c r="D1443" s="1" t="s">
        <v>11</v>
      </c>
      <c r="E1443" s="1" t="s">
        <v>10</v>
      </c>
      <c r="F1443" s="1" t="s">
        <v>1</v>
      </c>
      <c r="G1443" s="1" t="s">
        <v>0</v>
      </c>
      <c r="H1443" s="1">
        <v>20342.16</v>
      </c>
      <c r="I1443" s="1">
        <v>17.399999999999999</v>
      </c>
      <c r="J1443" s="1">
        <v>0</v>
      </c>
      <c r="K1443" s="1">
        <v>8</v>
      </c>
      <c r="L1443" s="1">
        <v>309054</v>
      </c>
      <c r="M1443" s="1">
        <v>503316</v>
      </c>
      <c r="N1443" s="1">
        <v>0</v>
      </c>
      <c r="O1443" s="8">
        <v>732</v>
      </c>
      <c r="P1443" s="8">
        <v>1585113</v>
      </c>
      <c r="Q1443" s="8">
        <v>447656</v>
      </c>
    </row>
    <row r="1444" spans="1:17" x14ac:dyDescent="0.35">
      <c r="A1444" s="1">
        <v>24</v>
      </c>
      <c r="B1444" s="1" t="s">
        <v>2002</v>
      </c>
      <c r="C1444" s="1" t="s">
        <v>4</v>
      </c>
      <c r="D1444" s="1" t="s">
        <v>11</v>
      </c>
      <c r="E1444" s="1" t="s">
        <v>10</v>
      </c>
      <c r="F1444" s="1" t="s">
        <v>1</v>
      </c>
      <c r="G1444" s="1" t="s">
        <v>0</v>
      </c>
      <c r="H1444" s="1">
        <v>5860.74</v>
      </c>
      <c r="I1444" s="1">
        <v>17.5</v>
      </c>
      <c r="J1444" s="1">
        <v>0</v>
      </c>
      <c r="K1444" s="1">
        <v>7</v>
      </c>
      <c r="L1444" s="1">
        <v>95608</v>
      </c>
      <c r="M1444" s="1">
        <v>230626</v>
      </c>
      <c r="N1444" s="1">
        <v>0</v>
      </c>
      <c r="O1444" s="8">
        <v>724</v>
      </c>
      <c r="P1444" s="8">
        <v>850383</v>
      </c>
      <c r="Q1444" s="8">
        <v>91894</v>
      </c>
    </row>
    <row r="1445" spans="1:17" x14ac:dyDescent="0.35">
      <c r="A1445" s="1">
        <v>201</v>
      </c>
      <c r="B1445" s="1" t="s">
        <v>1826</v>
      </c>
      <c r="C1445" s="1" t="s">
        <v>16</v>
      </c>
      <c r="D1445" s="1" t="s">
        <v>3</v>
      </c>
      <c r="E1445" s="1" t="s">
        <v>10</v>
      </c>
      <c r="F1445" s="1" t="s">
        <v>1</v>
      </c>
      <c r="G1445" s="1" t="s">
        <v>9</v>
      </c>
      <c r="H1445" s="1">
        <v>10895.17</v>
      </c>
      <c r="I1445" s="1">
        <v>17.5</v>
      </c>
      <c r="J1445" s="1">
        <v>0</v>
      </c>
      <c r="K1445" s="1">
        <v>7</v>
      </c>
      <c r="L1445" s="1">
        <v>106894</v>
      </c>
      <c r="M1445" s="1">
        <v>357698</v>
      </c>
      <c r="N1445" s="1">
        <v>0</v>
      </c>
      <c r="O1445" s="8">
        <v>708</v>
      </c>
      <c r="P1445" s="8">
        <v>985245</v>
      </c>
      <c r="Q1445" s="8">
        <v>322872</v>
      </c>
    </row>
    <row r="1446" spans="1:17" x14ac:dyDescent="0.35">
      <c r="A1446" s="1">
        <v>263</v>
      </c>
      <c r="B1446" s="1" t="s">
        <v>1765</v>
      </c>
      <c r="C1446" s="1" t="s">
        <v>16</v>
      </c>
      <c r="D1446" s="1" t="s">
        <v>3</v>
      </c>
      <c r="E1446" s="1" t="s">
        <v>10</v>
      </c>
      <c r="F1446" s="1" t="s">
        <v>1</v>
      </c>
      <c r="G1446" s="1" t="s">
        <v>0</v>
      </c>
      <c r="H1446" s="1">
        <v>20455.02</v>
      </c>
      <c r="I1446" s="1">
        <v>17.5</v>
      </c>
      <c r="J1446" s="1">
        <v>0</v>
      </c>
      <c r="K1446" s="1">
        <v>13</v>
      </c>
      <c r="L1446" s="1">
        <v>363983</v>
      </c>
      <c r="M1446" s="1">
        <v>629970</v>
      </c>
      <c r="N1446" s="1">
        <v>0</v>
      </c>
      <c r="O1446" s="8"/>
      <c r="P1446" s="8"/>
      <c r="Q1446" s="8">
        <v>581592</v>
      </c>
    </row>
    <row r="1447" spans="1:17" x14ac:dyDescent="0.35">
      <c r="A1447" s="1">
        <v>721</v>
      </c>
      <c r="B1447" s="1" t="s">
        <v>1310</v>
      </c>
      <c r="C1447" s="1" t="s">
        <v>4</v>
      </c>
      <c r="D1447" s="1" t="s">
        <v>11</v>
      </c>
      <c r="E1447" s="1" t="s">
        <v>10</v>
      </c>
      <c r="F1447" s="1" t="s">
        <v>6</v>
      </c>
      <c r="G1447" s="1" t="s">
        <v>0</v>
      </c>
      <c r="H1447" s="1">
        <v>30908.44</v>
      </c>
      <c r="I1447" s="1">
        <v>17.600000000000001</v>
      </c>
      <c r="J1447" s="1">
        <v>0</v>
      </c>
      <c r="K1447" s="1">
        <v>15</v>
      </c>
      <c r="L1447" s="1">
        <v>492290</v>
      </c>
      <c r="M1447" s="1">
        <v>708994</v>
      </c>
      <c r="N1447" s="1">
        <v>0</v>
      </c>
      <c r="O1447" s="8"/>
      <c r="P1447" s="8"/>
      <c r="Q1447" s="8">
        <v>393668</v>
      </c>
    </row>
    <row r="1448" spans="1:17" x14ac:dyDescent="0.35">
      <c r="A1448" s="1">
        <v>1335</v>
      </c>
      <c r="B1448" s="1" t="s">
        <v>694</v>
      </c>
      <c r="C1448" s="1" t="s">
        <v>4</v>
      </c>
      <c r="D1448" s="1" t="s">
        <v>3</v>
      </c>
      <c r="E1448" s="1" t="s">
        <v>10</v>
      </c>
      <c r="F1448" s="1" t="s">
        <v>31</v>
      </c>
      <c r="G1448" s="1" t="s">
        <v>0</v>
      </c>
      <c r="H1448" s="1">
        <v>35214.980000000003</v>
      </c>
      <c r="I1448" s="1">
        <v>17.600000000000001</v>
      </c>
      <c r="J1448" s="1">
        <v>0</v>
      </c>
      <c r="K1448" s="1">
        <v>13</v>
      </c>
      <c r="L1448" s="1">
        <v>424555</v>
      </c>
      <c r="M1448" s="1">
        <v>664334</v>
      </c>
      <c r="N1448" s="1">
        <v>1</v>
      </c>
      <c r="O1448" s="8">
        <v>660</v>
      </c>
      <c r="P1448" s="8">
        <v>3084536</v>
      </c>
      <c r="Q1448" s="8">
        <v>519508</v>
      </c>
    </row>
    <row r="1449" spans="1:17" x14ac:dyDescent="0.35">
      <c r="A1449" s="1">
        <v>1461</v>
      </c>
      <c r="B1449" s="1" t="s">
        <v>567</v>
      </c>
      <c r="C1449" s="1" t="s">
        <v>4</v>
      </c>
      <c r="D1449" s="1" t="s">
        <v>11</v>
      </c>
      <c r="E1449" s="1" t="s">
        <v>10</v>
      </c>
      <c r="F1449" s="1" t="s">
        <v>1</v>
      </c>
      <c r="G1449" s="1" t="s">
        <v>35</v>
      </c>
      <c r="H1449" s="1">
        <v>4366.01</v>
      </c>
      <c r="I1449" s="1">
        <v>17.7</v>
      </c>
      <c r="J1449" s="1">
        <v>0</v>
      </c>
      <c r="K1449" s="1">
        <v>10</v>
      </c>
      <c r="L1449" s="1">
        <v>229007</v>
      </c>
      <c r="M1449" s="1">
        <v>1012132</v>
      </c>
      <c r="N1449" s="1">
        <v>0</v>
      </c>
      <c r="O1449" s="8"/>
      <c r="P1449" s="8"/>
      <c r="Q1449" s="8">
        <v>118030</v>
      </c>
    </row>
    <row r="1450" spans="1:17" x14ac:dyDescent="0.35">
      <c r="A1450" s="1">
        <v>185</v>
      </c>
      <c r="B1450" s="1" t="s">
        <v>1842</v>
      </c>
      <c r="C1450" s="1" t="s">
        <v>4</v>
      </c>
      <c r="D1450" s="1" t="s">
        <v>11</v>
      </c>
      <c r="E1450" s="1" t="s">
        <v>10</v>
      </c>
      <c r="F1450" s="1" t="s">
        <v>1</v>
      </c>
      <c r="G1450" s="1" t="s">
        <v>0</v>
      </c>
      <c r="H1450" s="1">
        <v>24017.52</v>
      </c>
      <c r="I1450" s="1">
        <v>17.8</v>
      </c>
      <c r="J1450" s="1">
        <v>0</v>
      </c>
      <c r="K1450" s="1">
        <v>14</v>
      </c>
      <c r="L1450" s="1">
        <v>678851</v>
      </c>
      <c r="M1450" s="1">
        <v>2245848</v>
      </c>
      <c r="N1450" s="1">
        <v>0</v>
      </c>
      <c r="O1450" s="8">
        <v>747</v>
      </c>
      <c r="P1450" s="8">
        <v>2305669</v>
      </c>
      <c r="Q1450" s="8">
        <v>441276</v>
      </c>
    </row>
    <row r="1451" spans="1:17" x14ac:dyDescent="0.35">
      <c r="A1451" s="1">
        <v>1113</v>
      </c>
      <c r="B1451" s="1" t="s">
        <v>918</v>
      </c>
      <c r="C1451" s="1" t="s">
        <v>4</v>
      </c>
      <c r="D1451" s="1" t="s">
        <v>11</v>
      </c>
      <c r="E1451" s="1" t="s">
        <v>10</v>
      </c>
      <c r="F1451" s="1" t="s">
        <v>31</v>
      </c>
      <c r="G1451" s="1" t="s">
        <v>0</v>
      </c>
      <c r="H1451" s="1">
        <v>32810.15</v>
      </c>
      <c r="I1451" s="1">
        <v>17.8</v>
      </c>
      <c r="J1451" s="1">
        <v>0</v>
      </c>
      <c r="K1451" s="1">
        <v>19</v>
      </c>
      <c r="L1451" s="1">
        <v>182457</v>
      </c>
      <c r="M1451" s="1">
        <v>800206</v>
      </c>
      <c r="N1451" s="1">
        <v>1</v>
      </c>
      <c r="O1451" s="8">
        <v>743</v>
      </c>
      <c r="P1451" s="8">
        <v>1626951</v>
      </c>
      <c r="Q1451" s="8">
        <v>252648</v>
      </c>
    </row>
    <row r="1452" spans="1:17" x14ac:dyDescent="0.35">
      <c r="A1452" s="1">
        <v>1697</v>
      </c>
      <c r="B1452" s="1" t="s">
        <v>331</v>
      </c>
      <c r="C1452" s="1" t="s">
        <v>4</v>
      </c>
      <c r="D1452" s="1" t="s">
        <v>3</v>
      </c>
      <c r="E1452" s="1" t="s">
        <v>10</v>
      </c>
      <c r="F1452" s="1" t="s">
        <v>1</v>
      </c>
      <c r="G1452" s="1" t="s">
        <v>35</v>
      </c>
      <c r="H1452" s="1">
        <v>26461.11</v>
      </c>
      <c r="I1452" s="1">
        <v>17.899999999999999</v>
      </c>
      <c r="J1452" s="1">
        <v>0</v>
      </c>
      <c r="K1452" s="1">
        <v>8</v>
      </c>
      <c r="L1452" s="1">
        <v>332196</v>
      </c>
      <c r="M1452" s="1">
        <v>404866</v>
      </c>
      <c r="N1452" s="1">
        <v>0</v>
      </c>
      <c r="O1452" s="8">
        <v>701</v>
      </c>
      <c r="P1452" s="8">
        <v>1571946</v>
      </c>
      <c r="Q1452" s="8"/>
    </row>
    <row r="1453" spans="1:17" x14ac:dyDescent="0.35">
      <c r="A1453" s="1">
        <v>1156</v>
      </c>
      <c r="B1453" s="1" t="s">
        <v>875</v>
      </c>
      <c r="C1453" s="1" t="s">
        <v>4</v>
      </c>
      <c r="D1453" s="1" t="s">
        <v>3</v>
      </c>
      <c r="E1453" s="1" t="s">
        <v>10</v>
      </c>
      <c r="F1453" s="1" t="s">
        <v>31</v>
      </c>
      <c r="G1453" s="1" t="s">
        <v>0</v>
      </c>
      <c r="H1453" s="1">
        <v>20960.8</v>
      </c>
      <c r="I1453" s="1">
        <v>18.2</v>
      </c>
      <c r="J1453" s="1">
        <v>0</v>
      </c>
      <c r="K1453" s="1">
        <v>7</v>
      </c>
      <c r="L1453" s="1">
        <v>641725</v>
      </c>
      <c r="M1453" s="1">
        <v>762872</v>
      </c>
      <c r="N1453" s="1">
        <v>0</v>
      </c>
      <c r="O1453" s="8">
        <v>723</v>
      </c>
      <c r="P1453" s="8">
        <v>2245800</v>
      </c>
      <c r="Q1453" s="8">
        <v>758450</v>
      </c>
    </row>
    <row r="1454" spans="1:17" x14ac:dyDescent="0.35">
      <c r="A1454" s="1">
        <v>1623</v>
      </c>
      <c r="B1454" s="1" t="s">
        <v>405</v>
      </c>
      <c r="C1454" s="1" t="s">
        <v>4</v>
      </c>
      <c r="D1454" s="1" t="s">
        <v>11</v>
      </c>
      <c r="E1454" s="1" t="s">
        <v>10</v>
      </c>
      <c r="F1454" s="1" t="s">
        <v>6</v>
      </c>
      <c r="G1454" s="1" t="s">
        <v>68</v>
      </c>
      <c r="H1454" s="1">
        <v>5686.7</v>
      </c>
      <c r="I1454" s="1">
        <v>18.2</v>
      </c>
      <c r="J1454" s="1">
        <v>0</v>
      </c>
      <c r="K1454" s="1">
        <v>7</v>
      </c>
      <c r="L1454" s="1">
        <v>36347</v>
      </c>
      <c r="M1454" s="1">
        <v>243298</v>
      </c>
      <c r="N1454" s="1">
        <v>0</v>
      </c>
      <c r="O1454" s="8">
        <v>741</v>
      </c>
      <c r="P1454" s="8">
        <v>1107776</v>
      </c>
      <c r="Q1454" s="8">
        <v>65230</v>
      </c>
    </row>
    <row r="1455" spans="1:17" x14ac:dyDescent="0.35">
      <c r="A1455" s="1">
        <v>180</v>
      </c>
      <c r="B1455" s="1" t="s">
        <v>1846</v>
      </c>
      <c r="C1455" s="1" t="s">
        <v>4</v>
      </c>
      <c r="D1455" s="1" t="s">
        <v>11</v>
      </c>
      <c r="E1455" s="1" t="s">
        <v>10</v>
      </c>
      <c r="F1455" s="1" t="s">
        <v>1</v>
      </c>
      <c r="G1455" s="1" t="s">
        <v>9</v>
      </c>
      <c r="H1455" s="1">
        <v>11849.54</v>
      </c>
      <c r="I1455" s="1">
        <v>18.399999999999999</v>
      </c>
      <c r="J1455" s="1">
        <v>0</v>
      </c>
      <c r="K1455" s="1">
        <v>9</v>
      </c>
      <c r="L1455" s="1">
        <v>46341</v>
      </c>
      <c r="M1455" s="1">
        <v>496870</v>
      </c>
      <c r="N1455" s="1">
        <v>1</v>
      </c>
      <c r="O1455" s="8">
        <v>743</v>
      </c>
      <c r="P1455" s="8">
        <v>756352</v>
      </c>
      <c r="Q1455" s="8"/>
    </row>
    <row r="1456" spans="1:17" x14ac:dyDescent="0.35">
      <c r="A1456" s="1">
        <v>441</v>
      </c>
      <c r="B1456" s="1" t="s">
        <v>1589</v>
      </c>
      <c r="C1456" s="1" t="s">
        <v>4</v>
      </c>
      <c r="D1456" s="1" t="s">
        <v>11</v>
      </c>
      <c r="E1456" s="1" t="s">
        <v>10</v>
      </c>
      <c r="F1456" s="1" t="s">
        <v>1</v>
      </c>
      <c r="G1456" s="1" t="s">
        <v>0</v>
      </c>
      <c r="H1456" s="1">
        <v>17929.349999999999</v>
      </c>
      <c r="I1456" s="1">
        <v>18.399999999999999</v>
      </c>
      <c r="J1456" s="1">
        <v>0</v>
      </c>
      <c r="K1456" s="1">
        <v>11</v>
      </c>
      <c r="L1456" s="1">
        <v>389101</v>
      </c>
      <c r="M1456" s="1">
        <v>843678</v>
      </c>
      <c r="N1456" s="1">
        <v>0</v>
      </c>
      <c r="O1456" s="8">
        <v>744</v>
      </c>
      <c r="P1456" s="8">
        <v>1763561</v>
      </c>
      <c r="Q1456" s="8">
        <v>403964</v>
      </c>
    </row>
    <row r="1457" spans="1:17" x14ac:dyDescent="0.35">
      <c r="A1457" s="1">
        <v>585</v>
      </c>
      <c r="B1457" s="1" t="s">
        <v>1445</v>
      </c>
      <c r="C1457" s="1" t="s">
        <v>4</v>
      </c>
      <c r="D1457" s="1" t="s">
        <v>11</v>
      </c>
      <c r="E1457" s="1" t="s">
        <v>10</v>
      </c>
      <c r="F1457" s="1" t="s">
        <v>1</v>
      </c>
      <c r="G1457" s="1" t="s">
        <v>0</v>
      </c>
      <c r="H1457" s="1">
        <v>13009.49</v>
      </c>
      <c r="I1457" s="1">
        <v>18.399999999999999</v>
      </c>
      <c r="J1457" s="1">
        <v>0</v>
      </c>
      <c r="K1457" s="1">
        <v>8</v>
      </c>
      <c r="L1457" s="1">
        <v>411464</v>
      </c>
      <c r="M1457" s="1">
        <v>622776</v>
      </c>
      <c r="N1457" s="1">
        <v>0</v>
      </c>
      <c r="O1457" s="8">
        <v>733</v>
      </c>
      <c r="P1457" s="8">
        <v>1381528</v>
      </c>
      <c r="Q1457" s="8"/>
    </row>
    <row r="1458" spans="1:17" x14ac:dyDescent="0.35">
      <c r="A1458" s="1">
        <v>788</v>
      </c>
      <c r="B1458" s="1" t="s">
        <v>1243</v>
      </c>
      <c r="C1458" s="1" t="s">
        <v>16</v>
      </c>
      <c r="D1458" s="1" t="s">
        <v>3</v>
      </c>
      <c r="E1458" s="1" t="s">
        <v>10</v>
      </c>
      <c r="F1458" s="1" t="s">
        <v>1</v>
      </c>
      <c r="G1458" s="1" t="s">
        <v>0</v>
      </c>
      <c r="H1458" s="1">
        <v>8711.31</v>
      </c>
      <c r="I1458" s="1">
        <v>18.5</v>
      </c>
      <c r="J1458" s="1">
        <v>0</v>
      </c>
      <c r="K1458" s="1">
        <v>9</v>
      </c>
      <c r="L1458" s="1">
        <v>383667</v>
      </c>
      <c r="M1458" s="1">
        <v>789052</v>
      </c>
      <c r="N1458" s="1">
        <v>0</v>
      </c>
      <c r="O1458" s="8">
        <v>738</v>
      </c>
      <c r="P1458" s="8">
        <v>1130120</v>
      </c>
      <c r="Q1458" s="8">
        <v>430804</v>
      </c>
    </row>
    <row r="1459" spans="1:17" x14ac:dyDescent="0.35">
      <c r="A1459" s="1">
        <v>1050</v>
      </c>
      <c r="B1459" s="1" t="s">
        <v>981</v>
      </c>
      <c r="C1459" s="1" t="s">
        <v>4</v>
      </c>
      <c r="D1459" s="1" t="s">
        <v>11</v>
      </c>
      <c r="E1459" s="1" t="s">
        <v>10</v>
      </c>
      <c r="F1459" s="1" t="s">
        <v>1</v>
      </c>
      <c r="G1459" s="1" t="s">
        <v>9</v>
      </c>
      <c r="H1459" s="1">
        <v>31800.68</v>
      </c>
      <c r="I1459" s="1">
        <v>18.5</v>
      </c>
      <c r="J1459" s="1">
        <v>0</v>
      </c>
      <c r="K1459" s="1">
        <v>17</v>
      </c>
      <c r="L1459" s="1">
        <v>148200</v>
      </c>
      <c r="M1459" s="1">
        <v>1372734</v>
      </c>
      <c r="N1459" s="1">
        <v>0</v>
      </c>
      <c r="O1459" s="8">
        <v>725</v>
      </c>
      <c r="P1459" s="8">
        <v>1843513</v>
      </c>
      <c r="Q1459" s="8">
        <v>667062</v>
      </c>
    </row>
    <row r="1460" spans="1:17" x14ac:dyDescent="0.35">
      <c r="A1460" s="1">
        <v>1096</v>
      </c>
      <c r="B1460" s="1" t="s">
        <v>935</v>
      </c>
      <c r="C1460" s="1" t="s">
        <v>4</v>
      </c>
      <c r="D1460" s="1" t="s">
        <v>11</v>
      </c>
      <c r="E1460" s="1" t="s">
        <v>10</v>
      </c>
      <c r="F1460" s="1" t="s">
        <v>1</v>
      </c>
      <c r="G1460" s="1" t="s">
        <v>0</v>
      </c>
      <c r="H1460" s="1">
        <v>8144.73</v>
      </c>
      <c r="I1460" s="1">
        <v>18.5</v>
      </c>
      <c r="J1460" s="1">
        <v>0</v>
      </c>
      <c r="K1460" s="1">
        <v>14</v>
      </c>
      <c r="L1460" s="1">
        <v>98154</v>
      </c>
      <c r="M1460" s="1">
        <v>1148026</v>
      </c>
      <c r="N1460" s="1">
        <v>0</v>
      </c>
      <c r="O1460" s="8">
        <v>750</v>
      </c>
      <c r="P1460" s="8">
        <v>1068142</v>
      </c>
      <c r="Q1460" s="8">
        <v>110440</v>
      </c>
    </row>
    <row r="1461" spans="1:17" x14ac:dyDescent="0.35">
      <c r="A1461" s="1">
        <v>395</v>
      </c>
      <c r="B1461" s="1" t="s">
        <v>1634</v>
      </c>
      <c r="C1461" s="1" t="s">
        <v>16</v>
      </c>
      <c r="D1461" s="1" t="s">
        <v>11</v>
      </c>
      <c r="E1461" s="1" t="s">
        <v>10</v>
      </c>
      <c r="F1461" s="1" t="s">
        <v>6</v>
      </c>
      <c r="G1461" s="1" t="s">
        <v>0</v>
      </c>
      <c r="H1461" s="1">
        <v>23213.82</v>
      </c>
      <c r="I1461" s="1">
        <v>18.600000000000001</v>
      </c>
      <c r="J1461" s="1">
        <v>0</v>
      </c>
      <c r="K1461" s="1">
        <v>8</v>
      </c>
      <c r="L1461" s="1">
        <v>333640</v>
      </c>
      <c r="M1461" s="1">
        <v>519244</v>
      </c>
      <c r="N1461" s="1">
        <v>0</v>
      </c>
      <c r="O1461" s="8"/>
      <c r="P1461" s="8"/>
      <c r="Q1461" s="8">
        <v>456126</v>
      </c>
    </row>
    <row r="1462" spans="1:17" x14ac:dyDescent="0.35">
      <c r="A1462" s="1">
        <v>1069</v>
      </c>
      <c r="B1462" s="1" t="s">
        <v>962</v>
      </c>
      <c r="C1462" s="1" t="s">
        <v>4</v>
      </c>
      <c r="D1462" s="1" t="s">
        <v>3</v>
      </c>
      <c r="E1462" s="1" t="s">
        <v>10</v>
      </c>
      <c r="F1462" s="1" t="s">
        <v>1</v>
      </c>
      <c r="G1462" s="1" t="s">
        <v>9</v>
      </c>
      <c r="H1462" s="1">
        <v>25316.36</v>
      </c>
      <c r="I1462" s="1">
        <v>18.600000000000001</v>
      </c>
      <c r="J1462" s="1">
        <v>0</v>
      </c>
      <c r="K1462" s="1">
        <v>10</v>
      </c>
      <c r="L1462" s="1">
        <v>265259</v>
      </c>
      <c r="M1462" s="1">
        <v>933570</v>
      </c>
      <c r="N1462" s="1">
        <v>0</v>
      </c>
      <c r="O1462" s="8"/>
      <c r="P1462" s="8"/>
      <c r="Q1462" s="8">
        <v>399410</v>
      </c>
    </row>
    <row r="1463" spans="1:17" x14ac:dyDescent="0.35">
      <c r="A1463" s="1">
        <v>219</v>
      </c>
      <c r="B1463" s="1" t="s">
        <v>1809</v>
      </c>
      <c r="C1463" s="1" t="s">
        <v>4</v>
      </c>
      <c r="D1463" s="1" t="s">
        <v>3</v>
      </c>
      <c r="E1463" s="1" t="s">
        <v>10</v>
      </c>
      <c r="F1463" s="1" t="s">
        <v>31</v>
      </c>
      <c r="G1463" s="1" t="s">
        <v>0</v>
      </c>
      <c r="H1463" s="1">
        <v>7522.29</v>
      </c>
      <c r="I1463" s="1">
        <v>18.7</v>
      </c>
      <c r="J1463" s="1">
        <v>0</v>
      </c>
      <c r="K1463" s="1">
        <v>11</v>
      </c>
      <c r="L1463" s="1">
        <v>295944</v>
      </c>
      <c r="M1463" s="1">
        <v>835802</v>
      </c>
      <c r="N1463" s="1">
        <v>0</v>
      </c>
      <c r="O1463" s="8">
        <v>731</v>
      </c>
      <c r="P1463" s="8">
        <v>745997</v>
      </c>
      <c r="Q1463" s="8">
        <v>396792</v>
      </c>
    </row>
    <row r="1464" spans="1:17" x14ac:dyDescent="0.35">
      <c r="A1464" s="1">
        <v>958</v>
      </c>
      <c r="B1464" s="1" t="s">
        <v>1072</v>
      </c>
      <c r="C1464" s="1" t="s">
        <v>4</v>
      </c>
      <c r="D1464" s="1" t="s">
        <v>11</v>
      </c>
      <c r="E1464" s="1" t="s">
        <v>10</v>
      </c>
      <c r="F1464" s="1" t="s">
        <v>1</v>
      </c>
      <c r="G1464" s="1" t="s">
        <v>35</v>
      </c>
      <c r="H1464" s="1">
        <v>15928.46</v>
      </c>
      <c r="I1464" s="1">
        <v>18.7</v>
      </c>
      <c r="J1464" s="1">
        <v>0</v>
      </c>
      <c r="K1464" s="1">
        <v>14</v>
      </c>
      <c r="L1464" s="1">
        <v>282131</v>
      </c>
      <c r="M1464" s="1">
        <v>540870</v>
      </c>
      <c r="N1464" s="1">
        <v>1</v>
      </c>
      <c r="O1464" s="8">
        <v>730</v>
      </c>
      <c r="P1464" s="8">
        <v>1448028</v>
      </c>
      <c r="Q1464" s="8">
        <v>155254</v>
      </c>
    </row>
    <row r="1465" spans="1:17" x14ac:dyDescent="0.35">
      <c r="A1465" s="1">
        <v>1323</v>
      </c>
      <c r="B1465" s="1" t="s">
        <v>706</v>
      </c>
      <c r="C1465" s="1" t="s">
        <v>4</v>
      </c>
      <c r="D1465" s="1" t="s">
        <v>11</v>
      </c>
      <c r="E1465" s="1" t="s">
        <v>10</v>
      </c>
      <c r="F1465" s="1" t="s">
        <v>6</v>
      </c>
      <c r="G1465" s="1" t="s">
        <v>0</v>
      </c>
      <c r="H1465" s="1">
        <v>18487</v>
      </c>
      <c r="I1465" s="1">
        <v>18.7</v>
      </c>
      <c r="J1465" s="1">
        <v>0</v>
      </c>
      <c r="K1465" s="1">
        <v>7</v>
      </c>
      <c r="L1465" s="1">
        <v>192375</v>
      </c>
      <c r="M1465" s="1">
        <v>317306</v>
      </c>
      <c r="N1465" s="1">
        <v>0</v>
      </c>
      <c r="O1465" s="8"/>
      <c r="P1465" s="8"/>
      <c r="Q1465" s="8">
        <v>303050</v>
      </c>
    </row>
    <row r="1466" spans="1:17" x14ac:dyDescent="0.35">
      <c r="A1466" s="1">
        <v>447</v>
      </c>
      <c r="B1466" s="1" t="s">
        <v>1583</v>
      </c>
      <c r="C1466" s="1" t="s">
        <v>4</v>
      </c>
      <c r="D1466" s="1" t="s">
        <v>3</v>
      </c>
      <c r="E1466" s="1" t="s">
        <v>10</v>
      </c>
      <c r="F1466" s="1" t="s">
        <v>31</v>
      </c>
      <c r="G1466" s="1" t="s">
        <v>0</v>
      </c>
      <c r="H1466" s="1">
        <v>12270.77</v>
      </c>
      <c r="I1466" s="1">
        <v>18.8</v>
      </c>
      <c r="J1466" s="1">
        <v>0</v>
      </c>
      <c r="K1466" s="1">
        <v>6</v>
      </c>
      <c r="L1466" s="1">
        <v>167238</v>
      </c>
      <c r="M1466" s="1">
        <v>338536</v>
      </c>
      <c r="N1466" s="1">
        <v>0</v>
      </c>
      <c r="O1466" s="8">
        <v>723</v>
      </c>
      <c r="P1466" s="8">
        <v>694564</v>
      </c>
      <c r="Q1466" s="8">
        <v>311850</v>
      </c>
    </row>
    <row r="1467" spans="1:17" x14ac:dyDescent="0.35">
      <c r="A1467" s="1">
        <v>1124</v>
      </c>
      <c r="B1467" s="1" t="s">
        <v>907</v>
      </c>
      <c r="C1467" s="1" t="s">
        <v>4</v>
      </c>
      <c r="D1467" s="1" t="s">
        <v>11</v>
      </c>
      <c r="E1467" s="1" t="s">
        <v>10</v>
      </c>
      <c r="F1467" s="1" t="s">
        <v>6</v>
      </c>
      <c r="G1467" s="1" t="s">
        <v>0</v>
      </c>
      <c r="H1467" s="1">
        <v>10490.66</v>
      </c>
      <c r="I1467" s="1">
        <v>18.8</v>
      </c>
      <c r="J1467" s="1">
        <v>0</v>
      </c>
      <c r="K1467" s="1">
        <v>8</v>
      </c>
      <c r="L1467" s="1">
        <v>138567</v>
      </c>
      <c r="M1467" s="1">
        <v>348040</v>
      </c>
      <c r="N1467" s="1">
        <v>1</v>
      </c>
      <c r="O1467" s="8">
        <v>731</v>
      </c>
      <c r="P1467" s="8">
        <v>1597558</v>
      </c>
      <c r="Q1467" s="8">
        <v>261140</v>
      </c>
    </row>
    <row r="1468" spans="1:17" x14ac:dyDescent="0.35">
      <c r="A1468" s="1">
        <v>451</v>
      </c>
      <c r="B1468" s="1" t="s">
        <v>1579</v>
      </c>
      <c r="C1468" s="1" t="s">
        <v>4</v>
      </c>
      <c r="D1468" s="1" t="s">
        <v>11</v>
      </c>
      <c r="E1468" s="1" t="s">
        <v>10</v>
      </c>
      <c r="F1468" s="1" t="s">
        <v>6</v>
      </c>
      <c r="G1468" s="1" t="s">
        <v>0</v>
      </c>
      <c r="H1468" s="1">
        <v>12857.68</v>
      </c>
      <c r="I1468" s="1">
        <v>19</v>
      </c>
      <c r="J1468" s="1">
        <v>0</v>
      </c>
      <c r="K1468" s="1">
        <v>10</v>
      </c>
      <c r="L1468" s="1">
        <v>254391</v>
      </c>
      <c r="M1468" s="1">
        <v>435072</v>
      </c>
      <c r="N1468" s="1">
        <v>0</v>
      </c>
      <c r="O1468" s="8">
        <v>724</v>
      </c>
      <c r="P1468" s="8">
        <v>768398</v>
      </c>
      <c r="Q1468" s="8">
        <v>375650</v>
      </c>
    </row>
    <row r="1469" spans="1:17" x14ac:dyDescent="0.35">
      <c r="A1469" s="1">
        <v>1572</v>
      </c>
      <c r="B1469" s="1" t="s">
        <v>456</v>
      </c>
      <c r="C1469" s="1" t="s">
        <v>4</v>
      </c>
      <c r="D1469" s="1" t="s">
        <v>3</v>
      </c>
      <c r="E1469" s="1" t="s">
        <v>10</v>
      </c>
      <c r="F1469" s="1" t="s">
        <v>1</v>
      </c>
      <c r="G1469" s="1" t="s">
        <v>0</v>
      </c>
      <c r="H1469" s="1">
        <v>33020.86</v>
      </c>
      <c r="I1469" s="1">
        <v>19.100000000000001</v>
      </c>
      <c r="J1469" s="1">
        <v>0</v>
      </c>
      <c r="K1469" s="1">
        <v>16</v>
      </c>
      <c r="L1469" s="1">
        <v>178600</v>
      </c>
      <c r="M1469" s="1">
        <v>408672</v>
      </c>
      <c r="N1469" s="1">
        <v>1</v>
      </c>
      <c r="O1469" s="8"/>
      <c r="P1469" s="8"/>
      <c r="Q1469" s="8">
        <v>319572</v>
      </c>
    </row>
    <row r="1470" spans="1:17" x14ac:dyDescent="0.35">
      <c r="A1470" s="1">
        <v>246</v>
      </c>
      <c r="B1470" s="1" t="s">
        <v>1782</v>
      </c>
      <c r="C1470" s="1" t="s">
        <v>16</v>
      </c>
      <c r="D1470" s="1" t="s">
        <v>3</v>
      </c>
      <c r="E1470" s="1" t="s">
        <v>10</v>
      </c>
      <c r="F1470" s="1" t="s">
        <v>6</v>
      </c>
      <c r="G1470" s="1" t="s">
        <v>0</v>
      </c>
      <c r="H1470" s="1">
        <v>3640.78</v>
      </c>
      <c r="I1470" s="1">
        <v>19.2</v>
      </c>
      <c r="J1470" s="1">
        <v>0</v>
      </c>
      <c r="K1470" s="1">
        <v>5</v>
      </c>
      <c r="L1470" s="1">
        <v>132088</v>
      </c>
      <c r="M1470" s="1">
        <v>378576</v>
      </c>
      <c r="N1470" s="1">
        <v>0</v>
      </c>
      <c r="O1470" s="8">
        <v>729</v>
      </c>
      <c r="P1470" s="8">
        <v>1624082</v>
      </c>
      <c r="Q1470" s="8">
        <v>427988</v>
      </c>
    </row>
    <row r="1471" spans="1:17" x14ac:dyDescent="0.35">
      <c r="A1471" s="1">
        <v>387</v>
      </c>
      <c r="B1471" s="1" t="s">
        <v>1642</v>
      </c>
      <c r="C1471" s="1" t="s">
        <v>4</v>
      </c>
      <c r="D1471" s="1" t="s">
        <v>11</v>
      </c>
      <c r="E1471" s="1" t="s">
        <v>10</v>
      </c>
      <c r="F1471" s="1" t="s">
        <v>1</v>
      </c>
      <c r="G1471" s="1" t="s">
        <v>0</v>
      </c>
      <c r="H1471" s="1">
        <v>11529.39</v>
      </c>
      <c r="I1471" s="1">
        <v>19.399999999999999</v>
      </c>
      <c r="J1471" s="1">
        <v>0</v>
      </c>
      <c r="K1471" s="1">
        <v>7</v>
      </c>
      <c r="L1471" s="1">
        <v>373958</v>
      </c>
      <c r="M1471" s="1">
        <v>600578</v>
      </c>
      <c r="N1471" s="1">
        <v>0</v>
      </c>
      <c r="O1471" s="8">
        <v>745</v>
      </c>
      <c r="P1471" s="8">
        <v>1343243</v>
      </c>
      <c r="Q1471" s="8">
        <v>328350</v>
      </c>
    </row>
    <row r="1472" spans="1:17" x14ac:dyDescent="0.35">
      <c r="A1472" s="1">
        <v>491</v>
      </c>
      <c r="B1472" s="1" t="s">
        <v>1539</v>
      </c>
      <c r="C1472" s="1" t="s">
        <v>4</v>
      </c>
      <c r="D1472" s="1" t="s">
        <v>11</v>
      </c>
      <c r="E1472" s="1" t="s">
        <v>10</v>
      </c>
      <c r="F1472" s="1" t="s">
        <v>1</v>
      </c>
      <c r="G1472" s="1" t="s">
        <v>0</v>
      </c>
      <c r="H1472" s="1">
        <v>7703.74</v>
      </c>
      <c r="I1472" s="1">
        <v>19.399999999999999</v>
      </c>
      <c r="J1472" s="1">
        <v>0</v>
      </c>
      <c r="K1472" s="1">
        <v>7</v>
      </c>
      <c r="L1472" s="1">
        <v>114247</v>
      </c>
      <c r="M1472" s="1">
        <v>399652</v>
      </c>
      <c r="N1472" s="1">
        <v>0</v>
      </c>
      <c r="O1472" s="8">
        <v>745</v>
      </c>
      <c r="P1472" s="8">
        <v>540607</v>
      </c>
      <c r="Q1472" s="8">
        <v>214962</v>
      </c>
    </row>
    <row r="1473" spans="1:17" x14ac:dyDescent="0.35">
      <c r="A1473" s="1">
        <v>1283</v>
      </c>
      <c r="B1473" s="1" t="s">
        <v>746</v>
      </c>
      <c r="C1473" s="1" t="s">
        <v>4</v>
      </c>
      <c r="D1473" s="1" t="s">
        <v>3</v>
      </c>
      <c r="E1473" s="1" t="s">
        <v>10</v>
      </c>
      <c r="F1473" s="1" t="s">
        <v>6</v>
      </c>
      <c r="G1473" s="1" t="s">
        <v>0</v>
      </c>
      <c r="H1473" s="1">
        <v>14069.12</v>
      </c>
      <c r="I1473" s="1">
        <v>19.399999999999999</v>
      </c>
      <c r="J1473" s="1">
        <v>0</v>
      </c>
      <c r="K1473" s="1">
        <v>7</v>
      </c>
      <c r="L1473" s="1">
        <v>629603</v>
      </c>
      <c r="M1473" s="1">
        <v>1347544</v>
      </c>
      <c r="N1473" s="1">
        <v>0</v>
      </c>
      <c r="O1473" s="8">
        <v>720</v>
      </c>
      <c r="P1473" s="8">
        <v>1061834</v>
      </c>
      <c r="Q1473" s="8">
        <v>536492</v>
      </c>
    </row>
    <row r="1474" spans="1:17" x14ac:dyDescent="0.35">
      <c r="A1474" s="1">
        <v>466</v>
      </c>
      <c r="B1474" s="1" t="s">
        <v>1564</v>
      </c>
      <c r="C1474" s="1" t="s">
        <v>4</v>
      </c>
      <c r="D1474" s="1" t="s">
        <v>11</v>
      </c>
      <c r="E1474" s="1" t="s">
        <v>10</v>
      </c>
      <c r="F1474" s="1" t="s">
        <v>1</v>
      </c>
      <c r="G1474" s="1" t="s">
        <v>0</v>
      </c>
      <c r="H1474" s="1">
        <v>35583.769999999997</v>
      </c>
      <c r="I1474" s="1">
        <v>19.5</v>
      </c>
      <c r="J1474" s="1">
        <v>0</v>
      </c>
      <c r="K1474" s="1">
        <v>22</v>
      </c>
      <c r="L1474" s="1">
        <v>50825</v>
      </c>
      <c r="M1474" s="1">
        <v>159060</v>
      </c>
      <c r="N1474" s="1">
        <v>1</v>
      </c>
      <c r="O1474" s="8">
        <v>717</v>
      </c>
      <c r="P1474" s="8">
        <v>2247396</v>
      </c>
      <c r="Q1474" s="8">
        <v>298166</v>
      </c>
    </row>
    <row r="1475" spans="1:17" x14ac:dyDescent="0.35">
      <c r="A1475" s="1">
        <v>649</v>
      </c>
      <c r="B1475" s="1" t="s">
        <v>1381</v>
      </c>
      <c r="C1475" s="1" t="s">
        <v>4</v>
      </c>
      <c r="D1475" s="1" t="s">
        <v>3</v>
      </c>
      <c r="E1475" s="1" t="s">
        <v>10</v>
      </c>
      <c r="F1475" s="1" t="s">
        <v>1</v>
      </c>
      <c r="G1475" s="1" t="s">
        <v>9</v>
      </c>
      <c r="H1475" s="1">
        <v>19941.45</v>
      </c>
      <c r="I1475" s="1">
        <v>19.600000000000001</v>
      </c>
      <c r="J1475" s="1">
        <v>0</v>
      </c>
      <c r="K1475" s="1">
        <v>7</v>
      </c>
      <c r="L1475" s="1">
        <v>168587</v>
      </c>
      <c r="M1475" s="1">
        <v>485562</v>
      </c>
      <c r="N1475" s="1">
        <v>0</v>
      </c>
      <c r="O1475" s="8">
        <v>727</v>
      </c>
      <c r="P1475" s="8">
        <v>1914364</v>
      </c>
      <c r="Q1475" s="8"/>
    </row>
    <row r="1476" spans="1:17" x14ac:dyDescent="0.35">
      <c r="A1476" s="1">
        <v>1029</v>
      </c>
      <c r="B1476" s="1" t="s">
        <v>1002</v>
      </c>
      <c r="C1476" s="1" t="s">
        <v>16</v>
      </c>
      <c r="D1476" s="1" t="s">
        <v>3</v>
      </c>
      <c r="E1476" s="1" t="s">
        <v>10</v>
      </c>
      <c r="F1476" s="1" t="s">
        <v>1</v>
      </c>
      <c r="G1476" s="1" t="s">
        <v>0</v>
      </c>
      <c r="H1476" s="1">
        <v>28240.65</v>
      </c>
      <c r="I1476" s="1">
        <v>19.600000000000001</v>
      </c>
      <c r="J1476" s="1">
        <v>0</v>
      </c>
      <c r="K1476" s="1">
        <v>10</v>
      </c>
      <c r="L1476" s="1">
        <v>339055</v>
      </c>
      <c r="M1476" s="1">
        <v>594836</v>
      </c>
      <c r="N1476" s="1">
        <v>0</v>
      </c>
      <c r="O1476" s="8">
        <v>739</v>
      </c>
      <c r="P1476" s="8">
        <v>1694439</v>
      </c>
      <c r="Q1476" s="8">
        <v>523204</v>
      </c>
    </row>
    <row r="1477" spans="1:17" x14ac:dyDescent="0.35">
      <c r="A1477" s="1">
        <v>105</v>
      </c>
      <c r="B1477" s="1" t="s">
        <v>1921</v>
      </c>
      <c r="C1477" s="1" t="s">
        <v>4</v>
      </c>
      <c r="D1477" s="1" t="s">
        <v>11</v>
      </c>
      <c r="E1477" s="1" t="s">
        <v>10</v>
      </c>
      <c r="F1477" s="1" t="s">
        <v>1</v>
      </c>
      <c r="G1477" s="1" t="s">
        <v>0</v>
      </c>
      <c r="H1477" s="1">
        <v>10348.16</v>
      </c>
      <c r="I1477" s="1">
        <v>19.7</v>
      </c>
      <c r="J1477" s="1">
        <v>0</v>
      </c>
      <c r="K1477" s="1">
        <v>7</v>
      </c>
      <c r="L1477" s="1">
        <v>486001</v>
      </c>
      <c r="M1477" s="1">
        <v>1253340</v>
      </c>
      <c r="N1477" s="1">
        <v>0</v>
      </c>
      <c r="O1477" s="8">
        <v>742</v>
      </c>
      <c r="P1477" s="8">
        <v>4071396</v>
      </c>
      <c r="Q1477" s="8">
        <v>448976</v>
      </c>
    </row>
    <row r="1478" spans="1:17" x14ac:dyDescent="0.35">
      <c r="A1478" s="1">
        <v>1800</v>
      </c>
      <c r="B1478" s="1" t="s">
        <v>227</v>
      </c>
      <c r="C1478" s="1" t="s">
        <v>4</v>
      </c>
      <c r="D1478" s="1" t="s">
        <v>3</v>
      </c>
      <c r="E1478" s="1" t="s">
        <v>10</v>
      </c>
      <c r="F1478" s="1" t="s">
        <v>1</v>
      </c>
      <c r="G1478" s="1" t="s">
        <v>0</v>
      </c>
      <c r="H1478" s="1">
        <v>28061.29</v>
      </c>
      <c r="I1478" s="1">
        <v>19.7</v>
      </c>
      <c r="J1478" s="1">
        <v>0</v>
      </c>
      <c r="K1478" s="1">
        <v>7</v>
      </c>
      <c r="L1478" s="1">
        <v>126939</v>
      </c>
      <c r="M1478" s="1">
        <v>347490</v>
      </c>
      <c r="N1478" s="1">
        <v>0</v>
      </c>
      <c r="O1478" s="8">
        <v>737</v>
      </c>
      <c r="P1478" s="8">
        <v>1126206</v>
      </c>
      <c r="Q1478" s="8">
        <v>499884</v>
      </c>
    </row>
    <row r="1479" spans="1:17" x14ac:dyDescent="0.35">
      <c r="A1479" s="1">
        <v>1109</v>
      </c>
      <c r="B1479" s="1" t="s">
        <v>922</v>
      </c>
      <c r="C1479" s="1" t="s">
        <v>4</v>
      </c>
      <c r="D1479" s="1" t="s">
        <v>11</v>
      </c>
      <c r="E1479" s="1" t="s">
        <v>10</v>
      </c>
      <c r="F1479" s="1" t="s">
        <v>1</v>
      </c>
      <c r="G1479" s="1" t="s">
        <v>0</v>
      </c>
      <c r="H1479" s="1">
        <v>23336.75</v>
      </c>
      <c r="I1479" s="1">
        <v>19.8</v>
      </c>
      <c r="J1479" s="1">
        <v>0</v>
      </c>
      <c r="K1479" s="1">
        <v>21</v>
      </c>
      <c r="L1479" s="1">
        <v>280193</v>
      </c>
      <c r="M1479" s="1">
        <v>688820</v>
      </c>
      <c r="N1479" s="1">
        <v>1</v>
      </c>
      <c r="O1479" s="8">
        <v>732</v>
      </c>
      <c r="P1479" s="8">
        <v>1250200</v>
      </c>
      <c r="Q1479" s="8">
        <v>111364</v>
      </c>
    </row>
    <row r="1480" spans="1:17" x14ac:dyDescent="0.35">
      <c r="A1480" s="1">
        <v>1672</v>
      </c>
      <c r="B1480" s="1" t="s">
        <v>356</v>
      </c>
      <c r="C1480" s="1" t="s">
        <v>4</v>
      </c>
      <c r="D1480" s="1" t="s">
        <v>11</v>
      </c>
      <c r="E1480" s="1" t="s">
        <v>10</v>
      </c>
      <c r="F1480" s="1" t="s">
        <v>1</v>
      </c>
      <c r="G1480" s="1" t="s">
        <v>9</v>
      </c>
      <c r="H1480" s="1">
        <v>16713.919999999998</v>
      </c>
      <c r="I1480" s="1">
        <v>19.899999999999999</v>
      </c>
      <c r="J1480" s="1">
        <v>0</v>
      </c>
      <c r="K1480" s="1">
        <v>7</v>
      </c>
      <c r="L1480" s="1">
        <v>217322</v>
      </c>
      <c r="M1480" s="1">
        <v>793804</v>
      </c>
      <c r="N1480" s="1">
        <v>0</v>
      </c>
      <c r="O1480" s="8">
        <v>749</v>
      </c>
      <c r="P1480" s="8">
        <v>2497721</v>
      </c>
      <c r="Q1480" s="8">
        <v>264924</v>
      </c>
    </row>
    <row r="1481" spans="1:17" x14ac:dyDescent="0.35">
      <c r="A1481" s="1">
        <v>1516</v>
      </c>
      <c r="B1481" s="1" t="s">
        <v>512</v>
      </c>
      <c r="C1481" s="1" t="s">
        <v>16</v>
      </c>
      <c r="D1481" s="1" t="s">
        <v>11</v>
      </c>
      <c r="E1481" s="1" t="s">
        <v>10</v>
      </c>
      <c r="F1481" s="1" t="s">
        <v>1</v>
      </c>
      <c r="G1481" s="1" t="s">
        <v>0</v>
      </c>
      <c r="H1481" s="1">
        <v>22999.69</v>
      </c>
      <c r="I1481" s="1">
        <v>20.100000000000001</v>
      </c>
      <c r="J1481" s="1">
        <v>0</v>
      </c>
      <c r="K1481" s="1">
        <v>15</v>
      </c>
      <c r="L1481" s="1">
        <v>477983</v>
      </c>
      <c r="M1481" s="1">
        <v>769758</v>
      </c>
      <c r="N1481" s="1">
        <v>0</v>
      </c>
      <c r="O1481" s="8">
        <v>731</v>
      </c>
      <c r="P1481" s="8">
        <v>1541888</v>
      </c>
      <c r="Q1481" s="8">
        <v>781088</v>
      </c>
    </row>
    <row r="1482" spans="1:17" x14ac:dyDescent="0.35">
      <c r="A1482" s="1">
        <v>371</v>
      </c>
      <c r="B1482" s="1" t="s">
        <v>1658</v>
      </c>
      <c r="C1482" s="1" t="s">
        <v>4</v>
      </c>
      <c r="D1482" s="1" t="s">
        <v>11</v>
      </c>
      <c r="E1482" s="1" t="s">
        <v>10</v>
      </c>
      <c r="F1482" s="1" t="s">
        <v>1</v>
      </c>
      <c r="G1482" s="1" t="s">
        <v>9</v>
      </c>
      <c r="H1482" s="1">
        <v>31506.37</v>
      </c>
      <c r="I1482" s="1">
        <v>20.2</v>
      </c>
      <c r="J1482" s="1">
        <v>0</v>
      </c>
      <c r="K1482" s="1">
        <v>12</v>
      </c>
      <c r="L1482" s="1">
        <v>332918</v>
      </c>
      <c r="M1482" s="1">
        <v>687126</v>
      </c>
      <c r="N1482" s="1">
        <v>0</v>
      </c>
      <c r="O1482" s="8">
        <v>746</v>
      </c>
      <c r="P1482" s="8">
        <v>1166904</v>
      </c>
      <c r="Q1482" s="8">
        <v>450384</v>
      </c>
    </row>
    <row r="1483" spans="1:17" x14ac:dyDescent="0.35">
      <c r="A1483" s="1">
        <v>1229</v>
      </c>
      <c r="B1483" s="1" t="s">
        <v>801</v>
      </c>
      <c r="C1483" s="1" t="s">
        <v>4</v>
      </c>
      <c r="D1483" s="1" t="s">
        <v>11</v>
      </c>
      <c r="E1483" s="1" t="s">
        <v>10</v>
      </c>
      <c r="F1483" s="1" t="s">
        <v>1</v>
      </c>
      <c r="G1483" s="1" t="s">
        <v>35</v>
      </c>
      <c r="H1483" s="1">
        <v>5549.9</v>
      </c>
      <c r="I1483" s="1">
        <v>20.3</v>
      </c>
      <c r="J1483" s="1">
        <v>0</v>
      </c>
      <c r="K1483" s="1">
        <v>10</v>
      </c>
      <c r="L1483" s="1">
        <v>0</v>
      </c>
      <c r="M1483" s="1">
        <v>0</v>
      </c>
      <c r="N1483" s="1">
        <v>0</v>
      </c>
      <c r="O1483" s="8">
        <v>746</v>
      </c>
      <c r="P1483" s="8">
        <v>2055515</v>
      </c>
      <c r="Q1483" s="8">
        <v>112508</v>
      </c>
    </row>
    <row r="1484" spans="1:17" x14ac:dyDescent="0.35">
      <c r="A1484" s="1">
        <v>1646</v>
      </c>
      <c r="B1484" s="1" t="s">
        <v>382</v>
      </c>
      <c r="C1484" s="1" t="s">
        <v>4</v>
      </c>
      <c r="D1484" s="1" t="s">
        <v>11</v>
      </c>
      <c r="E1484" s="1" t="s">
        <v>10</v>
      </c>
      <c r="F1484" s="1" t="s">
        <v>6</v>
      </c>
      <c r="G1484" s="1" t="s">
        <v>0</v>
      </c>
      <c r="H1484" s="1">
        <v>27693.45</v>
      </c>
      <c r="I1484" s="1">
        <v>20.3</v>
      </c>
      <c r="J1484" s="1">
        <v>0</v>
      </c>
      <c r="K1484" s="1">
        <v>5</v>
      </c>
      <c r="L1484" s="1">
        <v>439584</v>
      </c>
      <c r="M1484" s="1">
        <v>643478</v>
      </c>
      <c r="N1484" s="1">
        <v>0</v>
      </c>
      <c r="O1484" s="8">
        <v>740</v>
      </c>
      <c r="P1484" s="8">
        <v>1305262</v>
      </c>
      <c r="Q1484" s="8"/>
    </row>
    <row r="1485" spans="1:17" x14ac:dyDescent="0.35">
      <c r="A1485" s="1">
        <v>237</v>
      </c>
      <c r="B1485" s="1" t="s">
        <v>1791</v>
      </c>
      <c r="C1485" s="1" t="s">
        <v>4</v>
      </c>
      <c r="D1485" s="1" t="s">
        <v>3</v>
      </c>
      <c r="E1485" s="1" t="s">
        <v>10</v>
      </c>
      <c r="F1485" s="1" t="s">
        <v>1</v>
      </c>
      <c r="G1485" s="1" t="s">
        <v>0</v>
      </c>
      <c r="H1485" s="1">
        <v>15356.37</v>
      </c>
      <c r="I1485" s="1">
        <v>20.5</v>
      </c>
      <c r="J1485" s="1">
        <v>0</v>
      </c>
      <c r="K1485" s="1">
        <v>13</v>
      </c>
      <c r="L1485" s="1">
        <v>326857</v>
      </c>
      <c r="M1485" s="1">
        <v>650276</v>
      </c>
      <c r="N1485" s="1">
        <v>0</v>
      </c>
      <c r="O1485" s="8">
        <v>715</v>
      </c>
      <c r="P1485" s="8">
        <v>975004</v>
      </c>
      <c r="Q1485" s="8">
        <v>398464</v>
      </c>
    </row>
    <row r="1486" spans="1:17" x14ac:dyDescent="0.35">
      <c r="A1486" s="1">
        <v>453</v>
      </c>
      <c r="B1486" s="1" t="s">
        <v>1577</v>
      </c>
      <c r="C1486" s="1" t="s">
        <v>4</v>
      </c>
      <c r="D1486" s="1" t="s">
        <v>3</v>
      </c>
      <c r="E1486" s="1" t="s">
        <v>10</v>
      </c>
      <c r="F1486" s="1" t="s">
        <v>31</v>
      </c>
      <c r="G1486" s="1" t="s">
        <v>0</v>
      </c>
      <c r="H1486" s="1">
        <v>19439.849999999999</v>
      </c>
      <c r="I1486" s="1">
        <v>20.5</v>
      </c>
      <c r="J1486" s="1">
        <v>0</v>
      </c>
      <c r="K1486" s="1">
        <v>10</v>
      </c>
      <c r="L1486" s="1">
        <v>673512</v>
      </c>
      <c r="M1486" s="1">
        <v>1687994</v>
      </c>
      <c r="N1486" s="1">
        <v>0</v>
      </c>
      <c r="O1486" s="8"/>
      <c r="P1486" s="8"/>
      <c r="Q1486" s="8">
        <v>267872</v>
      </c>
    </row>
    <row r="1487" spans="1:17" x14ac:dyDescent="0.35">
      <c r="A1487" s="1">
        <v>1064</v>
      </c>
      <c r="B1487" s="1" t="s">
        <v>967</v>
      </c>
      <c r="C1487" s="1" t="s">
        <v>4</v>
      </c>
      <c r="D1487" s="1" t="s">
        <v>11</v>
      </c>
      <c r="E1487" s="1" t="s">
        <v>10</v>
      </c>
      <c r="F1487" s="1" t="s">
        <v>1</v>
      </c>
      <c r="G1487" s="1" t="s">
        <v>0</v>
      </c>
      <c r="H1487" s="1">
        <v>16130.43</v>
      </c>
      <c r="I1487" s="1">
        <v>20.5</v>
      </c>
      <c r="J1487" s="1">
        <v>0</v>
      </c>
      <c r="K1487" s="1">
        <v>11</v>
      </c>
      <c r="L1487" s="1">
        <v>314222</v>
      </c>
      <c r="M1487" s="1">
        <v>1467092</v>
      </c>
      <c r="N1487" s="1">
        <v>0</v>
      </c>
      <c r="O1487" s="8">
        <v>740</v>
      </c>
      <c r="P1487" s="8">
        <v>1493552</v>
      </c>
      <c r="Q1487" s="8">
        <v>540430</v>
      </c>
    </row>
    <row r="1488" spans="1:17" x14ac:dyDescent="0.35">
      <c r="A1488" s="1">
        <v>1710</v>
      </c>
      <c r="B1488" s="1" t="s">
        <v>318</v>
      </c>
      <c r="C1488" s="1" t="s">
        <v>4</v>
      </c>
      <c r="D1488" s="1" t="s">
        <v>3</v>
      </c>
      <c r="E1488" s="1" t="s">
        <v>10</v>
      </c>
      <c r="F1488" s="1" t="s">
        <v>1</v>
      </c>
      <c r="G1488" s="1" t="s">
        <v>35</v>
      </c>
      <c r="H1488" s="1">
        <v>7209.93</v>
      </c>
      <c r="I1488" s="1">
        <v>20.5</v>
      </c>
      <c r="J1488" s="1">
        <v>0</v>
      </c>
      <c r="K1488" s="1">
        <v>14</v>
      </c>
      <c r="L1488" s="1">
        <v>101479</v>
      </c>
      <c r="M1488" s="1">
        <v>1129722</v>
      </c>
      <c r="N1488" s="1">
        <v>0</v>
      </c>
      <c r="O1488" s="8">
        <v>746</v>
      </c>
      <c r="P1488" s="8">
        <v>1081480</v>
      </c>
      <c r="Q1488" s="8">
        <v>197714</v>
      </c>
    </row>
    <row r="1489" spans="1:17" x14ac:dyDescent="0.35">
      <c r="A1489" s="1">
        <v>860</v>
      </c>
      <c r="B1489" s="1" t="s">
        <v>1170</v>
      </c>
      <c r="C1489" s="1" t="s">
        <v>4</v>
      </c>
      <c r="D1489" s="1" t="s">
        <v>11</v>
      </c>
      <c r="E1489" s="1" t="s">
        <v>10</v>
      </c>
      <c r="F1489" s="1" t="s">
        <v>31</v>
      </c>
      <c r="G1489" s="1" t="s">
        <v>0</v>
      </c>
      <c r="H1489" s="1">
        <v>33349.18</v>
      </c>
      <c r="I1489" s="1">
        <v>20.6</v>
      </c>
      <c r="J1489" s="1">
        <v>0</v>
      </c>
      <c r="K1489" s="1">
        <v>19</v>
      </c>
      <c r="L1489" s="1">
        <v>1175549</v>
      </c>
      <c r="M1489" s="1">
        <v>1824614</v>
      </c>
      <c r="N1489" s="1">
        <v>1</v>
      </c>
      <c r="O1489" s="8">
        <v>703</v>
      </c>
      <c r="P1489" s="8">
        <v>1569381</v>
      </c>
      <c r="Q1489" s="8">
        <v>79772</v>
      </c>
    </row>
    <row r="1490" spans="1:17" x14ac:dyDescent="0.35">
      <c r="A1490" s="1">
        <v>937</v>
      </c>
      <c r="B1490" s="1" t="s">
        <v>1093</v>
      </c>
      <c r="C1490" s="1" t="s">
        <v>4</v>
      </c>
      <c r="D1490" s="1" t="s">
        <v>3</v>
      </c>
      <c r="E1490" s="1" t="s">
        <v>10</v>
      </c>
      <c r="F1490" s="1" t="s">
        <v>1</v>
      </c>
      <c r="G1490" s="1" t="s">
        <v>0</v>
      </c>
      <c r="H1490" s="1">
        <v>22659.78</v>
      </c>
      <c r="I1490" s="1">
        <v>20.6</v>
      </c>
      <c r="J1490" s="1">
        <v>0</v>
      </c>
      <c r="K1490" s="1">
        <v>10</v>
      </c>
      <c r="L1490" s="1">
        <v>407474</v>
      </c>
      <c r="M1490" s="1">
        <v>587554</v>
      </c>
      <c r="N1490" s="1">
        <v>0</v>
      </c>
      <c r="O1490" s="8"/>
      <c r="P1490" s="8"/>
      <c r="Q1490" s="8">
        <v>616484</v>
      </c>
    </row>
    <row r="1491" spans="1:17" x14ac:dyDescent="0.35">
      <c r="A1491" s="1">
        <v>1104</v>
      </c>
      <c r="B1491" s="1" t="s">
        <v>927</v>
      </c>
      <c r="C1491" s="1" t="s">
        <v>16</v>
      </c>
      <c r="D1491" s="1" t="s">
        <v>3</v>
      </c>
      <c r="E1491" s="1" t="s">
        <v>10</v>
      </c>
      <c r="F1491" s="1" t="s">
        <v>6</v>
      </c>
      <c r="G1491" s="1" t="s">
        <v>0</v>
      </c>
      <c r="H1491" s="1">
        <v>26756.37</v>
      </c>
      <c r="I1491" s="1">
        <v>20.6</v>
      </c>
      <c r="J1491" s="1">
        <v>0</v>
      </c>
      <c r="K1491" s="1">
        <v>11</v>
      </c>
      <c r="L1491" s="1">
        <v>480567</v>
      </c>
      <c r="M1491" s="1">
        <v>877690</v>
      </c>
      <c r="N1491" s="1">
        <v>0</v>
      </c>
      <c r="O1491" s="8"/>
      <c r="P1491" s="8"/>
      <c r="Q1491" s="8">
        <v>525910</v>
      </c>
    </row>
    <row r="1492" spans="1:17" x14ac:dyDescent="0.35">
      <c r="A1492" s="1">
        <v>657</v>
      </c>
      <c r="B1492" s="1" t="s">
        <v>155</v>
      </c>
      <c r="C1492" s="1" t="s">
        <v>4</v>
      </c>
      <c r="D1492" s="1" t="s">
        <v>11</v>
      </c>
      <c r="E1492" s="1" t="s">
        <v>10</v>
      </c>
      <c r="F1492" s="1" t="s">
        <v>1</v>
      </c>
      <c r="G1492" s="1" t="s">
        <v>0</v>
      </c>
      <c r="H1492" s="1">
        <v>43985</v>
      </c>
      <c r="I1492" s="1">
        <v>20.7</v>
      </c>
      <c r="J1492" s="1">
        <v>0</v>
      </c>
      <c r="K1492" s="1">
        <v>16</v>
      </c>
      <c r="L1492" s="1">
        <v>446329</v>
      </c>
      <c r="M1492" s="1">
        <v>891022</v>
      </c>
      <c r="N1492" s="1">
        <v>1</v>
      </c>
      <c r="O1492" s="8"/>
      <c r="P1492" s="8"/>
      <c r="Q1492" s="8">
        <v>322740</v>
      </c>
    </row>
    <row r="1493" spans="1:17" x14ac:dyDescent="0.35">
      <c r="A1493" s="1">
        <v>1872</v>
      </c>
      <c r="B1493" s="1" t="s">
        <v>155</v>
      </c>
      <c r="C1493" s="1" t="s">
        <v>4</v>
      </c>
      <c r="D1493" s="1" t="s">
        <v>11</v>
      </c>
      <c r="E1493" s="1" t="s">
        <v>10</v>
      </c>
      <c r="F1493" s="1" t="s">
        <v>1</v>
      </c>
      <c r="G1493" s="1" t="s">
        <v>0</v>
      </c>
      <c r="H1493" s="1">
        <v>43985</v>
      </c>
      <c r="I1493" s="1">
        <v>20.7</v>
      </c>
      <c r="J1493" s="1">
        <v>0</v>
      </c>
      <c r="K1493" s="1">
        <v>16</v>
      </c>
      <c r="L1493" s="1">
        <v>446329</v>
      </c>
      <c r="M1493" s="1">
        <v>891022</v>
      </c>
      <c r="N1493" s="1">
        <v>1</v>
      </c>
      <c r="O1493" s="8">
        <v>717</v>
      </c>
      <c r="P1493" s="8">
        <v>1765290</v>
      </c>
      <c r="Q1493" s="8">
        <v>322740</v>
      </c>
    </row>
    <row r="1494" spans="1:17" x14ac:dyDescent="0.35">
      <c r="A1494" s="1">
        <v>871</v>
      </c>
      <c r="B1494" s="1" t="s">
        <v>1159</v>
      </c>
      <c r="C1494" s="1" t="s">
        <v>4</v>
      </c>
      <c r="D1494" s="1" t="s">
        <v>3</v>
      </c>
      <c r="E1494" s="1" t="s">
        <v>10</v>
      </c>
      <c r="F1494" s="1" t="s">
        <v>1</v>
      </c>
      <c r="G1494" s="1" t="s">
        <v>9</v>
      </c>
      <c r="H1494" s="1">
        <v>4186.84</v>
      </c>
      <c r="I1494" s="1">
        <v>20.8</v>
      </c>
      <c r="J1494" s="1">
        <v>0</v>
      </c>
      <c r="K1494" s="1">
        <v>10</v>
      </c>
      <c r="L1494" s="1">
        <v>94145</v>
      </c>
      <c r="M1494" s="1">
        <v>502392</v>
      </c>
      <c r="N1494" s="1">
        <v>1</v>
      </c>
      <c r="O1494" s="8">
        <v>692</v>
      </c>
      <c r="P1494" s="8">
        <v>1243645</v>
      </c>
      <c r="Q1494" s="8">
        <v>590414</v>
      </c>
    </row>
    <row r="1495" spans="1:17" x14ac:dyDescent="0.35">
      <c r="A1495" s="1">
        <v>51</v>
      </c>
      <c r="B1495" s="1" t="s">
        <v>1975</v>
      </c>
      <c r="C1495" s="1" t="s">
        <v>4</v>
      </c>
      <c r="D1495" s="1" t="s">
        <v>3</v>
      </c>
      <c r="E1495" s="1" t="s">
        <v>10</v>
      </c>
      <c r="F1495" s="1" t="s">
        <v>31</v>
      </c>
      <c r="G1495" s="1" t="s">
        <v>0</v>
      </c>
      <c r="H1495" s="1">
        <v>22667.38</v>
      </c>
      <c r="I1495" s="1">
        <v>20.9</v>
      </c>
      <c r="J1495" s="1">
        <v>0</v>
      </c>
      <c r="K1495" s="1">
        <v>11</v>
      </c>
      <c r="L1495" s="1">
        <v>452770</v>
      </c>
      <c r="M1495" s="1">
        <v>1080926</v>
      </c>
      <c r="N1495" s="1">
        <v>0</v>
      </c>
      <c r="O1495" s="8">
        <v>719</v>
      </c>
      <c r="P1495" s="8">
        <v>1193010</v>
      </c>
      <c r="Q1495" s="8">
        <v>518012</v>
      </c>
    </row>
    <row r="1496" spans="1:17" x14ac:dyDescent="0.35">
      <c r="A1496" s="1">
        <v>549</v>
      </c>
      <c r="B1496" s="1" t="s">
        <v>1481</v>
      </c>
      <c r="C1496" s="1" t="s">
        <v>4</v>
      </c>
      <c r="D1496" s="1" t="s">
        <v>3</v>
      </c>
      <c r="E1496" s="1" t="s">
        <v>10</v>
      </c>
      <c r="F1496" s="1" t="s">
        <v>6</v>
      </c>
      <c r="G1496" s="1" t="s">
        <v>0</v>
      </c>
      <c r="H1496" s="1">
        <v>26718.18</v>
      </c>
      <c r="I1496" s="1">
        <v>20.9</v>
      </c>
      <c r="J1496" s="1">
        <v>0</v>
      </c>
      <c r="K1496" s="1">
        <v>15</v>
      </c>
      <c r="L1496" s="1">
        <v>264461</v>
      </c>
      <c r="M1496" s="1">
        <v>407176</v>
      </c>
      <c r="N1496" s="1">
        <v>0</v>
      </c>
      <c r="O1496" s="8">
        <v>719</v>
      </c>
      <c r="P1496" s="8">
        <v>1090543</v>
      </c>
      <c r="Q1496" s="8"/>
    </row>
    <row r="1497" spans="1:17" x14ac:dyDescent="0.35">
      <c r="A1497" s="1">
        <v>1509</v>
      </c>
      <c r="B1497" s="1" t="s">
        <v>519</v>
      </c>
      <c r="C1497" s="1" t="s">
        <v>4</v>
      </c>
      <c r="D1497" s="1" t="s">
        <v>11</v>
      </c>
      <c r="E1497" s="1" t="s">
        <v>10</v>
      </c>
      <c r="F1497" s="1" t="s">
        <v>6</v>
      </c>
      <c r="G1497" s="1" t="s">
        <v>0</v>
      </c>
      <c r="H1497" s="1">
        <v>26081.3</v>
      </c>
      <c r="I1497" s="1">
        <v>20.9</v>
      </c>
      <c r="J1497" s="1">
        <v>0</v>
      </c>
      <c r="K1497" s="1">
        <v>13</v>
      </c>
      <c r="L1497" s="1">
        <v>344831</v>
      </c>
      <c r="M1497" s="1">
        <v>413314</v>
      </c>
      <c r="N1497" s="1">
        <v>0</v>
      </c>
      <c r="O1497" s="8">
        <v>745</v>
      </c>
      <c r="P1497" s="8">
        <v>1267110</v>
      </c>
      <c r="Q1497" s="8">
        <v>384648</v>
      </c>
    </row>
    <row r="1498" spans="1:17" x14ac:dyDescent="0.35">
      <c r="A1498" s="1">
        <v>1766</v>
      </c>
      <c r="B1498" s="1" t="s">
        <v>262</v>
      </c>
      <c r="C1498" s="1" t="s">
        <v>4</v>
      </c>
      <c r="D1498" s="1" t="s">
        <v>3</v>
      </c>
      <c r="E1498" s="1" t="s">
        <v>10</v>
      </c>
      <c r="F1498" s="1" t="s">
        <v>1</v>
      </c>
      <c r="G1498" s="1" t="s">
        <v>0</v>
      </c>
      <c r="H1498" s="1">
        <v>9838.58</v>
      </c>
      <c r="I1498" s="1">
        <v>20.9</v>
      </c>
      <c r="J1498" s="1">
        <v>0</v>
      </c>
      <c r="K1498" s="1">
        <v>9</v>
      </c>
      <c r="L1498" s="1">
        <v>130302</v>
      </c>
      <c r="M1498" s="1">
        <v>414480</v>
      </c>
      <c r="N1498" s="1">
        <v>0</v>
      </c>
      <c r="O1498" s="8"/>
      <c r="P1498" s="8"/>
      <c r="Q1498" s="8">
        <v>379610</v>
      </c>
    </row>
    <row r="1499" spans="1:17" x14ac:dyDescent="0.35">
      <c r="A1499" s="1">
        <v>1879</v>
      </c>
      <c r="B1499" s="1" t="s">
        <v>148</v>
      </c>
      <c r="C1499" s="1" t="s">
        <v>4</v>
      </c>
      <c r="D1499" s="1" t="s">
        <v>11</v>
      </c>
      <c r="E1499" s="1" t="s">
        <v>10</v>
      </c>
      <c r="F1499" s="1" t="s">
        <v>1</v>
      </c>
      <c r="G1499" s="1" t="s">
        <v>0</v>
      </c>
      <c r="H1499" s="1">
        <v>23822.2</v>
      </c>
      <c r="I1499" s="1">
        <v>20.9</v>
      </c>
      <c r="J1499" s="1">
        <v>0</v>
      </c>
      <c r="K1499" s="1">
        <v>15</v>
      </c>
      <c r="L1499" s="1">
        <v>462555</v>
      </c>
      <c r="M1499" s="1">
        <v>577126</v>
      </c>
      <c r="N1499" s="1">
        <v>0</v>
      </c>
      <c r="O1499" s="8">
        <v>730</v>
      </c>
      <c r="P1499" s="8">
        <v>965770</v>
      </c>
      <c r="Q1499" s="8"/>
    </row>
    <row r="1500" spans="1:17" x14ac:dyDescent="0.35">
      <c r="A1500" s="1">
        <v>173</v>
      </c>
      <c r="B1500" s="1" t="s">
        <v>1853</v>
      </c>
      <c r="C1500" s="1" t="s">
        <v>4</v>
      </c>
      <c r="D1500" s="1" t="s">
        <v>11</v>
      </c>
      <c r="E1500" s="1" t="s">
        <v>10</v>
      </c>
      <c r="F1500" s="1" t="s">
        <v>6</v>
      </c>
      <c r="G1500" s="1" t="s">
        <v>0</v>
      </c>
      <c r="H1500" s="1">
        <v>14152.91</v>
      </c>
      <c r="I1500" s="1">
        <v>21</v>
      </c>
      <c r="J1500" s="1">
        <v>0</v>
      </c>
      <c r="K1500" s="1">
        <v>11</v>
      </c>
      <c r="L1500" s="1">
        <v>210045</v>
      </c>
      <c r="M1500" s="1">
        <v>299156</v>
      </c>
      <c r="N1500" s="1">
        <v>1</v>
      </c>
      <c r="O1500" s="8">
        <v>725</v>
      </c>
      <c r="P1500" s="8">
        <v>1048363</v>
      </c>
      <c r="Q1500" s="8"/>
    </row>
    <row r="1501" spans="1:17" x14ac:dyDescent="0.35">
      <c r="A1501" s="1">
        <v>669</v>
      </c>
      <c r="B1501" s="1" t="s">
        <v>1362</v>
      </c>
      <c r="C1501" s="1" t="s">
        <v>4</v>
      </c>
      <c r="D1501" s="1" t="s">
        <v>11</v>
      </c>
      <c r="E1501" s="1" t="s">
        <v>10</v>
      </c>
      <c r="F1501" s="1" t="s">
        <v>1</v>
      </c>
      <c r="G1501" s="1" t="s">
        <v>0</v>
      </c>
      <c r="H1501" s="1">
        <v>7904.76</v>
      </c>
      <c r="I1501" s="1">
        <v>21</v>
      </c>
      <c r="J1501" s="1">
        <v>0</v>
      </c>
      <c r="K1501" s="1">
        <v>9</v>
      </c>
      <c r="L1501" s="1">
        <v>281979</v>
      </c>
      <c r="M1501" s="1">
        <v>528330</v>
      </c>
      <c r="N1501" s="1">
        <v>0</v>
      </c>
      <c r="O1501" s="8">
        <v>727</v>
      </c>
      <c r="P1501" s="8">
        <v>1629858</v>
      </c>
      <c r="Q1501" s="8">
        <v>333036</v>
      </c>
    </row>
    <row r="1502" spans="1:17" x14ac:dyDescent="0.35">
      <c r="A1502" s="1">
        <v>706</v>
      </c>
      <c r="B1502" s="1" t="s">
        <v>1325</v>
      </c>
      <c r="C1502" s="1" t="s">
        <v>16</v>
      </c>
      <c r="D1502" s="1" t="s">
        <v>11</v>
      </c>
      <c r="E1502" s="1" t="s">
        <v>10</v>
      </c>
      <c r="F1502" s="1" t="s">
        <v>1</v>
      </c>
      <c r="G1502" s="1" t="s">
        <v>35</v>
      </c>
      <c r="H1502" s="1">
        <v>11603.49</v>
      </c>
      <c r="I1502" s="1">
        <v>21</v>
      </c>
      <c r="J1502" s="1">
        <v>0</v>
      </c>
      <c r="K1502" s="1">
        <v>9</v>
      </c>
      <c r="L1502" s="1">
        <v>79572</v>
      </c>
      <c r="M1502" s="1">
        <v>662882</v>
      </c>
      <c r="N1502" s="1">
        <v>0</v>
      </c>
      <c r="O1502" s="8">
        <v>751</v>
      </c>
      <c r="P1502" s="8">
        <v>1611618</v>
      </c>
      <c r="Q1502" s="8">
        <v>219538</v>
      </c>
    </row>
    <row r="1503" spans="1:17" x14ac:dyDescent="0.35">
      <c r="A1503" s="1">
        <v>730</v>
      </c>
      <c r="B1503" s="1" t="s">
        <v>1301</v>
      </c>
      <c r="C1503" s="1" t="s">
        <v>4</v>
      </c>
      <c r="D1503" s="1" t="s">
        <v>11</v>
      </c>
      <c r="E1503" s="1" t="s">
        <v>10</v>
      </c>
      <c r="F1503" s="1" t="s">
        <v>1</v>
      </c>
      <c r="G1503" s="1" t="s">
        <v>0</v>
      </c>
      <c r="H1503" s="1">
        <v>33090.21</v>
      </c>
      <c r="I1503" s="1">
        <v>21</v>
      </c>
      <c r="J1503" s="1">
        <v>0</v>
      </c>
      <c r="K1503" s="1">
        <v>10</v>
      </c>
      <c r="L1503" s="1">
        <v>498579</v>
      </c>
      <c r="M1503" s="1">
        <v>607046</v>
      </c>
      <c r="N1503" s="1">
        <v>0</v>
      </c>
      <c r="O1503" s="8">
        <v>741</v>
      </c>
      <c r="P1503" s="8">
        <v>1306193</v>
      </c>
      <c r="Q1503" s="8">
        <v>259270</v>
      </c>
    </row>
    <row r="1504" spans="1:17" x14ac:dyDescent="0.35">
      <c r="A1504" s="1">
        <v>799</v>
      </c>
      <c r="B1504" s="1" t="s">
        <v>1232</v>
      </c>
      <c r="C1504" s="1" t="s">
        <v>4</v>
      </c>
      <c r="D1504" s="1" t="s">
        <v>3</v>
      </c>
      <c r="E1504" s="1" t="s">
        <v>10</v>
      </c>
      <c r="F1504" s="1" t="s">
        <v>31</v>
      </c>
      <c r="G1504" s="1" t="s">
        <v>0</v>
      </c>
      <c r="H1504" s="1">
        <v>17928.21</v>
      </c>
      <c r="I1504" s="1">
        <v>21</v>
      </c>
      <c r="J1504" s="1">
        <v>0</v>
      </c>
      <c r="K1504" s="1">
        <v>12</v>
      </c>
      <c r="L1504" s="1">
        <v>258305</v>
      </c>
      <c r="M1504" s="1">
        <v>441144</v>
      </c>
      <c r="N1504" s="1">
        <v>0</v>
      </c>
      <c r="O1504" s="8">
        <v>690</v>
      </c>
      <c r="P1504" s="8">
        <v>1044373</v>
      </c>
      <c r="Q1504" s="8">
        <v>270402</v>
      </c>
    </row>
    <row r="1505" spans="1:17" x14ac:dyDescent="0.35">
      <c r="A1505" s="1">
        <v>1303</v>
      </c>
      <c r="B1505" s="1" t="s">
        <v>726</v>
      </c>
      <c r="C1505" s="1" t="s">
        <v>4</v>
      </c>
      <c r="D1505" s="1" t="s">
        <v>3</v>
      </c>
      <c r="E1505" s="1" t="s">
        <v>10</v>
      </c>
      <c r="F1505" s="1" t="s">
        <v>31</v>
      </c>
      <c r="G1505" s="1" t="s">
        <v>0</v>
      </c>
      <c r="H1505" s="1">
        <v>29015.85</v>
      </c>
      <c r="I1505" s="1">
        <v>21</v>
      </c>
      <c r="J1505" s="1">
        <v>0</v>
      </c>
      <c r="K1505" s="1">
        <v>10</v>
      </c>
      <c r="L1505" s="1">
        <v>760608</v>
      </c>
      <c r="M1505" s="1">
        <v>1242164</v>
      </c>
      <c r="N1505" s="1">
        <v>0</v>
      </c>
      <c r="O1505" s="8">
        <v>677</v>
      </c>
      <c r="P1505" s="8">
        <v>1561382</v>
      </c>
      <c r="Q1505" s="8">
        <v>756932</v>
      </c>
    </row>
    <row r="1506" spans="1:17" x14ac:dyDescent="0.35">
      <c r="A1506" s="1">
        <v>1282</v>
      </c>
      <c r="B1506" s="1" t="s">
        <v>747</v>
      </c>
      <c r="C1506" s="1" t="s">
        <v>4</v>
      </c>
      <c r="D1506" s="1" t="s">
        <v>11</v>
      </c>
      <c r="E1506" s="1" t="s">
        <v>10</v>
      </c>
      <c r="F1506" s="1" t="s">
        <v>6</v>
      </c>
      <c r="G1506" s="1" t="s">
        <v>15</v>
      </c>
      <c r="H1506" s="1">
        <v>10008.44</v>
      </c>
      <c r="I1506" s="1">
        <v>21.1</v>
      </c>
      <c r="J1506" s="1">
        <v>0</v>
      </c>
      <c r="K1506" s="1">
        <v>6</v>
      </c>
      <c r="L1506" s="1">
        <v>117401</v>
      </c>
      <c r="M1506" s="1">
        <v>142934</v>
      </c>
      <c r="N1506" s="1">
        <v>0</v>
      </c>
      <c r="O1506" s="8">
        <v>719</v>
      </c>
      <c r="P1506" s="8">
        <v>561222</v>
      </c>
      <c r="Q1506" s="8">
        <v>129976</v>
      </c>
    </row>
    <row r="1507" spans="1:17" x14ac:dyDescent="0.35">
      <c r="A1507" s="1">
        <v>1345</v>
      </c>
      <c r="B1507" s="1" t="s">
        <v>684</v>
      </c>
      <c r="C1507" s="1" t="s">
        <v>4</v>
      </c>
      <c r="D1507" s="1" t="s">
        <v>11</v>
      </c>
      <c r="E1507" s="1" t="s">
        <v>10</v>
      </c>
      <c r="F1507" s="1" t="s">
        <v>6</v>
      </c>
      <c r="G1507" s="1" t="s">
        <v>0</v>
      </c>
      <c r="H1507" s="1">
        <v>25737.02</v>
      </c>
      <c r="I1507" s="1">
        <v>21.1</v>
      </c>
      <c r="J1507" s="1">
        <v>0</v>
      </c>
      <c r="K1507" s="1">
        <v>6</v>
      </c>
      <c r="L1507" s="1">
        <v>889162</v>
      </c>
      <c r="M1507" s="1">
        <v>1208394</v>
      </c>
      <c r="N1507" s="1">
        <v>0</v>
      </c>
      <c r="O1507" s="8">
        <v>739</v>
      </c>
      <c r="P1507" s="8">
        <v>2617326</v>
      </c>
      <c r="Q1507" s="8">
        <v>673464</v>
      </c>
    </row>
    <row r="1508" spans="1:17" x14ac:dyDescent="0.35">
      <c r="A1508" s="1">
        <v>1275</v>
      </c>
      <c r="B1508" s="1" t="s">
        <v>754</v>
      </c>
      <c r="C1508" s="1" t="s">
        <v>4</v>
      </c>
      <c r="D1508" s="1" t="s">
        <v>3</v>
      </c>
      <c r="E1508" s="1" t="s">
        <v>10</v>
      </c>
      <c r="F1508" s="1" t="s">
        <v>1</v>
      </c>
      <c r="G1508" s="1" t="s">
        <v>0</v>
      </c>
      <c r="H1508" s="1">
        <v>18250.07</v>
      </c>
      <c r="I1508" s="1">
        <v>21.2</v>
      </c>
      <c r="J1508" s="1">
        <v>0</v>
      </c>
      <c r="K1508" s="1">
        <v>20</v>
      </c>
      <c r="L1508" s="1">
        <v>226879</v>
      </c>
      <c r="M1508" s="1">
        <v>788898</v>
      </c>
      <c r="N1508" s="1">
        <v>0</v>
      </c>
      <c r="O1508" s="8">
        <v>707</v>
      </c>
      <c r="P1508" s="8">
        <v>1230345</v>
      </c>
      <c r="Q1508" s="8">
        <v>445192</v>
      </c>
    </row>
    <row r="1509" spans="1:17" x14ac:dyDescent="0.35">
      <c r="A1509" s="1">
        <v>1033</v>
      </c>
      <c r="B1509" s="1" t="s">
        <v>998</v>
      </c>
      <c r="C1509" s="1" t="s">
        <v>16</v>
      </c>
      <c r="D1509" s="1" t="s">
        <v>3</v>
      </c>
      <c r="E1509" s="1" t="s">
        <v>10</v>
      </c>
      <c r="F1509" s="1" t="s">
        <v>6</v>
      </c>
      <c r="G1509" s="1" t="s">
        <v>35</v>
      </c>
      <c r="H1509" s="1">
        <v>8310.41</v>
      </c>
      <c r="I1509" s="1">
        <v>21.3</v>
      </c>
      <c r="J1509" s="1">
        <v>0</v>
      </c>
      <c r="K1509" s="1">
        <v>12</v>
      </c>
      <c r="L1509" s="1">
        <v>65265</v>
      </c>
      <c r="M1509" s="1">
        <v>469348</v>
      </c>
      <c r="N1509" s="1">
        <v>0</v>
      </c>
      <c r="O1509" s="8"/>
      <c r="P1509" s="8"/>
      <c r="Q1509" s="8">
        <v>477818</v>
      </c>
    </row>
    <row r="1510" spans="1:17" x14ac:dyDescent="0.35">
      <c r="A1510" s="1">
        <v>228</v>
      </c>
      <c r="B1510" s="1" t="s">
        <v>1800</v>
      </c>
      <c r="C1510" s="1" t="s">
        <v>4</v>
      </c>
      <c r="D1510" s="1" t="s">
        <v>11</v>
      </c>
      <c r="E1510" s="1" t="s">
        <v>10</v>
      </c>
      <c r="F1510" s="1" t="s">
        <v>1</v>
      </c>
      <c r="G1510" s="1" t="s">
        <v>0</v>
      </c>
      <c r="H1510" s="1">
        <v>23640.18</v>
      </c>
      <c r="I1510" s="1">
        <v>21.4</v>
      </c>
      <c r="J1510" s="1">
        <v>0</v>
      </c>
      <c r="K1510" s="1">
        <v>9</v>
      </c>
      <c r="L1510" s="1">
        <v>606461</v>
      </c>
      <c r="M1510" s="1">
        <v>1141800</v>
      </c>
      <c r="N1510" s="1">
        <v>0</v>
      </c>
      <c r="O1510" s="8">
        <v>742</v>
      </c>
      <c r="P1510" s="8">
        <v>1639776</v>
      </c>
      <c r="Q1510" s="8">
        <v>763840</v>
      </c>
    </row>
    <row r="1511" spans="1:17" x14ac:dyDescent="0.35">
      <c r="A1511" s="1">
        <v>1828</v>
      </c>
      <c r="B1511" s="1" t="s">
        <v>199</v>
      </c>
      <c r="C1511" s="1" t="s">
        <v>4</v>
      </c>
      <c r="D1511" s="1" t="s">
        <v>11</v>
      </c>
      <c r="E1511" s="1" t="s">
        <v>10</v>
      </c>
      <c r="F1511" s="1" t="s">
        <v>1</v>
      </c>
      <c r="G1511" s="1" t="s">
        <v>0</v>
      </c>
      <c r="H1511" s="1">
        <v>19010.830000000002</v>
      </c>
      <c r="I1511" s="1">
        <v>21.4</v>
      </c>
      <c r="J1511" s="1">
        <v>0</v>
      </c>
      <c r="K1511" s="1">
        <v>8</v>
      </c>
      <c r="L1511" s="1">
        <v>389348</v>
      </c>
      <c r="M1511" s="1">
        <v>585464</v>
      </c>
      <c r="N1511" s="1">
        <v>0</v>
      </c>
      <c r="O1511" s="8"/>
      <c r="P1511" s="8"/>
      <c r="Q1511" s="8">
        <v>448624</v>
      </c>
    </row>
    <row r="1512" spans="1:17" x14ac:dyDescent="0.35">
      <c r="A1512" s="1">
        <v>1148</v>
      </c>
      <c r="B1512" s="1" t="s">
        <v>883</v>
      </c>
      <c r="C1512" s="1" t="s">
        <v>4</v>
      </c>
      <c r="D1512" s="1" t="s">
        <v>3</v>
      </c>
      <c r="E1512" s="1" t="s">
        <v>10</v>
      </c>
      <c r="F1512" s="1" t="s">
        <v>6</v>
      </c>
      <c r="G1512" s="1" t="s">
        <v>0</v>
      </c>
      <c r="H1512" s="1">
        <v>16718.099999999999</v>
      </c>
      <c r="I1512" s="1">
        <v>21.6</v>
      </c>
      <c r="J1512" s="1">
        <v>0</v>
      </c>
      <c r="K1512" s="1">
        <v>18</v>
      </c>
      <c r="L1512" s="1">
        <v>239875</v>
      </c>
      <c r="M1512" s="1">
        <v>1310166</v>
      </c>
      <c r="N1512" s="1">
        <v>0</v>
      </c>
      <c r="O1512" s="8">
        <v>737</v>
      </c>
      <c r="P1512" s="8">
        <v>1215867</v>
      </c>
      <c r="Q1512" s="8">
        <v>476498</v>
      </c>
    </row>
    <row r="1513" spans="1:17" x14ac:dyDescent="0.35">
      <c r="A1513" s="1">
        <v>1914</v>
      </c>
      <c r="B1513" s="1" t="s">
        <v>112</v>
      </c>
      <c r="C1513" s="1" t="s">
        <v>4</v>
      </c>
      <c r="D1513" s="1" t="s">
        <v>11</v>
      </c>
      <c r="E1513" s="1" t="s">
        <v>10</v>
      </c>
      <c r="F1513" s="1" t="s">
        <v>1</v>
      </c>
      <c r="G1513" s="1" t="s">
        <v>0</v>
      </c>
      <c r="H1513" s="1">
        <v>24159.83</v>
      </c>
      <c r="I1513" s="1">
        <v>21.6</v>
      </c>
      <c r="J1513" s="1">
        <v>0</v>
      </c>
      <c r="K1513" s="1">
        <v>17</v>
      </c>
      <c r="L1513" s="1">
        <v>446424</v>
      </c>
      <c r="M1513" s="1">
        <v>1872838</v>
      </c>
      <c r="N1513" s="1">
        <v>0</v>
      </c>
      <c r="O1513" s="8">
        <v>747</v>
      </c>
      <c r="P1513" s="8">
        <v>3203514</v>
      </c>
      <c r="Q1513" s="8">
        <v>698236</v>
      </c>
    </row>
    <row r="1514" spans="1:17" x14ac:dyDescent="0.35">
      <c r="A1514" s="1">
        <v>1594</v>
      </c>
      <c r="B1514" s="1" t="s">
        <v>434</v>
      </c>
      <c r="C1514" s="1" t="s">
        <v>16</v>
      </c>
      <c r="D1514" s="1" t="s">
        <v>11</v>
      </c>
      <c r="E1514" s="1" t="s">
        <v>10</v>
      </c>
      <c r="F1514" s="1" t="s">
        <v>1</v>
      </c>
      <c r="G1514" s="1" t="s">
        <v>9</v>
      </c>
      <c r="H1514" s="1">
        <v>26538.44</v>
      </c>
      <c r="I1514" s="1">
        <v>21.8</v>
      </c>
      <c r="J1514" s="1">
        <v>0</v>
      </c>
      <c r="K1514" s="1">
        <v>8</v>
      </c>
      <c r="L1514" s="1">
        <v>690042</v>
      </c>
      <c r="M1514" s="1">
        <v>861916</v>
      </c>
      <c r="N1514" s="1">
        <v>0</v>
      </c>
      <c r="O1514" s="8">
        <v>737</v>
      </c>
      <c r="P1514" s="8">
        <v>1098143</v>
      </c>
      <c r="Q1514" s="8">
        <v>131538</v>
      </c>
    </row>
    <row r="1515" spans="1:17" x14ac:dyDescent="0.35">
      <c r="A1515" s="1">
        <v>1016</v>
      </c>
      <c r="B1515" s="1" t="s">
        <v>1014</v>
      </c>
      <c r="C1515" s="1" t="s">
        <v>4</v>
      </c>
      <c r="D1515" s="1" t="s">
        <v>11</v>
      </c>
      <c r="E1515" s="1" t="s">
        <v>10</v>
      </c>
      <c r="F1515" s="1" t="s">
        <v>6</v>
      </c>
      <c r="G1515" s="1" t="s">
        <v>0</v>
      </c>
      <c r="H1515" s="1">
        <v>9465.0400000000009</v>
      </c>
      <c r="I1515" s="1">
        <v>21.9</v>
      </c>
      <c r="J1515" s="1">
        <v>0</v>
      </c>
      <c r="K1515" s="1">
        <v>9</v>
      </c>
      <c r="L1515" s="1">
        <v>107578</v>
      </c>
      <c r="M1515" s="1">
        <v>177936</v>
      </c>
      <c r="N1515" s="1">
        <v>1</v>
      </c>
      <c r="O1515" s="8">
        <v>728</v>
      </c>
      <c r="P1515" s="8">
        <v>880460</v>
      </c>
      <c r="Q1515" s="8">
        <v>132968</v>
      </c>
    </row>
    <row r="1516" spans="1:17" x14ac:dyDescent="0.35">
      <c r="A1516" s="1">
        <v>1378</v>
      </c>
      <c r="B1516" s="1" t="s">
        <v>651</v>
      </c>
      <c r="C1516" s="1" t="s">
        <v>4</v>
      </c>
      <c r="D1516" s="1" t="s">
        <v>11</v>
      </c>
      <c r="E1516" s="1" t="s">
        <v>10</v>
      </c>
      <c r="F1516" s="1" t="s">
        <v>1</v>
      </c>
      <c r="G1516" s="1" t="s">
        <v>0</v>
      </c>
      <c r="H1516" s="1">
        <v>13835.04</v>
      </c>
      <c r="I1516" s="1">
        <v>21.9</v>
      </c>
      <c r="J1516" s="1">
        <v>0</v>
      </c>
      <c r="K1516" s="1">
        <v>26</v>
      </c>
      <c r="L1516" s="1">
        <v>674785</v>
      </c>
      <c r="M1516" s="1">
        <v>1676642</v>
      </c>
      <c r="N1516" s="1">
        <v>0</v>
      </c>
      <c r="O1516" s="8">
        <v>747</v>
      </c>
      <c r="P1516" s="8">
        <v>1238952</v>
      </c>
      <c r="Q1516" s="8">
        <v>505912</v>
      </c>
    </row>
    <row r="1517" spans="1:17" x14ac:dyDescent="0.35">
      <c r="A1517" s="1">
        <v>580</v>
      </c>
      <c r="B1517" s="1" t="s">
        <v>1450</v>
      </c>
      <c r="C1517" s="1" t="s">
        <v>4</v>
      </c>
      <c r="D1517" s="1" t="s">
        <v>3</v>
      </c>
      <c r="E1517" s="1" t="s">
        <v>10</v>
      </c>
      <c r="F1517" s="1" t="s">
        <v>1</v>
      </c>
      <c r="G1517" s="1" t="s">
        <v>0</v>
      </c>
      <c r="H1517" s="1">
        <v>24306.7</v>
      </c>
      <c r="I1517" s="1">
        <v>22</v>
      </c>
      <c r="J1517" s="1">
        <v>0</v>
      </c>
      <c r="K1517" s="1">
        <v>16</v>
      </c>
      <c r="L1517" s="1">
        <v>542735</v>
      </c>
      <c r="M1517" s="1">
        <v>1114234</v>
      </c>
      <c r="N1517" s="1">
        <v>0</v>
      </c>
      <c r="O1517" s="8">
        <v>731</v>
      </c>
      <c r="P1517" s="8">
        <v>1013479</v>
      </c>
      <c r="Q1517" s="8">
        <v>230362</v>
      </c>
    </row>
    <row r="1518" spans="1:17" x14ac:dyDescent="0.35">
      <c r="A1518" s="1">
        <v>1816</v>
      </c>
      <c r="B1518" s="1" t="s">
        <v>211</v>
      </c>
      <c r="C1518" s="1" t="s">
        <v>4</v>
      </c>
      <c r="D1518" s="1" t="s">
        <v>3</v>
      </c>
      <c r="E1518" s="1" t="s">
        <v>10</v>
      </c>
      <c r="F1518" s="1" t="s">
        <v>31</v>
      </c>
      <c r="G1518" s="1" t="s">
        <v>0</v>
      </c>
      <c r="H1518" s="1">
        <v>26641.23</v>
      </c>
      <c r="I1518" s="1">
        <v>22</v>
      </c>
      <c r="J1518" s="1">
        <v>0</v>
      </c>
      <c r="K1518" s="1">
        <v>9</v>
      </c>
      <c r="L1518" s="1">
        <v>514634</v>
      </c>
      <c r="M1518" s="1">
        <v>1398826</v>
      </c>
      <c r="N1518" s="1">
        <v>0</v>
      </c>
      <c r="O1518" s="8">
        <v>738</v>
      </c>
      <c r="P1518" s="8">
        <v>2316613</v>
      </c>
      <c r="Q1518" s="8">
        <v>563530</v>
      </c>
    </row>
    <row r="1519" spans="1:17" x14ac:dyDescent="0.35">
      <c r="A1519" s="1">
        <v>613</v>
      </c>
      <c r="B1519" s="1" t="s">
        <v>1417</v>
      </c>
      <c r="C1519" s="1" t="s">
        <v>16</v>
      </c>
      <c r="D1519" s="1" t="s">
        <v>11</v>
      </c>
      <c r="E1519" s="1" t="s">
        <v>10</v>
      </c>
      <c r="F1519" s="1" t="s">
        <v>1</v>
      </c>
      <c r="G1519" s="1" t="s">
        <v>0</v>
      </c>
      <c r="H1519" s="1">
        <v>12937.86</v>
      </c>
      <c r="I1519" s="1">
        <v>22.1</v>
      </c>
      <c r="J1519" s="1">
        <v>0</v>
      </c>
      <c r="K1519" s="1">
        <v>9</v>
      </c>
      <c r="L1519" s="1">
        <v>219678</v>
      </c>
      <c r="M1519" s="1">
        <v>325270</v>
      </c>
      <c r="N1519" s="1">
        <v>0</v>
      </c>
      <c r="O1519" s="8"/>
      <c r="P1519" s="8"/>
      <c r="Q1519" s="8">
        <v>655314</v>
      </c>
    </row>
    <row r="1520" spans="1:17" x14ac:dyDescent="0.35">
      <c r="A1520" s="1">
        <v>651</v>
      </c>
      <c r="B1520" s="1" t="s">
        <v>1379</v>
      </c>
      <c r="C1520" s="1" t="s">
        <v>16</v>
      </c>
      <c r="D1520" s="1" t="s">
        <v>3</v>
      </c>
      <c r="E1520" s="1" t="s">
        <v>10</v>
      </c>
      <c r="F1520" s="1" t="s">
        <v>1</v>
      </c>
      <c r="G1520" s="1" t="s">
        <v>590</v>
      </c>
      <c r="H1520" s="1">
        <v>30189.48</v>
      </c>
      <c r="I1520" s="1">
        <v>22.1</v>
      </c>
      <c r="J1520" s="1">
        <v>0</v>
      </c>
      <c r="K1520" s="1">
        <v>7</v>
      </c>
      <c r="L1520" s="1">
        <v>762489</v>
      </c>
      <c r="M1520" s="1">
        <v>955504</v>
      </c>
      <c r="N1520" s="1">
        <v>0</v>
      </c>
      <c r="O1520" s="8">
        <v>713</v>
      </c>
      <c r="P1520" s="8">
        <v>1269808</v>
      </c>
      <c r="Q1520" s="8">
        <v>356444</v>
      </c>
    </row>
    <row r="1521" spans="1:17" x14ac:dyDescent="0.35">
      <c r="A1521" s="1">
        <v>756</v>
      </c>
      <c r="B1521" s="1" t="s">
        <v>1275</v>
      </c>
      <c r="C1521" s="1" t="s">
        <v>4</v>
      </c>
      <c r="D1521" s="1" t="s">
        <v>3</v>
      </c>
      <c r="E1521" s="1" t="s">
        <v>10</v>
      </c>
      <c r="F1521" s="1" t="s">
        <v>31</v>
      </c>
      <c r="G1521" s="1" t="s">
        <v>0</v>
      </c>
      <c r="H1521" s="1">
        <v>28256.799999999999</v>
      </c>
      <c r="I1521" s="1">
        <v>22.1</v>
      </c>
      <c r="J1521" s="1">
        <v>0</v>
      </c>
      <c r="K1521" s="1">
        <v>10</v>
      </c>
      <c r="L1521" s="1">
        <v>235885</v>
      </c>
      <c r="M1521" s="1">
        <v>537658</v>
      </c>
      <c r="N1521" s="1">
        <v>0</v>
      </c>
      <c r="O1521" s="8">
        <v>741</v>
      </c>
      <c r="P1521" s="8">
        <v>1541280</v>
      </c>
      <c r="Q1521" s="8">
        <v>446160</v>
      </c>
    </row>
    <row r="1522" spans="1:17" x14ac:dyDescent="0.35">
      <c r="A1522" s="1">
        <v>1667</v>
      </c>
      <c r="B1522" s="1" t="s">
        <v>361</v>
      </c>
      <c r="C1522" s="1" t="s">
        <v>16</v>
      </c>
      <c r="D1522" s="1" t="s">
        <v>11</v>
      </c>
      <c r="E1522" s="1" t="s">
        <v>10</v>
      </c>
      <c r="F1522" s="1" t="s">
        <v>1</v>
      </c>
      <c r="G1522" s="1" t="s">
        <v>0</v>
      </c>
      <c r="H1522" s="1">
        <v>25515.86</v>
      </c>
      <c r="I1522" s="1">
        <v>22.2</v>
      </c>
      <c r="J1522" s="1">
        <v>0</v>
      </c>
      <c r="K1522" s="1">
        <v>14</v>
      </c>
      <c r="L1522" s="1">
        <v>444790</v>
      </c>
      <c r="M1522" s="1">
        <v>682132</v>
      </c>
      <c r="N1522" s="1">
        <v>0</v>
      </c>
      <c r="O1522" s="8">
        <v>731</v>
      </c>
      <c r="P1522" s="8">
        <v>1297415</v>
      </c>
      <c r="Q1522" s="8">
        <v>429220</v>
      </c>
    </row>
    <row r="1523" spans="1:17" x14ac:dyDescent="0.35">
      <c r="A1523" s="1">
        <v>1801</v>
      </c>
      <c r="B1523" s="1" t="s">
        <v>226</v>
      </c>
      <c r="C1523" s="1" t="s">
        <v>4</v>
      </c>
      <c r="D1523" s="1" t="s">
        <v>11</v>
      </c>
      <c r="E1523" s="1" t="s">
        <v>10</v>
      </c>
      <c r="F1523" s="1" t="s">
        <v>31</v>
      </c>
      <c r="G1523" s="1" t="s">
        <v>0</v>
      </c>
      <c r="H1523" s="1">
        <v>45989.120000000003</v>
      </c>
      <c r="I1523" s="1">
        <v>22.2</v>
      </c>
      <c r="J1523" s="1">
        <v>0</v>
      </c>
      <c r="K1523" s="1">
        <v>12</v>
      </c>
      <c r="L1523" s="1">
        <v>1617375</v>
      </c>
      <c r="M1523" s="1">
        <v>3885398</v>
      </c>
      <c r="N1523" s="1">
        <v>0</v>
      </c>
      <c r="O1523" s="8">
        <v>748</v>
      </c>
      <c r="P1523" s="8">
        <v>2028934</v>
      </c>
      <c r="Q1523" s="8">
        <v>109780</v>
      </c>
    </row>
    <row r="1524" spans="1:17" x14ac:dyDescent="0.35">
      <c r="A1524" s="1">
        <v>1907</v>
      </c>
      <c r="B1524" s="1" t="s">
        <v>119</v>
      </c>
      <c r="C1524" s="1" t="s">
        <v>4</v>
      </c>
      <c r="D1524" s="1" t="s">
        <v>11</v>
      </c>
      <c r="E1524" s="1" t="s">
        <v>10</v>
      </c>
      <c r="F1524" s="1" t="s">
        <v>1</v>
      </c>
      <c r="G1524" s="1" t="s">
        <v>0</v>
      </c>
      <c r="H1524" s="1">
        <v>22252.42</v>
      </c>
      <c r="I1524" s="1">
        <v>22.2</v>
      </c>
      <c r="J1524" s="1">
        <v>0</v>
      </c>
      <c r="K1524" s="1">
        <v>22</v>
      </c>
      <c r="L1524" s="1">
        <v>302575</v>
      </c>
      <c r="M1524" s="1">
        <v>1283348</v>
      </c>
      <c r="N1524" s="1">
        <v>0</v>
      </c>
      <c r="O1524" s="8">
        <v>748</v>
      </c>
      <c r="P1524" s="8">
        <v>1949115</v>
      </c>
      <c r="Q1524" s="8">
        <v>429880</v>
      </c>
    </row>
    <row r="1525" spans="1:17" x14ac:dyDescent="0.35">
      <c r="A1525" s="1">
        <v>851</v>
      </c>
      <c r="B1525" s="1" t="s">
        <v>1179</v>
      </c>
      <c r="C1525" s="1" t="s">
        <v>4</v>
      </c>
      <c r="D1525" s="1" t="s">
        <v>11</v>
      </c>
      <c r="E1525" s="1" t="s">
        <v>10</v>
      </c>
      <c r="F1525" s="1" t="s">
        <v>6</v>
      </c>
      <c r="G1525" s="1" t="s">
        <v>35</v>
      </c>
      <c r="H1525" s="1">
        <v>13314.63</v>
      </c>
      <c r="I1525" s="1">
        <v>22.3</v>
      </c>
      <c r="J1525" s="1">
        <v>0</v>
      </c>
      <c r="K1525" s="1">
        <v>11</v>
      </c>
      <c r="L1525" s="1">
        <v>167124</v>
      </c>
      <c r="M1525" s="1">
        <v>435798</v>
      </c>
      <c r="N1525" s="1">
        <v>0</v>
      </c>
      <c r="O1525" s="8">
        <v>673</v>
      </c>
      <c r="P1525" s="8">
        <v>578892</v>
      </c>
      <c r="Q1525" s="8">
        <v>227722</v>
      </c>
    </row>
    <row r="1526" spans="1:17" x14ac:dyDescent="0.35">
      <c r="A1526" s="1">
        <v>1960</v>
      </c>
      <c r="B1526" s="1" t="s">
        <v>65</v>
      </c>
      <c r="C1526" s="1" t="s">
        <v>4</v>
      </c>
      <c r="D1526" s="1" t="s">
        <v>11</v>
      </c>
      <c r="E1526" s="1" t="s">
        <v>10</v>
      </c>
      <c r="F1526" s="1" t="s">
        <v>1</v>
      </c>
      <c r="G1526" s="1" t="s">
        <v>0</v>
      </c>
      <c r="H1526" s="1">
        <v>27851.34</v>
      </c>
      <c r="I1526" s="1">
        <v>22.4</v>
      </c>
      <c r="J1526" s="1">
        <v>0</v>
      </c>
      <c r="K1526" s="1">
        <v>17</v>
      </c>
      <c r="L1526" s="1">
        <v>541158</v>
      </c>
      <c r="M1526" s="1">
        <v>832128</v>
      </c>
      <c r="N1526" s="1">
        <v>0</v>
      </c>
      <c r="O1526" s="8">
        <v>672</v>
      </c>
      <c r="P1526" s="8">
        <v>2104630</v>
      </c>
      <c r="Q1526" s="8">
        <v>445104</v>
      </c>
    </row>
    <row r="1527" spans="1:17" x14ac:dyDescent="0.35">
      <c r="A1527" s="1">
        <v>197</v>
      </c>
      <c r="B1527" s="1" t="s">
        <v>1830</v>
      </c>
      <c r="C1527" s="1" t="s">
        <v>4</v>
      </c>
      <c r="D1527" s="1" t="s">
        <v>3</v>
      </c>
      <c r="E1527" s="1" t="s">
        <v>10</v>
      </c>
      <c r="F1527" s="1" t="s">
        <v>1</v>
      </c>
      <c r="G1527" s="1" t="s">
        <v>0</v>
      </c>
      <c r="H1527" s="1">
        <v>24079.46</v>
      </c>
      <c r="I1527" s="1">
        <v>22.5</v>
      </c>
      <c r="J1527" s="1">
        <v>0</v>
      </c>
      <c r="K1527" s="1">
        <v>8</v>
      </c>
      <c r="L1527" s="1">
        <v>168378</v>
      </c>
      <c r="M1527" s="1">
        <v>332156</v>
      </c>
      <c r="N1527" s="1">
        <v>1</v>
      </c>
      <c r="O1527" s="8">
        <v>693</v>
      </c>
      <c r="P1527" s="8">
        <v>1395911</v>
      </c>
      <c r="Q1527" s="8">
        <v>606122</v>
      </c>
    </row>
    <row r="1528" spans="1:17" x14ac:dyDescent="0.35">
      <c r="A1528" s="1">
        <v>268</v>
      </c>
      <c r="B1528" s="1" t="s">
        <v>1760</v>
      </c>
      <c r="C1528" s="1" t="s">
        <v>4</v>
      </c>
      <c r="D1528" s="1" t="s">
        <v>11</v>
      </c>
      <c r="E1528" s="1" t="s">
        <v>10</v>
      </c>
      <c r="F1528" s="1" t="s">
        <v>1</v>
      </c>
      <c r="G1528" s="1" t="s">
        <v>0</v>
      </c>
      <c r="H1528" s="1">
        <v>18537.349999999999</v>
      </c>
      <c r="I1528" s="1">
        <v>22.5</v>
      </c>
      <c r="J1528" s="1">
        <v>0</v>
      </c>
      <c r="K1528" s="1">
        <v>9</v>
      </c>
      <c r="L1528" s="1">
        <v>486248</v>
      </c>
      <c r="M1528" s="1">
        <v>578666</v>
      </c>
      <c r="N1528" s="1">
        <v>0</v>
      </c>
      <c r="O1528" s="8">
        <v>716</v>
      </c>
      <c r="P1528" s="8">
        <v>2815781</v>
      </c>
      <c r="Q1528" s="8">
        <v>178046</v>
      </c>
    </row>
    <row r="1529" spans="1:17" x14ac:dyDescent="0.35">
      <c r="A1529" s="1">
        <v>555</v>
      </c>
      <c r="B1529" s="1" t="s">
        <v>1475</v>
      </c>
      <c r="C1529" s="1" t="s">
        <v>4</v>
      </c>
      <c r="D1529" s="1" t="s">
        <v>11</v>
      </c>
      <c r="E1529" s="1" t="s">
        <v>10</v>
      </c>
      <c r="F1529" s="1" t="s">
        <v>1</v>
      </c>
      <c r="G1529" s="1" t="s">
        <v>35</v>
      </c>
      <c r="H1529" s="1">
        <v>28916.29</v>
      </c>
      <c r="I1529" s="1">
        <v>22.5</v>
      </c>
      <c r="J1529" s="1">
        <v>0</v>
      </c>
      <c r="K1529" s="1">
        <v>9</v>
      </c>
      <c r="L1529" s="1">
        <v>320131</v>
      </c>
      <c r="M1529" s="1">
        <v>685168</v>
      </c>
      <c r="N1529" s="1">
        <v>0</v>
      </c>
      <c r="O1529" s="8">
        <v>722</v>
      </c>
      <c r="P1529" s="8">
        <v>1160520</v>
      </c>
      <c r="Q1529" s="8">
        <v>111980</v>
      </c>
    </row>
    <row r="1530" spans="1:17" x14ac:dyDescent="0.35">
      <c r="A1530" s="1">
        <v>1399</v>
      </c>
      <c r="B1530" s="1" t="s">
        <v>630</v>
      </c>
      <c r="C1530" s="1" t="s">
        <v>4</v>
      </c>
      <c r="D1530" s="1" t="s">
        <v>11</v>
      </c>
      <c r="E1530" s="1" t="s">
        <v>10</v>
      </c>
      <c r="F1530" s="1" t="s">
        <v>6</v>
      </c>
      <c r="G1530" s="1" t="s">
        <v>0</v>
      </c>
      <c r="H1530" s="1">
        <v>25768.37</v>
      </c>
      <c r="I1530" s="1">
        <v>22.5</v>
      </c>
      <c r="J1530" s="1">
        <v>0</v>
      </c>
      <c r="K1530" s="1">
        <v>24</v>
      </c>
      <c r="L1530" s="1">
        <v>616113</v>
      </c>
      <c r="M1530" s="1">
        <v>1017698</v>
      </c>
      <c r="N1530" s="1">
        <v>0</v>
      </c>
      <c r="O1530" s="8">
        <v>704</v>
      </c>
      <c r="P1530" s="8">
        <v>1458592</v>
      </c>
      <c r="Q1530" s="8">
        <v>444444</v>
      </c>
    </row>
    <row r="1531" spans="1:17" x14ac:dyDescent="0.35">
      <c r="A1531" s="1">
        <v>1749</v>
      </c>
      <c r="B1531" s="1" t="s">
        <v>279</v>
      </c>
      <c r="C1531" s="1" t="s">
        <v>4</v>
      </c>
      <c r="D1531" s="1" t="s">
        <v>3</v>
      </c>
      <c r="E1531" s="1" t="s">
        <v>10</v>
      </c>
      <c r="F1531" s="1" t="s">
        <v>1</v>
      </c>
      <c r="G1531" s="1" t="s">
        <v>0</v>
      </c>
      <c r="H1531" s="1">
        <v>27573.94</v>
      </c>
      <c r="I1531" s="1">
        <v>22.5</v>
      </c>
      <c r="J1531" s="1">
        <v>0</v>
      </c>
      <c r="K1531" s="1">
        <v>16</v>
      </c>
      <c r="L1531" s="1">
        <v>389234</v>
      </c>
      <c r="M1531" s="1">
        <v>519222</v>
      </c>
      <c r="N1531" s="1">
        <v>0</v>
      </c>
      <c r="O1531" s="8">
        <v>690</v>
      </c>
      <c r="P1531" s="8">
        <v>1408033</v>
      </c>
      <c r="Q1531" s="8">
        <v>568656</v>
      </c>
    </row>
    <row r="1532" spans="1:17" x14ac:dyDescent="0.35">
      <c r="A1532" s="1">
        <v>1823</v>
      </c>
      <c r="B1532" s="1" t="s">
        <v>204</v>
      </c>
      <c r="C1532" s="1" t="s">
        <v>4</v>
      </c>
      <c r="D1532" s="1" t="s">
        <v>11</v>
      </c>
      <c r="E1532" s="1" t="s">
        <v>10</v>
      </c>
      <c r="F1532" s="1" t="s">
        <v>31</v>
      </c>
      <c r="G1532" s="1" t="s">
        <v>0</v>
      </c>
      <c r="H1532" s="1">
        <v>22532.86</v>
      </c>
      <c r="I1532" s="1">
        <v>22.5</v>
      </c>
      <c r="J1532" s="1">
        <v>0</v>
      </c>
      <c r="K1532" s="1">
        <v>8</v>
      </c>
      <c r="L1532" s="1">
        <v>375326</v>
      </c>
      <c r="M1532" s="1">
        <v>510092</v>
      </c>
      <c r="N1532" s="1">
        <v>1</v>
      </c>
      <c r="O1532" s="8">
        <v>718</v>
      </c>
      <c r="P1532" s="8">
        <v>1628889</v>
      </c>
      <c r="Q1532" s="8">
        <v>110946</v>
      </c>
    </row>
    <row r="1533" spans="1:17" x14ac:dyDescent="0.35">
      <c r="A1533" s="1">
        <v>837</v>
      </c>
      <c r="B1533" s="1" t="s">
        <v>1193</v>
      </c>
      <c r="C1533" s="1" t="s">
        <v>4</v>
      </c>
      <c r="D1533" s="1" t="s">
        <v>11</v>
      </c>
      <c r="E1533" s="1" t="s">
        <v>10</v>
      </c>
      <c r="F1533" s="1" t="s">
        <v>1</v>
      </c>
      <c r="G1533" s="1" t="s">
        <v>0</v>
      </c>
      <c r="H1533" s="1">
        <v>28811.03</v>
      </c>
      <c r="I1533" s="1">
        <v>22.6</v>
      </c>
      <c r="J1533" s="1">
        <v>0</v>
      </c>
      <c r="K1533" s="1">
        <v>13</v>
      </c>
      <c r="L1533" s="1">
        <v>276602</v>
      </c>
      <c r="M1533" s="1">
        <v>423654</v>
      </c>
      <c r="N1533" s="1">
        <v>0</v>
      </c>
      <c r="O1533" s="8">
        <v>738</v>
      </c>
      <c r="P1533" s="8">
        <v>1585930</v>
      </c>
      <c r="Q1533" s="8">
        <v>280852</v>
      </c>
    </row>
    <row r="1534" spans="1:17" x14ac:dyDescent="0.35">
      <c r="A1534" s="1">
        <v>1920</v>
      </c>
      <c r="B1534" s="1" t="s">
        <v>106</v>
      </c>
      <c r="C1534" s="1" t="s">
        <v>4</v>
      </c>
      <c r="D1534" s="1" t="s">
        <v>3</v>
      </c>
      <c r="E1534" s="1" t="s">
        <v>10</v>
      </c>
      <c r="F1534" s="1" t="s">
        <v>31</v>
      </c>
      <c r="G1534" s="1" t="s">
        <v>35</v>
      </c>
      <c r="H1534" s="1">
        <v>44033.45</v>
      </c>
      <c r="I1534" s="1">
        <v>22.6</v>
      </c>
      <c r="J1534" s="1">
        <v>0</v>
      </c>
      <c r="K1534" s="1">
        <v>14</v>
      </c>
      <c r="L1534" s="1">
        <v>2693554</v>
      </c>
      <c r="M1534" s="1">
        <v>6900146</v>
      </c>
      <c r="N1534" s="1">
        <v>0</v>
      </c>
      <c r="O1534" s="8">
        <v>738</v>
      </c>
      <c r="P1534" s="8">
        <v>4374180</v>
      </c>
      <c r="Q1534" s="8">
        <v>450208</v>
      </c>
    </row>
    <row r="1535" spans="1:17" x14ac:dyDescent="0.35">
      <c r="A1535" s="1">
        <v>35</v>
      </c>
      <c r="B1535" s="1" t="s">
        <v>1991</v>
      </c>
      <c r="C1535" s="1" t="s">
        <v>4</v>
      </c>
      <c r="D1535" s="1" t="s">
        <v>3</v>
      </c>
      <c r="E1535" s="1" t="s">
        <v>10</v>
      </c>
      <c r="F1535" s="1" t="s">
        <v>1</v>
      </c>
      <c r="G1535" s="1" t="s">
        <v>68</v>
      </c>
      <c r="H1535" s="1">
        <v>15524.9</v>
      </c>
      <c r="I1535" s="1">
        <v>22.7</v>
      </c>
      <c r="J1535" s="1">
        <v>0</v>
      </c>
      <c r="K1535" s="1">
        <v>9</v>
      </c>
      <c r="L1535" s="1">
        <v>77121</v>
      </c>
      <c r="M1535" s="1">
        <v>920524</v>
      </c>
      <c r="N1535" s="1">
        <v>0</v>
      </c>
      <c r="O1535" s="8"/>
      <c r="P1535" s="8"/>
      <c r="Q1535" s="8">
        <v>109318</v>
      </c>
    </row>
    <row r="1536" spans="1:17" x14ac:dyDescent="0.35">
      <c r="A1536" s="1">
        <v>176</v>
      </c>
      <c r="B1536" s="1" t="s">
        <v>1850</v>
      </c>
      <c r="C1536" s="1" t="s">
        <v>4</v>
      </c>
      <c r="D1536" s="1" t="s">
        <v>3</v>
      </c>
      <c r="E1536" s="1" t="s">
        <v>10</v>
      </c>
      <c r="F1536" s="1" t="s">
        <v>6</v>
      </c>
      <c r="G1536" s="1" t="s">
        <v>0</v>
      </c>
      <c r="H1536" s="1">
        <v>32264.85</v>
      </c>
      <c r="I1536" s="1">
        <v>22.7</v>
      </c>
      <c r="J1536" s="1">
        <v>0</v>
      </c>
      <c r="K1536" s="1">
        <v>13</v>
      </c>
      <c r="L1536" s="1">
        <v>338181</v>
      </c>
      <c r="M1536" s="1">
        <v>594198</v>
      </c>
      <c r="N1536" s="1">
        <v>0</v>
      </c>
      <c r="O1536" s="8">
        <v>708</v>
      </c>
      <c r="P1536" s="8">
        <v>1155751</v>
      </c>
      <c r="Q1536" s="8">
        <v>405856</v>
      </c>
    </row>
    <row r="1537" spans="1:17" x14ac:dyDescent="0.35">
      <c r="A1537" s="1">
        <v>1553</v>
      </c>
      <c r="B1537" s="1" t="s">
        <v>475</v>
      </c>
      <c r="C1537" s="1" t="s">
        <v>4</v>
      </c>
      <c r="D1537" s="1" t="s">
        <v>3</v>
      </c>
      <c r="E1537" s="1" t="s">
        <v>10</v>
      </c>
      <c r="F1537" s="1" t="s">
        <v>1</v>
      </c>
      <c r="G1537" s="1" t="s">
        <v>0</v>
      </c>
      <c r="H1537" s="1">
        <v>20377.5</v>
      </c>
      <c r="I1537" s="1">
        <v>22.7</v>
      </c>
      <c r="J1537" s="1">
        <v>0</v>
      </c>
      <c r="K1537" s="1">
        <v>16</v>
      </c>
      <c r="L1537" s="1">
        <v>356193</v>
      </c>
      <c r="M1537" s="1">
        <v>1422190</v>
      </c>
      <c r="N1537" s="1">
        <v>0</v>
      </c>
      <c r="O1537" s="8">
        <v>739</v>
      </c>
      <c r="P1537" s="8">
        <v>1852500</v>
      </c>
      <c r="Q1537" s="8">
        <v>643500</v>
      </c>
    </row>
    <row r="1538" spans="1:17" x14ac:dyDescent="0.35">
      <c r="A1538" s="1">
        <v>685</v>
      </c>
      <c r="B1538" s="1" t="s">
        <v>1346</v>
      </c>
      <c r="C1538" s="1" t="s">
        <v>16</v>
      </c>
      <c r="D1538" s="1" t="s">
        <v>11</v>
      </c>
      <c r="E1538" s="1" t="s">
        <v>10</v>
      </c>
      <c r="F1538" s="1" t="s">
        <v>1</v>
      </c>
      <c r="G1538" s="1" t="s">
        <v>0</v>
      </c>
      <c r="H1538" s="1">
        <v>44610.48</v>
      </c>
      <c r="I1538" s="1">
        <v>22.8</v>
      </c>
      <c r="J1538" s="1">
        <v>0</v>
      </c>
      <c r="K1538" s="1">
        <v>14</v>
      </c>
      <c r="L1538" s="1">
        <v>548663</v>
      </c>
      <c r="M1538" s="1">
        <v>935660</v>
      </c>
      <c r="N1538" s="1">
        <v>0</v>
      </c>
      <c r="O1538" s="8">
        <v>706</v>
      </c>
      <c r="P1538" s="8">
        <v>1784423</v>
      </c>
      <c r="Q1538" s="8">
        <v>671506</v>
      </c>
    </row>
    <row r="1539" spans="1:17" x14ac:dyDescent="0.35">
      <c r="A1539" s="1">
        <v>760</v>
      </c>
      <c r="B1539" s="1" t="s">
        <v>1271</v>
      </c>
      <c r="C1539" s="1" t="s">
        <v>4</v>
      </c>
      <c r="D1539" s="1" t="s">
        <v>3</v>
      </c>
      <c r="E1539" s="1" t="s">
        <v>10</v>
      </c>
      <c r="F1539" s="1" t="s">
        <v>1</v>
      </c>
      <c r="G1539" s="1" t="s">
        <v>35</v>
      </c>
      <c r="H1539" s="1">
        <v>9015.31</v>
      </c>
      <c r="I1539" s="1">
        <v>22.8</v>
      </c>
      <c r="J1539" s="1">
        <v>0</v>
      </c>
      <c r="K1539" s="1">
        <v>7</v>
      </c>
      <c r="L1539" s="1">
        <v>342665</v>
      </c>
      <c r="M1539" s="1">
        <v>549538</v>
      </c>
      <c r="N1539" s="1">
        <v>0</v>
      </c>
      <c r="O1539" s="8">
        <v>738</v>
      </c>
      <c r="P1539" s="8">
        <v>1355688</v>
      </c>
      <c r="Q1539" s="8">
        <v>283426</v>
      </c>
    </row>
    <row r="1540" spans="1:17" x14ac:dyDescent="0.35">
      <c r="A1540" s="1">
        <v>427</v>
      </c>
      <c r="B1540" s="1" t="s">
        <v>1603</v>
      </c>
      <c r="C1540" s="1" t="s">
        <v>4</v>
      </c>
      <c r="D1540" s="1" t="s">
        <v>3</v>
      </c>
      <c r="E1540" s="1" t="s">
        <v>10</v>
      </c>
      <c r="F1540" s="1" t="s">
        <v>1</v>
      </c>
      <c r="G1540" s="1" t="s">
        <v>0</v>
      </c>
      <c r="H1540" s="1">
        <v>40611.360000000001</v>
      </c>
      <c r="I1540" s="1">
        <v>22.9</v>
      </c>
      <c r="J1540" s="1">
        <v>0</v>
      </c>
      <c r="K1540" s="1">
        <v>21</v>
      </c>
      <c r="L1540" s="1">
        <v>1238287</v>
      </c>
      <c r="M1540" s="1">
        <v>1740046</v>
      </c>
      <c r="N1540" s="1">
        <v>0</v>
      </c>
      <c r="O1540" s="8">
        <v>615</v>
      </c>
      <c r="P1540" s="8">
        <v>1282462</v>
      </c>
      <c r="Q1540" s="8"/>
    </row>
    <row r="1541" spans="1:17" x14ac:dyDescent="0.35">
      <c r="A1541" s="1">
        <v>941</v>
      </c>
      <c r="B1541" s="1" t="s">
        <v>1089</v>
      </c>
      <c r="C1541" s="1" t="s">
        <v>4</v>
      </c>
      <c r="D1541" s="1" t="s">
        <v>3</v>
      </c>
      <c r="E1541" s="1" t="s">
        <v>10</v>
      </c>
      <c r="F1541" s="1" t="s">
        <v>1</v>
      </c>
      <c r="G1541" s="1" t="s">
        <v>128</v>
      </c>
      <c r="H1541" s="1">
        <v>35721.519999999997</v>
      </c>
      <c r="I1541" s="1">
        <v>23</v>
      </c>
      <c r="J1541" s="1">
        <v>0</v>
      </c>
      <c r="K1541" s="1">
        <v>9</v>
      </c>
      <c r="L1541" s="1">
        <v>243637</v>
      </c>
      <c r="M1541" s="1">
        <v>657602</v>
      </c>
      <c r="N1541" s="1">
        <v>0</v>
      </c>
      <c r="O1541" s="8">
        <v>725</v>
      </c>
      <c r="P1541" s="8">
        <v>2878842</v>
      </c>
      <c r="Q1541" s="8">
        <v>551166</v>
      </c>
    </row>
    <row r="1542" spans="1:17" x14ac:dyDescent="0.35">
      <c r="A1542" s="1">
        <v>964</v>
      </c>
      <c r="B1542" s="1" t="s">
        <v>1066</v>
      </c>
      <c r="C1542" s="1" t="s">
        <v>4</v>
      </c>
      <c r="D1542" s="1" t="s">
        <v>11</v>
      </c>
      <c r="E1542" s="1" t="s">
        <v>10</v>
      </c>
      <c r="F1542" s="1" t="s">
        <v>6</v>
      </c>
      <c r="G1542" s="1" t="s">
        <v>0</v>
      </c>
      <c r="H1542" s="1">
        <v>7577.96</v>
      </c>
      <c r="I1542" s="1">
        <v>23.1</v>
      </c>
      <c r="J1542" s="1">
        <v>0</v>
      </c>
      <c r="K1542" s="1">
        <v>9</v>
      </c>
      <c r="L1542" s="1">
        <v>5833</v>
      </c>
      <c r="M1542" s="1">
        <v>1126620</v>
      </c>
      <c r="N1542" s="1">
        <v>0</v>
      </c>
      <c r="O1542" s="8"/>
      <c r="P1542" s="8"/>
      <c r="Q1542" s="8">
        <v>64988</v>
      </c>
    </row>
    <row r="1543" spans="1:17" x14ac:dyDescent="0.35">
      <c r="A1543" s="1">
        <v>12</v>
      </c>
      <c r="B1543" s="1" t="s">
        <v>2014</v>
      </c>
      <c r="C1543" s="1" t="s">
        <v>4</v>
      </c>
      <c r="D1543" s="1" t="s">
        <v>11</v>
      </c>
      <c r="E1543" s="1" t="s">
        <v>10</v>
      </c>
      <c r="F1543" s="1" t="s">
        <v>1</v>
      </c>
      <c r="G1543" s="1" t="s">
        <v>9</v>
      </c>
      <c r="H1543" s="1">
        <v>23568.55</v>
      </c>
      <c r="I1543" s="1">
        <v>23.2</v>
      </c>
      <c r="J1543" s="1">
        <v>0</v>
      </c>
      <c r="K1543" s="1">
        <v>23</v>
      </c>
      <c r="L1543" s="1">
        <v>60705</v>
      </c>
      <c r="M1543" s="1">
        <v>1634468</v>
      </c>
      <c r="N1543" s="1">
        <v>0</v>
      </c>
      <c r="O1543" s="8"/>
      <c r="P1543" s="8"/>
      <c r="Q1543" s="8">
        <v>541970</v>
      </c>
    </row>
    <row r="1544" spans="1:17" x14ac:dyDescent="0.35">
      <c r="A1544" s="1">
        <v>1908</v>
      </c>
      <c r="B1544" s="1" t="s">
        <v>118</v>
      </c>
      <c r="C1544" s="1" t="s">
        <v>4</v>
      </c>
      <c r="D1544" s="1" t="s">
        <v>3</v>
      </c>
      <c r="E1544" s="1" t="s">
        <v>10</v>
      </c>
      <c r="F1544" s="1" t="s">
        <v>1</v>
      </c>
      <c r="G1544" s="1" t="s">
        <v>35</v>
      </c>
      <c r="H1544" s="1">
        <v>16440.89</v>
      </c>
      <c r="I1544" s="1">
        <v>23.2</v>
      </c>
      <c r="J1544" s="1">
        <v>0</v>
      </c>
      <c r="K1544" s="1">
        <v>7</v>
      </c>
      <c r="L1544" s="1">
        <v>355661</v>
      </c>
      <c r="M1544" s="1">
        <v>591690</v>
      </c>
      <c r="N1544" s="1">
        <v>0</v>
      </c>
      <c r="O1544" s="8">
        <v>726</v>
      </c>
      <c r="P1544" s="8">
        <v>1389375</v>
      </c>
      <c r="Q1544" s="8">
        <v>343200</v>
      </c>
    </row>
    <row r="1545" spans="1:17" x14ac:dyDescent="0.35">
      <c r="A1545" s="1">
        <v>1806</v>
      </c>
      <c r="B1545" s="1" t="s">
        <v>221</v>
      </c>
      <c r="C1545" s="1" t="s">
        <v>4</v>
      </c>
      <c r="D1545" s="1" t="s">
        <v>3</v>
      </c>
      <c r="E1545" s="1" t="s">
        <v>10</v>
      </c>
      <c r="F1545" s="1" t="s">
        <v>1</v>
      </c>
      <c r="G1545" s="1" t="s">
        <v>0</v>
      </c>
      <c r="H1545" s="1">
        <v>9391.1299999999992</v>
      </c>
      <c r="I1545" s="1">
        <v>23.6</v>
      </c>
      <c r="J1545" s="1">
        <v>0</v>
      </c>
      <c r="K1545" s="1">
        <v>6</v>
      </c>
      <c r="L1545" s="1">
        <v>103550</v>
      </c>
      <c r="M1545" s="1">
        <v>224510</v>
      </c>
      <c r="N1545" s="1">
        <v>0</v>
      </c>
      <c r="O1545" s="8">
        <v>724</v>
      </c>
      <c r="P1545" s="8">
        <v>1260574</v>
      </c>
      <c r="Q1545" s="8">
        <v>467082</v>
      </c>
    </row>
    <row r="1546" spans="1:17" x14ac:dyDescent="0.35">
      <c r="A1546" s="1">
        <v>1799</v>
      </c>
      <c r="B1546" s="1" t="s">
        <v>228</v>
      </c>
      <c r="C1546" s="1" t="s">
        <v>4</v>
      </c>
      <c r="D1546" s="1" t="s">
        <v>11</v>
      </c>
      <c r="E1546" s="1" t="s">
        <v>10</v>
      </c>
      <c r="F1546" s="1" t="s">
        <v>1</v>
      </c>
      <c r="G1546" s="1" t="s">
        <v>0</v>
      </c>
      <c r="H1546" s="1">
        <v>10420.36</v>
      </c>
      <c r="I1546" s="1">
        <v>23.7</v>
      </c>
      <c r="J1546" s="1">
        <v>0</v>
      </c>
      <c r="K1546" s="1">
        <v>14</v>
      </c>
      <c r="L1546" s="1">
        <v>444448</v>
      </c>
      <c r="M1546" s="1">
        <v>1111484</v>
      </c>
      <c r="N1546" s="1">
        <v>1</v>
      </c>
      <c r="O1546" s="8">
        <v>747</v>
      </c>
      <c r="P1546" s="8">
        <v>1357683</v>
      </c>
      <c r="Q1546" s="8">
        <v>220176</v>
      </c>
    </row>
    <row r="1547" spans="1:17" x14ac:dyDescent="0.35">
      <c r="A1547" s="1">
        <v>1417</v>
      </c>
      <c r="B1547" s="3" t="s">
        <v>612</v>
      </c>
      <c r="C1547" s="1" t="s">
        <v>4</v>
      </c>
      <c r="D1547" s="1" t="s">
        <v>11</v>
      </c>
      <c r="E1547" s="1" t="s">
        <v>10</v>
      </c>
      <c r="F1547" s="1" t="s">
        <v>6</v>
      </c>
      <c r="G1547" s="1" t="s">
        <v>35</v>
      </c>
      <c r="H1547" s="1">
        <v>7503.86</v>
      </c>
      <c r="I1547" s="1">
        <v>23.8</v>
      </c>
      <c r="J1547" s="1">
        <v>0</v>
      </c>
      <c r="K1547" s="1">
        <v>8</v>
      </c>
      <c r="L1547" s="1">
        <v>57874</v>
      </c>
      <c r="M1547" s="1">
        <v>183590</v>
      </c>
      <c r="N1547" s="1">
        <v>1</v>
      </c>
      <c r="O1547" s="8">
        <v>701</v>
      </c>
      <c r="P1547" s="8">
        <v>1228464</v>
      </c>
      <c r="Q1547" s="8">
        <v>43758</v>
      </c>
    </row>
    <row r="1548" spans="1:17" x14ac:dyDescent="0.35">
      <c r="A1548" s="1">
        <v>163</v>
      </c>
      <c r="B1548" s="1" t="s">
        <v>1863</v>
      </c>
      <c r="C1548" s="1" t="s">
        <v>4</v>
      </c>
      <c r="D1548" s="1" t="s">
        <v>3</v>
      </c>
      <c r="E1548" s="1" t="s">
        <v>10</v>
      </c>
      <c r="F1548" s="1" t="s">
        <v>1</v>
      </c>
      <c r="G1548" s="1" t="s">
        <v>0</v>
      </c>
      <c r="H1548" s="1">
        <v>40386.97</v>
      </c>
      <c r="I1548" s="1">
        <v>24</v>
      </c>
      <c r="J1548" s="1">
        <v>0</v>
      </c>
      <c r="K1548" s="1">
        <v>21</v>
      </c>
      <c r="L1548" s="1">
        <v>640376</v>
      </c>
      <c r="M1548" s="1">
        <v>1468302</v>
      </c>
      <c r="N1548" s="1">
        <v>0</v>
      </c>
      <c r="O1548" s="8">
        <v>737</v>
      </c>
      <c r="P1548" s="8">
        <v>2692471</v>
      </c>
      <c r="Q1548" s="8">
        <v>645018</v>
      </c>
    </row>
    <row r="1549" spans="1:17" x14ac:dyDescent="0.35">
      <c r="A1549" s="1">
        <v>954</v>
      </c>
      <c r="B1549" s="1" t="s">
        <v>1076</v>
      </c>
      <c r="C1549" s="1" t="s">
        <v>16</v>
      </c>
      <c r="D1549" s="1" t="s">
        <v>3</v>
      </c>
      <c r="E1549" s="1" t="s">
        <v>10</v>
      </c>
      <c r="F1549" s="1" t="s">
        <v>1</v>
      </c>
      <c r="G1549" s="1" t="s">
        <v>0</v>
      </c>
      <c r="H1549" s="1">
        <v>23995.1</v>
      </c>
      <c r="I1549" s="1">
        <v>24</v>
      </c>
      <c r="J1549" s="1">
        <v>0</v>
      </c>
      <c r="K1549" s="1">
        <v>8</v>
      </c>
      <c r="L1549" s="1">
        <v>289864</v>
      </c>
      <c r="M1549" s="1">
        <v>509300</v>
      </c>
      <c r="N1549" s="1">
        <v>0</v>
      </c>
      <c r="O1549" s="8">
        <v>731</v>
      </c>
      <c r="P1549" s="8">
        <v>1333059</v>
      </c>
      <c r="Q1549" s="8">
        <v>264616</v>
      </c>
    </row>
    <row r="1550" spans="1:17" x14ac:dyDescent="0.35">
      <c r="A1550" s="1">
        <v>1604</v>
      </c>
      <c r="B1550" s="1" t="s">
        <v>424</v>
      </c>
      <c r="C1550" s="1" t="s">
        <v>4</v>
      </c>
      <c r="D1550" s="1" t="s">
        <v>11</v>
      </c>
      <c r="E1550" s="1" t="s">
        <v>10</v>
      </c>
      <c r="F1550" s="1" t="s">
        <v>1</v>
      </c>
      <c r="G1550" s="1" t="s">
        <v>35</v>
      </c>
      <c r="H1550" s="1">
        <v>9111.83</v>
      </c>
      <c r="I1550" s="1">
        <v>24.1</v>
      </c>
      <c r="J1550" s="1">
        <v>0</v>
      </c>
      <c r="K1550" s="1">
        <v>6</v>
      </c>
      <c r="L1550" s="1">
        <v>502170</v>
      </c>
      <c r="M1550" s="1">
        <v>1321518</v>
      </c>
      <c r="N1550" s="1">
        <v>0</v>
      </c>
      <c r="O1550" s="8">
        <v>739</v>
      </c>
      <c r="P1550" s="8">
        <v>2321496</v>
      </c>
      <c r="Q1550" s="8">
        <v>336006</v>
      </c>
    </row>
    <row r="1551" spans="1:17" x14ac:dyDescent="0.35">
      <c r="A1551" s="1">
        <v>767</v>
      </c>
      <c r="B1551" s="3" t="s">
        <v>1264</v>
      </c>
      <c r="C1551" s="1" t="s">
        <v>4</v>
      </c>
      <c r="D1551" s="1" t="s">
        <v>3</v>
      </c>
      <c r="E1551" s="1" t="s">
        <v>10</v>
      </c>
      <c r="F1551" s="1" t="s">
        <v>1</v>
      </c>
      <c r="G1551" s="1" t="s">
        <v>68</v>
      </c>
      <c r="H1551" s="1">
        <v>5130.38</v>
      </c>
      <c r="I1551" s="1">
        <v>24.2</v>
      </c>
      <c r="J1551" s="1">
        <v>0</v>
      </c>
      <c r="K1551" s="1">
        <v>13</v>
      </c>
      <c r="L1551" s="1">
        <v>76665</v>
      </c>
      <c r="M1551" s="1">
        <v>1431650</v>
      </c>
      <c r="N1551" s="1">
        <v>0</v>
      </c>
      <c r="O1551" s="8">
        <v>747</v>
      </c>
      <c r="P1551" s="8">
        <v>830813</v>
      </c>
      <c r="Q1551" s="8">
        <v>54824</v>
      </c>
    </row>
    <row r="1552" spans="1:17" x14ac:dyDescent="0.35">
      <c r="A1552" s="1">
        <v>500</v>
      </c>
      <c r="B1552" s="1" t="s">
        <v>1530</v>
      </c>
      <c r="C1552" s="1" t="s">
        <v>4</v>
      </c>
      <c r="D1552" s="1" t="s">
        <v>11</v>
      </c>
      <c r="E1552" s="1" t="s">
        <v>10</v>
      </c>
      <c r="F1552" s="1" t="s">
        <v>1</v>
      </c>
      <c r="G1552" s="1" t="s">
        <v>0</v>
      </c>
      <c r="H1552" s="1">
        <v>19869.63</v>
      </c>
      <c r="I1552" s="1">
        <v>24.3</v>
      </c>
      <c r="J1552" s="1">
        <v>0</v>
      </c>
      <c r="K1552" s="1">
        <v>11</v>
      </c>
      <c r="L1552" s="1">
        <v>710334</v>
      </c>
      <c r="M1552" s="1">
        <v>1815682</v>
      </c>
      <c r="N1552" s="1">
        <v>0</v>
      </c>
      <c r="O1552" s="8">
        <v>749</v>
      </c>
      <c r="P1552" s="8">
        <v>2207743</v>
      </c>
      <c r="Q1552" s="8">
        <v>462792</v>
      </c>
    </row>
    <row r="1553" spans="1:17" x14ac:dyDescent="0.35">
      <c r="A1553" s="1">
        <v>1692</v>
      </c>
      <c r="B1553" s="1" t="s">
        <v>336</v>
      </c>
      <c r="C1553" s="1" t="s">
        <v>4</v>
      </c>
      <c r="D1553" s="1" t="s">
        <v>3</v>
      </c>
      <c r="E1553" s="1" t="s">
        <v>10</v>
      </c>
      <c r="F1553" s="1" t="s">
        <v>1</v>
      </c>
      <c r="G1553" s="1" t="s">
        <v>0</v>
      </c>
      <c r="H1553" s="1">
        <v>19038.95</v>
      </c>
      <c r="I1553" s="1">
        <v>24.3</v>
      </c>
      <c r="J1553" s="1">
        <v>0</v>
      </c>
      <c r="K1553" s="1">
        <v>10</v>
      </c>
      <c r="L1553" s="1">
        <v>1096452</v>
      </c>
      <c r="M1553" s="1">
        <v>2057660</v>
      </c>
      <c r="N1553" s="1">
        <v>0</v>
      </c>
      <c r="O1553" s="8">
        <v>717</v>
      </c>
      <c r="P1553" s="8">
        <v>1620339</v>
      </c>
      <c r="Q1553" s="8">
        <v>772552</v>
      </c>
    </row>
    <row r="1554" spans="1:17" x14ac:dyDescent="0.35">
      <c r="A1554" s="1">
        <v>1437</v>
      </c>
      <c r="B1554" s="1" t="s">
        <v>592</v>
      </c>
      <c r="C1554" s="1" t="s">
        <v>4</v>
      </c>
      <c r="D1554" s="1" t="s">
        <v>11</v>
      </c>
      <c r="E1554" s="1" t="s">
        <v>10</v>
      </c>
      <c r="F1554" s="1" t="s">
        <v>6</v>
      </c>
      <c r="G1554" s="1" t="s">
        <v>0</v>
      </c>
      <c r="H1554" s="1">
        <v>18297.57</v>
      </c>
      <c r="I1554" s="1">
        <v>24.7</v>
      </c>
      <c r="J1554" s="1">
        <v>0</v>
      </c>
      <c r="K1554" s="1">
        <v>5</v>
      </c>
      <c r="L1554" s="1">
        <v>712994</v>
      </c>
      <c r="M1554" s="1">
        <v>1120196</v>
      </c>
      <c r="N1554" s="1">
        <v>0</v>
      </c>
      <c r="O1554" s="8">
        <v>744</v>
      </c>
      <c r="P1554" s="8">
        <v>1557240</v>
      </c>
      <c r="Q1554" s="8">
        <v>676170</v>
      </c>
    </row>
    <row r="1555" spans="1:17" x14ac:dyDescent="0.35">
      <c r="A1555" s="1">
        <v>887</v>
      </c>
      <c r="B1555" s="1" t="s">
        <v>1143</v>
      </c>
      <c r="C1555" s="1" t="s">
        <v>4</v>
      </c>
      <c r="D1555" s="1" t="s">
        <v>11</v>
      </c>
      <c r="E1555" s="1" t="s">
        <v>10</v>
      </c>
      <c r="F1555" s="1" t="s">
        <v>1</v>
      </c>
      <c r="G1555" s="1" t="s">
        <v>68</v>
      </c>
      <c r="H1555" s="1">
        <v>12097.68</v>
      </c>
      <c r="I1555" s="1">
        <v>24.9</v>
      </c>
      <c r="J1555" s="1">
        <v>0</v>
      </c>
      <c r="K1555" s="1">
        <v>4</v>
      </c>
      <c r="L1555" s="1">
        <v>386289</v>
      </c>
      <c r="M1555" s="1">
        <v>989560</v>
      </c>
      <c r="N1555" s="1">
        <v>0</v>
      </c>
      <c r="O1555" s="8">
        <v>751</v>
      </c>
      <c r="P1555" s="8">
        <v>1001186</v>
      </c>
      <c r="Q1555" s="8">
        <v>129184</v>
      </c>
    </row>
    <row r="1556" spans="1:17" x14ac:dyDescent="0.35">
      <c r="A1556" s="1">
        <v>620</v>
      </c>
      <c r="B1556" s="1" t="s">
        <v>1410</v>
      </c>
      <c r="C1556" s="1" t="s">
        <v>4</v>
      </c>
      <c r="D1556" s="1" t="s">
        <v>3</v>
      </c>
      <c r="E1556" s="1" t="s">
        <v>10</v>
      </c>
      <c r="F1556" s="1" t="s">
        <v>1</v>
      </c>
      <c r="G1556" s="1" t="s">
        <v>0</v>
      </c>
      <c r="H1556" s="1">
        <v>59565.57</v>
      </c>
      <c r="I1556" s="1">
        <v>25</v>
      </c>
      <c r="J1556" s="1">
        <v>0</v>
      </c>
      <c r="K1556" s="1">
        <v>18</v>
      </c>
      <c r="L1556" s="1">
        <v>548568</v>
      </c>
      <c r="M1556" s="1">
        <v>771782</v>
      </c>
      <c r="N1556" s="1">
        <v>0</v>
      </c>
      <c r="O1556" s="8">
        <v>688</v>
      </c>
      <c r="P1556" s="8">
        <v>3842940</v>
      </c>
      <c r="Q1556" s="8">
        <v>778712</v>
      </c>
    </row>
    <row r="1557" spans="1:17" x14ac:dyDescent="0.35">
      <c r="A1557" s="1">
        <v>1339</v>
      </c>
      <c r="B1557" s="1" t="s">
        <v>690</v>
      </c>
      <c r="C1557" s="1" t="s">
        <v>4</v>
      </c>
      <c r="D1557" s="1" t="s">
        <v>11</v>
      </c>
      <c r="E1557" s="1" t="s">
        <v>10</v>
      </c>
      <c r="F1557" s="1" t="s">
        <v>1</v>
      </c>
      <c r="G1557" s="1" t="s">
        <v>0</v>
      </c>
      <c r="H1557" s="1">
        <v>10572.93</v>
      </c>
      <c r="I1557" s="1">
        <v>25</v>
      </c>
      <c r="J1557" s="1">
        <v>0</v>
      </c>
      <c r="K1557" s="1">
        <v>9</v>
      </c>
      <c r="L1557" s="1">
        <v>197657</v>
      </c>
      <c r="M1557" s="1">
        <v>908182</v>
      </c>
      <c r="N1557" s="1">
        <v>0</v>
      </c>
      <c r="O1557" s="8">
        <v>748</v>
      </c>
      <c r="P1557" s="8">
        <v>1163978</v>
      </c>
      <c r="Q1557" s="8">
        <v>543466</v>
      </c>
    </row>
    <row r="1558" spans="1:17" x14ac:dyDescent="0.35">
      <c r="A1558" s="1">
        <v>1921</v>
      </c>
      <c r="B1558" s="1" t="s">
        <v>105</v>
      </c>
      <c r="C1558" s="1" t="s">
        <v>4</v>
      </c>
      <c r="D1558" s="1" t="s">
        <v>11</v>
      </c>
      <c r="E1558" s="1" t="s">
        <v>10</v>
      </c>
      <c r="F1558" s="1" t="s">
        <v>1</v>
      </c>
      <c r="G1558" s="1" t="s">
        <v>0</v>
      </c>
      <c r="H1558" s="1">
        <v>6681.54</v>
      </c>
      <c r="I1558" s="1">
        <v>25</v>
      </c>
      <c r="J1558" s="1">
        <v>0</v>
      </c>
      <c r="K1558" s="1">
        <v>14</v>
      </c>
      <c r="L1558" s="1">
        <v>870504</v>
      </c>
      <c r="M1558" s="1">
        <v>14822676</v>
      </c>
      <c r="N1558" s="1">
        <v>0</v>
      </c>
      <c r="O1558" s="8">
        <v>750</v>
      </c>
      <c r="P1558" s="8">
        <v>2620176</v>
      </c>
      <c r="Q1558" s="8">
        <v>133848</v>
      </c>
    </row>
    <row r="1559" spans="1:17" x14ac:dyDescent="0.35">
      <c r="A1559" s="1">
        <v>1512</v>
      </c>
      <c r="B1559" s="1" t="s">
        <v>516</v>
      </c>
      <c r="C1559" s="1" t="s">
        <v>16</v>
      </c>
      <c r="D1559" s="1" t="s">
        <v>3</v>
      </c>
      <c r="E1559" s="1" t="s">
        <v>10</v>
      </c>
      <c r="F1559" s="1" t="s">
        <v>6</v>
      </c>
      <c r="G1559" s="1" t="s">
        <v>0</v>
      </c>
      <c r="H1559" s="1">
        <v>27778.95</v>
      </c>
      <c r="I1559" s="1">
        <v>25.2</v>
      </c>
      <c r="J1559" s="1">
        <v>0</v>
      </c>
      <c r="K1559" s="1">
        <v>7</v>
      </c>
      <c r="L1559" s="1">
        <v>603022</v>
      </c>
      <c r="M1559" s="1">
        <v>778404</v>
      </c>
      <c r="N1559" s="1">
        <v>0</v>
      </c>
      <c r="O1559" s="8">
        <v>722</v>
      </c>
      <c r="P1559" s="8">
        <v>2898659</v>
      </c>
      <c r="Q1559" s="8">
        <v>540628</v>
      </c>
    </row>
    <row r="1560" spans="1:17" x14ac:dyDescent="0.35">
      <c r="A1560" s="1">
        <v>1934</v>
      </c>
      <c r="B1560" s="3" t="s">
        <v>92</v>
      </c>
      <c r="C1560" s="1" t="s">
        <v>4</v>
      </c>
      <c r="D1560" s="1" t="s">
        <v>11</v>
      </c>
      <c r="E1560" s="1" t="s">
        <v>10</v>
      </c>
      <c r="F1560" s="1" t="s">
        <v>1</v>
      </c>
      <c r="G1560" s="1" t="s">
        <v>0</v>
      </c>
      <c r="H1560" s="1">
        <v>48798.080000000002</v>
      </c>
      <c r="I1560" s="1">
        <v>25.2</v>
      </c>
      <c r="J1560" s="1">
        <v>0</v>
      </c>
      <c r="K1560" s="1">
        <v>9</v>
      </c>
      <c r="L1560" s="1">
        <v>1666984</v>
      </c>
      <c r="M1560" s="1">
        <v>2188428</v>
      </c>
      <c r="N1560" s="1">
        <v>0</v>
      </c>
      <c r="O1560" s="8">
        <v>735</v>
      </c>
      <c r="P1560" s="8">
        <v>2607199</v>
      </c>
      <c r="Q1560" s="8">
        <v>760144</v>
      </c>
    </row>
    <row r="1561" spans="1:17" x14ac:dyDescent="0.35">
      <c r="A1561" s="1">
        <v>1325</v>
      </c>
      <c r="B1561" s="1" t="s">
        <v>704</v>
      </c>
      <c r="C1561" s="1" t="s">
        <v>4</v>
      </c>
      <c r="D1561" s="1" t="s">
        <v>11</v>
      </c>
      <c r="E1561" s="1" t="s">
        <v>10</v>
      </c>
      <c r="F1561" s="1" t="s">
        <v>1</v>
      </c>
      <c r="G1561" s="1" t="s">
        <v>0</v>
      </c>
      <c r="H1561" s="1">
        <v>12947.93</v>
      </c>
      <c r="I1561" s="1">
        <v>25.4</v>
      </c>
      <c r="J1561" s="1">
        <v>0</v>
      </c>
      <c r="K1561" s="1">
        <v>8</v>
      </c>
      <c r="L1561" s="1">
        <v>156522</v>
      </c>
      <c r="M1561" s="1">
        <v>208318</v>
      </c>
      <c r="N1561" s="1">
        <v>1</v>
      </c>
      <c r="O1561" s="8">
        <v>731</v>
      </c>
      <c r="P1561" s="8">
        <v>1168215</v>
      </c>
      <c r="Q1561" s="8">
        <v>218174</v>
      </c>
    </row>
    <row r="1562" spans="1:17" x14ac:dyDescent="0.35">
      <c r="A1562" s="1">
        <v>476</v>
      </c>
      <c r="B1562" s="1" t="s">
        <v>1554</v>
      </c>
      <c r="C1562" s="1" t="s">
        <v>4</v>
      </c>
      <c r="D1562" s="1" t="s">
        <v>11</v>
      </c>
      <c r="E1562" s="1" t="s">
        <v>10</v>
      </c>
      <c r="F1562" s="1" t="s">
        <v>31</v>
      </c>
      <c r="G1562" s="1" t="s">
        <v>0</v>
      </c>
      <c r="H1562" s="1">
        <v>9330.7099999999991</v>
      </c>
      <c r="I1562" s="1">
        <v>25.5</v>
      </c>
      <c r="J1562" s="1">
        <v>0</v>
      </c>
      <c r="K1562" s="1">
        <v>7</v>
      </c>
      <c r="L1562" s="1">
        <v>99294</v>
      </c>
      <c r="M1562" s="1">
        <v>283888</v>
      </c>
      <c r="N1562" s="1">
        <v>1</v>
      </c>
      <c r="O1562" s="8">
        <v>717</v>
      </c>
      <c r="P1562" s="8">
        <v>1027235</v>
      </c>
      <c r="Q1562" s="8">
        <v>176220</v>
      </c>
    </row>
    <row r="1563" spans="1:17" x14ac:dyDescent="0.35">
      <c r="A1563" s="1">
        <v>693</v>
      </c>
      <c r="B1563" s="1" t="s">
        <v>1338</v>
      </c>
      <c r="C1563" s="1" t="s">
        <v>4</v>
      </c>
      <c r="D1563" s="1" t="s">
        <v>3</v>
      </c>
      <c r="E1563" s="1" t="s">
        <v>10</v>
      </c>
      <c r="F1563" s="1" t="s">
        <v>1</v>
      </c>
      <c r="G1563" s="1" t="s">
        <v>0</v>
      </c>
      <c r="H1563" s="1">
        <v>40593.879999999997</v>
      </c>
      <c r="I1563" s="1">
        <v>25.5</v>
      </c>
      <c r="J1563" s="1">
        <v>0</v>
      </c>
      <c r="K1563" s="1">
        <v>10</v>
      </c>
      <c r="L1563" s="1">
        <v>876090</v>
      </c>
      <c r="M1563" s="1">
        <v>1172754</v>
      </c>
      <c r="N1563" s="1">
        <v>0</v>
      </c>
      <c r="O1563" s="8">
        <v>713</v>
      </c>
      <c r="P1563" s="8">
        <v>2330749</v>
      </c>
      <c r="Q1563" s="8">
        <v>707872</v>
      </c>
    </row>
    <row r="1564" spans="1:17" x14ac:dyDescent="0.35">
      <c r="A1564" s="1">
        <v>1206</v>
      </c>
      <c r="B1564" s="1" t="s">
        <v>825</v>
      </c>
      <c r="C1564" s="1" t="s">
        <v>16</v>
      </c>
      <c r="D1564" s="1" t="s">
        <v>3</v>
      </c>
      <c r="E1564" s="1" t="s">
        <v>10</v>
      </c>
      <c r="F1564" s="1" t="s">
        <v>1</v>
      </c>
      <c r="G1564" s="1" t="s">
        <v>0</v>
      </c>
      <c r="H1564" s="1">
        <v>15418.5</v>
      </c>
      <c r="I1564" s="1">
        <v>25.5</v>
      </c>
      <c r="J1564" s="1">
        <v>0</v>
      </c>
      <c r="K1564" s="1">
        <v>11</v>
      </c>
      <c r="L1564" s="1">
        <v>270883</v>
      </c>
      <c r="M1564" s="1">
        <v>472384</v>
      </c>
      <c r="N1564" s="1">
        <v>1</v>
      </c>
      <c r="O1564" s="8"/>
      <c r="P1564" s="8"/>
      <c r="Q1564" s="8">
        <v>412060</v>
      </c>
    </row>
    <row r="1565" spans="1:17" x14ac:dyDescent="0.35">
      <c r="A1565" s="1">
        <v>1284</v>
      </c>
      <c r="B1565" s="1" t="s">
        <v>745</v>
      </c>
      <c r="C1565" s="1" t="s">
        <v>4</v>
      </c>
      <c r="D1565" s="1" t="s">
        <v>11</v>
      </c>
      <c r="E1565" s="1" t="s">
        <v>10</v>
      </c>
      <c r="F1565" s="1" t="s">
        <v>6</v>
      </c>
      <c r="G1565" s="1" t="s">
        <v>0</v>
      </c>
      <c r="H1565" s="1">
        <v>24184.15</v>
      </c>
      <c r="I1565" s="1">
        <v>25.5</v>
      </c>
      <c r="J1565" s="1">
        <v>0</v>
      </c>
      <c r="K1565" s="1">
        <v>9</v>
      </c>
      <c r="L1565" s="1">
        <v>844702</v>
      </c>
      <c r="M1565" s="1">
        <v>1142592</v>
      </c>
      <c r="N1565" s="1">
        <v>0</v>
      </c>
      <c r="O1565" s="8">
        <v>745</v>
      </c>
      <c r="P1565" s="8">
        <v>2873370</v>
      </c>
      <c r="Q1565" s="8"/>
    </row>
    <row r="1566" spans="1:17" x14ac:dyDescent="0.35">
      <c r="A1566" s="1">
        <v>587</v>
      </c>
      <c r="B1566" s="1" t="s">
        <v>1443</v>
      </c>
      <c r="C1566" s="1" t="s">
        <v>4</v>
      </c>
      <c r="D1566" s="1" t="s">
        <v>3</v>
      </c>
      <c r="E1566" s="1" t="s">
        <v>10</v>
      </c>
      <c r="F1566" s="1" t="s">
        <v>6</v>
      </c>
      <c r="G1566" s="1" t="s">
        <v>0</v>
      </c>
      <c r="H1566" s="1">
        <v>19936.7</v>
      </c>
      <c r="I1566" s="1">
        <v>25.6</v>
      </c>
      <c r="J1566" s="1">
        <v>0</v>
      </c>
      <c r="K1566" s="1">
        <v>17</v>
      </c>
      <c r="L1566" s="1">
        <v>293778</v>
      </c>
      <c r="M1566" s="1">
        <v>499532</v>
      </c>
      <c r="N1566" s="1">
        <v>0</v>
      </c>
      <c r="O1566" s="8">
        <v>702</v>
      </c>
      <c r="P1566" s="8">
        <v>836494</v>
      </c>
      <c r="Q1566" s="8">
        <v>316998</v>
      </c>
    </row>
    <row r="1567" spans="1:17" x14ac:dyDescent="0.35">
      <c r="A1567" s="1">
        <v>1232</v>
      </c>
      <c r="B1567" s="1" t="s">
        <v>798</v>
      </c>
      <c r="C1567" s="1" t="s">
        <v>16</v>
      </c>
      <c r="D1567" s="1" t="s">
        <v>11</v>
      </c>
      <c r="E1567" s="1" t="s">
        <v>10</v>
      </c>
      <c r="F1567" s="1" t="s">
        <v>31</v>
      </c>
      <c r="G1567" s="1" t="s">
        <v>9</v>
      </c>
      <c r="H1567" s="1">
        <v>11816.1</v>
      </c>
      <c r="I1567" s="1">
        <v>25.6</v>
      </c>
      <c r="J1567" s="1">
        <v>0</v>
      </c>
      <c r="K1567" s="1">
        <v>17</v>
      </c>
      <c r="L1567" s="1">
        <v>229444</v>
      </c>
      <c r="M1567" s="1">
        <v>326348</v>
      </c>
      <c r="N1567" s="1">
        <v>0</v>
      </c>
      <c r="O1567" s="8">
        <v>737</v>
      </c>
      <c r="P1567" s="8">
        <v>583509</v>
      </c>
      <c r="Q1567" s="8">
        <v>135124</v>
      </c>
    </row>
    <row r="1568" spans="1:17" x14ac:dyDescent="0.35">
      <c r="A1568" s="1">
        <v>100</v>
      </c>
      <c r="B1568" s="1" t="s">
        <v>1926</v>
      </c>
      <c r="C1568" s="1" t="s">
        <v>4</v>
      </c>
      <c r="D1568" s="1" t="s">
        <v>11</v>
      </c>
      <c r="E1568" s="1" t="s">
        <v>10</v>
      </c>
      <c r="F1568" s="1" t="s">
        <v>6</v>
      </c>
      <c r="G1568" s="1" t="s">
        <v>0</v>
      </c>
      <c r="H1568" s="1">
        <v>13603.43</v>
      </c>
      <c r="I1568" s="1">
        <v>25.9</v>
      </c>
      <c r="J1568" s="1">
        <v>0</v>
      </c>
      <c r="K1568" s="1">
        <v>8</v>
      </c>
      <c r="L1568" s="1">
        <v>108148</v>
      </c>
      <c r="M1568" s="1">
        <v>129624</v>
      </c>
      <c r="N1568" s="1">
        <v>0</v>
      </c>
      <c r="O1568" s="8">
        <v>685</v>
      </c>
      <c r="P1568" s="8">
        <v>1305927</v>
      </c>
      <c r="Q1568" s="8">
        <v>595672</v>
      </c>
    </row>
    <row r="1569" spans="1:17" x14ac:dyDescent="0.35">
      <c r="A1569" s="1">
        <v>1531</v>
      </c>
      <c r="B1569" s="3" t="s">
        <v>497</v>
      </c>
      <c r="C1569" s="1" t="s">
        <v>4</v>
      </c>
      <c r="D1569" s="1" t="s">
        <v>11</v>
      </c>
      <c r="E1569" s="1" t="s">
        <v>10</v>
      </c>
      <c r="F1569" s="1" t="s">
        <v>6</v>
      </c>
      <c r="G1569" s="1" t="s">
        <v>0</v>
      </c>
      <c r="H1569" s="1">
        <v>8204.39</v>
      </c>
      <c r="I1569" s="1">
        <v>25.9</v>
      </c>
      <c r="J1569" s="1">
        <v>0</v>
      </c>
      <c r="K1569" s="1">
        <v>9</v>
      </c>
      <c r="L1569" s="1">
        <v>283708</v>
      </c>
      <c r="M1569" s="1">
        <v>585574</v>
      </c>
      <c r="N1569" s="1">
        <v>0</v>
      </c>
      <c r="O1569" s="8">
        <v>745</v>
      </c>
      <c r="P1569" s="8">
        <v>1512305</v>
      </c>
      <c r="Q1569" s="8">
        <v>352418</v>
      </c>
    </row>
    <row r="1570" spans="1:17" x14ac:dyDescent="0.35">
      <c r="A1570" s="1">
        <v>1547</v>
      </c>
      <c r="B1570" s="1" t="s">
        <v>481</v>
      </c>
      <c r="C1570" s="1" t="s">
        <v>4</v>
      </c>
      <c r="D1570" s="1" t="s">
        <v>11</v>
      </c>
      <c r="E1570" s="1" t="s">
        <v>10</v>
      </c>
      <c r="F1570" s="1" t="s">
        <v>1</v>
      </c>
      <c r="G1570" s="1" t="s">
        <v>0</v>
      </c>
      <c r="H1570" s="1">
        <v>16403.650000000001</v>
      </c>
      <c r="I1570" s="1">
        <v>26.1</v>
      </c>
      <c r="J1570" s="1">
        <v>0</v>
      </c>
      <c r="K1570" s="1">
        <v>30</v>
      </c>
      <c r="L1570" s="1">
        <v>637165</v>
      </c>
      <c r="M1570" s="1">
        <v>1901482</v>
      </c>
      <c r="N1570" s="1">
        <v>0</v>
      </c>
      <c r="O1570" s="8">
        <v>714</v>
      </c>
      <c r="P1570" s="8">
        <v>4100941</v>
      </c>
      <c r="Q1570" s="8">
        <v>618398</v>
      </c>
    </row>
    <row r="1571" spans="1:17" x14ac:dyDescent="0.35">
      <c r="A1571" s="1">
        <v>1743</v>
      </c>
      <c r="B1571" s="1" t="s">
        <v>285</v>
      </c>
      <c r="C1571" s="1" t="s">
        <v>4</v>
      </c>
      <c r="D1571" s="1" t="s">
        <v>11</v>
      </c>
      <c r="E1571" s="1" t="s">
        <v>10</v>
      </c>
      <c r="F1571" s="1" t="s">
        <v>1</v>
      </c>
      <c r="G1571" s="1" t="s">
        <v>0</v>
      </c>
      <c r="H1571" s="1">
        <v>10161.200000000001</v>
      </c>
      <c r="I1571" s="1">
        <v>26.4</v>
      </c>
      <c r="J1571" s="1">
        <v>0</v>
      </c>
      <c r="K1571" s="1">
        <v>7</v>
      </c>
      <c r="L1571" s="1">
        <v>35568</v>
      </c>
      <c r="M1571" s="1">
        <v>370986</v>
      </c>
      <c r="N1571" s="1">
        <v>0</v>
      </c>
      <c r="O1571" s="8">
        <v>751</v>
      </c>
      <c r="P1571" s="8">
        <v>1490645</v>
      </c>
      <c r="Q1571" s="8">
        <v>268994</v>
      </c>
    </row>
    <row r="1572" spans="1:17" x14ac:dyDescent="0.35">
      <c r="A1572" s="1">
        <v>122</v>
      </c>
      <c r="B1572" s="1" t="s">
        <v>1904</v>
      </c>
      <c r="C1572" s="1" t="s">
        <v>4</v>
      </c>
      <c r="D1572" s="1" t="s">
        <v>11</v>
      </c>
      <c r="E1572" s="1" t="s">
        <v>10</v>
      </c>
      <c r="F1572" s="1" t="s">
        <v>1</v>
      </c>
      <c r="G1572" s="1" t="s">
        <v>9</v>
      </c>
      <c r="H1572" s="1">
        <v>14223.59</v>
      </c>
      <c r="I1572" s="1">
        <v>26.5</v>
      </c>
      <c r="J1572" s="1">
        <v>0</v>
      </c>
      <c r="K1572" s="1">
        <v>7</v>
      </c>
      <c r="L1572" s="1">
        <v>171703</v>
      </c>
      <c r="M1572" s="1">
        <v>1080552</v>
      </c>
      <c r="N1572" s="1">
        <v>0</v>
      </c>
      <c r="O1572" s="8"/>
      <c r="P1572" s="8"/>
      <c r="Q1572" s="8">
        <v>176462</v>
      </c>
    </row>
    <row r="1573" spans="1:17" x14ac:dyDescent="0.35">
      <c r="A1573" s="1">
        <v>391</v>
      </c>
      <c r="B1573" s="1" t="s">
        <v>1638</v>
      </c>
      <c r="C1573" s="1" t="s">
        <v>4</v>
      </c>
      <c r="D1573" s="1" t="s">
        <v>3</v>
      </c>
      <c r="E1573" s="1" t="s">
        <v>10</v>
      </c>
      <c r="F1573" s="1" t="s">
        <v>1</v>
      </c>
      <c r="G1573" s="1" t="s">
        <v>0</v>
      </c>
      <c r="H1573" s="1">
        <v>18093.32</v>
      </c>
      <c r="I1573" s="1">
        <v>26.9</v>
      </c>
      <c r="J1573" s="1">
        <v>0</v>
      </c>
      <c r="K1573" s="1">
        <v>9</v>
      </c>
      <c r="L1573" s="1">
        <v>324539</v>
      </c>
      <c r="M1573" s="1">
        <v>650122</v>
      </c>
      <c r="N1573" s="1">
        <v>0</v>
      </c>
      <c r="O1573" s="8"/>
      <c r="P1573" s="8"/>
      <c r="Q1573" s="8">
        <v>332552</v>
      </c>
    </row>
    <row r="1574" spans="1:17" x14ac:dyDescent="0.35">
      <c r="A1574" s="1">
        <v>258</v>
      </c>
      <c r="B1574" s="1" t="s">
        <v>1770</v>
      </c>
      <c r="C1574" s="1" t="s">
        <v>4</v>
      </c>
      <c r="D1574" s="1" t="s">
        <v>3</v>
      </c>
      <c r="E1574" s="1" t="s">
        <v>10</v>
      </c>
      <c r="F1574" s="1" t="s">
        <v>1</v>
      </c>
      <c r="G1574" s="1" t="s">
        <v>0</v>
      </c>
      <c r="H1574" s="1">
        <v>55072.83</v>
      </c>
      <c r="I1574" s="1">
        <v>27</v>
      </c>
      <c r="J1574" s="1">
        <v>0</v>
      </c>
      <c r="K1574" s="1">
        <v>16</v>
      </c>
      <c r="L1574" s="1">
        <v>734597</v>
      </c>
      <c r="M1574" s="1">
        <v>1466542</v>
      </c>
      <c r="N1574" s="1">
        <v>0</v>
      </c>
      <c r="O1574" s="8">
        <v>654</v>
      </c>
      <c r="P1574" s="8">
        <v>2551643</v>
      </c>
      <c r="Q1574" s="8">
        <v>537196</v>
      </c>
    </row>
    <row r="1575" spans="1:17" x14ac:dyDescent="0.35">
      <c r="A1575" s="1">
        <v>821</v>
      </c>
      <c r="B1575" s="1" t="s">
        <v>1210</v>
      </c>
      <c r="C1575" s="1" t="s">
        <v>4</v>
      </c>
      <c r="D1575" s="1" t="s">
        <v>11</v>
      </c>
      <c r="E1575" s="1" t="s">
        <v>10</v>
      </c>
      <c r="F1575" s="1" t="s">
        <v>1</v>
      </c>
      <c r="G1575" s="1" t="s">
        <v>0</v>
      </c>
      <c r="H1575" s="1">
        <v>16925.580000000002</v>
      </c>
      <c r="I1575" s="1">
        <v>27</v>
      </c>
      <c r="J1575" s="1">
        <v>0</v>
      </c>
      <c r="K1575" s="1">
        <v>9</v>
      </c>
      <c r="L1575" s="1">
        <v>242801</v>
      </c>
      <c r="M1575" s="1">
        <v>594396</v>
      </c>
      <c r="N1575" s="1">
        <v>0</v>
      </c>
      <c r="O1575" s="8">
        <v>745</v>
      </c>
      <c r="P1575" s="8">
        <v>1128372</v>
      </c>
      <c r="Q1575" s="8">
        <v>435512</v>
      </c>
    </row>
    <row r="1576" spans="1:17" x14ac:dyDescent="0.35">
      <c r="A1576" s="1">
        <v>19</v>
      </c>
      <c r="B1576" s="1" t="s">
        <v>2007</v>
      </c>
      <c r="C1576" s="1" t="s">
        <v>4</v>
      </c>
      <c r="D1576" s="1" t="s">
        <v>11</v>
      </c>
      <c r="E1576" s="1" t="s">
        <v>10</v>
      </c>
      <c r="F1576" s="1" t="s">
        <v>6</v>
      </c>
      <c r="G1576" s="1" t="s">
        <v>0</v>
      </c>
      <c r="H1576" s="1">
        <v>9898.81</v>
      </c>
      <c r="I1576" s="1">
        <v>27.1</v>
      </c>
      <c r="J1576" s="1">
        <v>0</v>
      </c>
      <c r="K1576" s="1">
        <v>23</v>
      </c>
      <c r="L1576" s="1">
        <v>9728</v>
      </c>
      <c r="M1576" s="1">
        <v>402380</v>
      </c>
      <c r="N1576" s="1">
        <v>1</v>
      </c>
      <c r="O1576" s="8"/>
      <c r="P1576" s="8"/>
      <c r="Q1576" s="8">
        <v>66396</v>
      </c>
    </row>
    <row r="1577" spans="1:17" x14ac:dyDescent="0.35">
      <c r="A1577" s="1">
        <v>658</v>
      </c>
      <c r="B1577" s="1" t="s">
        <v>1373</v>
      </c>
      <c r="C1577" s="1" t="s">
        <v>4</v>
      </c>
      <c r="D1577" s="1" t="s">
        <v>11</v>
      </c>
      <c r="E1577" s="1" t="s">
        <v>10</v>
      </c>
      <c r="F1577" s="1" t="s">
        <v>31</v>
      </c>
      <c r="G1577" s="1" t="s">
        <v>15</v>
      </c>
      <c r="H1577" s="1">
        <v>36329.14</v>
      </c>
      <c r="I1577" s="1">
        <v>27.6</v>
      </c>
      <c r="J1577" s="1">
        <v>0</v>
      </c>
      <c r="K1577" s="1">
        <v>14</v>
      </c>
      <c r="L1577" s="1">
        <v>1385062</v>
      </c>
      <c r="M1577" s="1">
        <v>2187922</v>
      </c>
      <c r="N1577" s="1">
        <v>0</v>
      </c>
      <c r="O1577" s="8">
        <v>740</v>
      </c>
      <c r="P1577" s="8">
        <v>5316447</v>
      </c>
      <c r="Q1577" s="8">
        <v>268620</v>
      </c>
    </row>
    <row r="1578" spans="1:17" x14ac:dyDescent="0.35">
      <c r="A1578" s="1">
        <v>117</v>
      </c>
      <c r="B1578" s="1" t="s">
        <v>1909</v>
      </c>
      <c r="C1578" s="1" t="s">
        <v>4</v>
      </c>
      <c r="D1578" s="1" t="s">
        <v>3</v>
      </c>
      <c r="E1578" s="1" t="s">
        <v>10</v>
      </c>
      <c r="F1578" s="1" t="s">
        <v>6</v>
      </c>
      <c r="G1578" s="1" t="s">
        <v>0</v>
      </c>
      <c r="H1578" s="1">
        <v>24517.22</v>
      </c>
      <c r="I1578" s="1">
        <v>28.2</v>
      </c>
      <c r="J1578" s="1">
        <v>0</v>
      </c>
      <c r="K1578" s="1">
        <v>9</v>
      </c>
      <c r="L1578" s="1">
        <v>454176</v>
      </c>
      <c r="M1578" s="1">
        <v>968506</v>
      </c>
      <c r="N1578" s="1">
        <v>0</v>
      </c>
      <c r="O1578" s="8">
        <v>692</v>
      </c>
      <c r="P1578" s="8">
        <v>2316575</v>
      </c>
      <c r="Q1578" s="8">
        <v>472098</v>
      </c>
    </row>
    <row r="1579" spans="1:17" x14ac:dyDescent="0.35">
      <c r="A1579" s="1">
        <v>1458</v>
      </c>
      <c r="B1579" s="1" t="s">
        <v>570</v>
      </c>
      <c r="C1579" s="1" t="s">
        <v>16</v>
      </c>
      <c r="D1579" s="1" t="s">
        <v>3</v>
      </c>
      <c r="E1579" s="1" t="s">
        <v>10</v>
      </c>
      <c r="F1579" s="1" t="s">
        <v>1</v>
      </c>
      <c r="G1579" s="1" t="s">
        <v>9</v>
      </c>
      <c r="H1579" s="1">
        <v>21133.7</v>
      </c>
      <c r="I1579" s="1">
        <v>28.2</v>
      </c>
      <c r="J1579" s="1">
        <v>0</v>
      </c>
      <c r="K1579" s="1">
        <v>15</v>
      </c>
      <c r="L1579" s="1">
        <v>109459</v>
      </c>
      <c r="M1579" s="1">
        <v>551034</v>
      </c>
      <c r="N1579" s="1">
        <v>1</v>
      </c>
      <c r="O1579" s="8">
        <v>695</v>
      </c>
      <c r="P1579" s="8">
        <v>896135</v>
      </c>
      <c r="Q1579" s="8">
        <v>324258</v>
      </c>
    </row>
    <row r="1580" spans="1:17" x14ac:dyDescent="0.35">
      <c r="A1580" s="1">
        <v>1730</v>
      </c>
      <c r="B1580" s="1" t="s">
        <v>298</v>
      </c>
      <c r="C1580" s="1" t="s">
        <v>16</v>
      </c>
      <c r="D1580" s="1" t="s">
        <v>3</v>
      </c>
      <c r="E1580" s="1" t="s">
        <v>10</v>
      </c>
      <c r="F1580" s="1" t="s">
        <v>1</v>
      </c>
      <c r="G1580" s="1" t="s">
        <v>0</v>
      </c>
      <c r="H1580" s="1">
        <v>32845.68</v>
      </c>
      <c r="I1580" s="1">
        <v>28.2</v>
      </c>
      <c r="J1580" s="1">
        <v>0</v>
      </c>
      <c r="K1580" s="1">
        <v>16</v>
      </c>
      <c r="L1580" s="1">
        <v>608095</v>
      </c>
      <c r="M1580" s="1">
        <v>1747174</v>
      </c>
      <c r="N1580" s="1">
        <v>0</v>
      </c>
      <c r="O1580" s="8">
        <v>737</v>
      </c>
      <c r="P1580" s="8">
        <v>1813854</v>
      </c>
      <c r="Q1580" s="8">
        <v>300674</v>
      </c>
    </row>
    <row r="1581" spans="1:17" x14ac:dyDescent="0.35">
      <c r="A1581" s="1">
        <v>1702</v>
      </c>
      <c r="B1581" s="1" t="s">
        <v>326</v>
      </c>
      <c r="C1581" s="1" t="s">
        <v>16</v>
      </c>
      <c r="D1581" s="1" t="s">
        <v>11</v>
      </c>
      <c r="E1581" s="1" t="s">
        <v>10</v>
      </c>
      <c r="F1581" s="1" t="s">
        <v>6</v>
      </c>
      <c r="G1581" s="1" t="s">
        <v>0</v>
      </c>
      <c r="H1581" s="1">
        <v>23206.03</v>
      </c>
      <c r="I1581" s="1">
        <v>28.4</v>
      </c>
      <c r="J1581" s="1">
        <v>0</v>
      </c>
      <c r="K1581" s="1">
        <v>11</v>
      </c>
      <c r="L1581" s="1">
        <v>140410</v>
      </c>
      <c r="M1581" s="1">
        <v>193314</v>
      </c>
      <c r="N1581" s="1">
        <v>0</v>
      </c>
      <c r="O1581" s="8">
        <v>724</v>
      </c>
      <c r="P1581" s="8">
        <v>1420782</v>
      </c>
      <c r="Q1581" s="8">
        <v>112442</v>
      </c>
    </row>
    <row r="1582" spans="1:17" x14ac:dyDescent="0.35">
      <c r="A1582" s="1">
        <v>449</v>
      </c>
      <c r="B1582" s="1" t="s">
        <v>1581</v>
      </c>
      <c r="C1582" s="1" t="s">
        <v>4</v>
      </c>
      <c r="D1582" s="1" t="s">
        <v>11</v>
      </c>
      <c r="E1582" s="1" t="s">
        <v>10</v>
      </c>
      <c r="F1582" s="1" t="s">
        <v>1</v>
      </c>
      <c r="G1582" s="1" t="s">
        <v>0</v>
      </c>
      <c r="H1582" s="1">
        <v>27015.53</v>
      </c>
      <c r="I1582" s="1">
        <v>28.5</v>
      </c>
      <c r="J1582" s="1">
        <v>0</v>
      </c>
      <c r="K1582" s="1">
        <v>8</v>
      </c>
      <c r="L1582" s="1">
        <v>473708</v>
      </c>
      <c r="M1582" s="1">
        <v>746240</v>
      </c>
      <c r="N1582" s="1">
        <v>0</v>
      </c>
      <c r="O1582" s="8">
        <v>746</v>
      </c>
      <c r="P1582" s="8">
        <v>926250</v>
      </c>
      <c r="Q1582" s="8">
        <v>429000</v>
      </c>
    </row>
    <row r="1583" spans="1:17" x14ac:dyDescent="0.35">
      <c r="A1583" s="1">
        <v>1187</v>
      </c>
      <c r="B1583" s="1" t="s">
        <v>844</v>
      </c>
      <c r="C1583" s="1" t="s">
        <v>4</v>
      </c>
      <c r="D1583" s="1" t="s">
        <v>11</v>
      </c>
      <c r="E1583" s="1" t="s">
        <v>10</v>
      </c>
      <c r="F1583" s="1" t="s">
        <v>31</v>
      </c>
      <c r="G1583" s="1" t="s">
        <v>68</v>
      </c>
      <c r="H1583" s="1">
        <v>21486.720000000001</v>
      </c>
      <c r="I1583" s="1">
        <v>28.5</v>
      </c>
      <c r="J1583" s="1">
        <v>0</v>
      </c>
      <c r="K1583" s="1">
        <v>6</v>
      </c>
      <c r="L1583" s="1">
        <v>1193827</v>
      </c>
      <c r="M1583" s="1">
        <v>2273568</v>
      </c>
      <c r="N1583" s="1">
        <v>0</v>
      </c>
      <c r="O1583" s="8">
        <v>751</v>
      </c>
      <c r="P1583" s="8">
        <v>3715260</v>
      </c>
      <c r="Q1583" s="8"/>
    </row>
    <row r="1584" spans="1:17" x14ac:dyDescent="0.35">
      <c r="A1584" s="1">
        <v>1034</v>
      </c>
      <c r="B1584" s="1" t="s">
        <v>997</v>
      </c>
      <c r="C1584" s="1" t="s">
        <v>4</v>
      </c>
      <c r="D1584" s="1" t="s">
        <v>11</v>
      </c>
      <c r="E1584" s="1" t="s">
        <v>10</v>
      </c>
      <c r="F1584" s="1" t="s">
        <v>6</v>
      </c>
      <c r="G1584" s="1" t="s">
        <v>0</v>
      </c>
      <c r="H1584" s="1">
        <v>43449.77</v>
      </c>
      <c r="I1584" s="1">
        <v>28.6</v>
      </c>
      <c r="J1584" s="1">
        <v>0</v>
      </c>
      <c r="K1584" s="1">
        <v>8</v>
      </c>
      <c r="L1584" s="1">
        <v>521759</v>
      </c>
      <c r="M1584" s="1">
        <v>808764</v>
      </c>
      <c r="N1584" s="1">
        <v>0</v>
      </c>
      <c r="O1584" s="8">
        <v>740</v>
      </c>
      <c r="P1584" s="8">
        <v>2128152</v>
      </c>
      <c r="Q1584" s="8"/>
    </row>
    <row r="1585" spans="1:17" x14ac:dyDescent="0.35">
      <c r="A1585" s="1">
        <v>254</v>
      </c>
      <c r="B1585" s="1" t="s">
        <v>1774</v>
      </c>
      <c r="C1585" s="1" t="s">
        <v>4</v>
      </c>
      <c r="D1585" s="1" t="s">
        <v>11</v>
      </c>
      <c r="E1585" s="1" t="s">
        <v>10</v>
      </c>
      <c r="F1585" s="1" t="s">
        <v>1</v>
      </c>
      <c r="G1585" s="1" t="s">
        <v>0</v>
      </c>
      <c r="H1585" s="1">
        <v>33879.85</v>
      </c>
      <c r="I1585" s="1">
        <v>28.8</v>
      </c>
      <c r="J1585" s="1">
        <v>0</v>
      </c>
      <c r="K1585" s="1">
        <v>15</v>
      </c>
      <c r="L1585" s="1">
        <v>280687</v>
      </c>
      <c r="M1585" s="1">
        <v>409838</v>
      </c>
      <c r="N1585" s="1">
        <v>1</v>
      </c>
      <c r="O1585" s="8">
        <v>738</v>
      </c>
      <c r="P1585" s="8">
        <v>1378165</v>
      </c>
      <c r="Q1585" s="8">
        <v>431288</v>
      </c>
    </row>
    <row r="1586" spans="1:17" x14ac:dyDescent="0.35">
      <c r="A1586" s="1">
        <v>495</v>
      </c>
      <c r="B1586" s="1" t="s">
        <v>1535</v>
      </c>
      <c r="C1586" s="1" t="s">
        <v>4</v>
      </c>
      <c r="D1586" s="1" t="s">
        <v>11</v>
      </c>
      <c r="E1586" s="1" t="s">
        <v>10</v>
      </c>
      <c r="F1586" s="1" t="s">
        <v>6</v>
      </c>
      <c r="G1586" s="1" t="s">
        <v>0</v>
      </c>
      <c r="H1586" s="1">
        <v>29985.8</v>
      </c>
      <c r="I1586" s="1">
        <v>29</v>
      </c>
      <c r="J1586" s="1">
        <v>0</v>
      </c>
      <c r="K1586" s="1">
        <v>9</v>
      </c>
      <c r="L1586" s="1">
        <v>485697</v>
      </c>
      <c r="M1586" s="1">
        <v>962984</v>
      </c>
      <c r="N1586" s="1">
        <v>0</v>
      </c>
      <c r="O1586" s="8">
        <v>741</v>
      </c>
      <c r="P1586" s="8">
        <v>2705486</v>
      </c>
      <c r="Q1586" s="8">
        <v>447524</v>
      </c>
    </row>
    <row r="1587" spans="1:17" x14ac:dyDescent="0.35">
      <c r="A1587" s="1">
        <v>92</v>
      </c>
      <c r="B1587" s="1" t="s">
        <v>1934</v>
      </c>
      <c r="C1587" s="1" t="s">
        <v>4</v>
      </c>
      <c r="D1587" s="1" t="s">
        <v>11</v>
      </c>
      <c r="E1587" s="1" t="s">
        <v>10</v>
      </c>
      <c r="F1587" s="1" t="s">
        <v>6</v>
      </c>
      <c r="G1587" s="1" t="s">
        <v>0</v>
      </c>
      <c r="H1587" s="1">
        <v>6652.47</v>
      </c>
      <c r="I1587" s="1">
        <v>29.1</v>
      </c>
      <c r="J1587" s="1">
        <v>0</v>
      </c>
      <c r="K1587" s="1">
        <v>8</v>
      </c>
      <c r="L1587" s="1">
        <v>277419</v>
      </c>
      <c r="M1587" s="1">
        <v>1119250</v>
      </c>
      <c r="N1587" s="1">
        <v>0</v>
      </c>
      <c r="O1587" s="8"/>
      <c r="P1587" s="8"/>
      <c r="Q1587" s="8">
        <v>336908</v>
      </c>
    </row>
    <row r="1588" spans="1:17" x14ac:dyDescent="0.35">
      <c r="A1588" s="1">
        <v>463</v>
      </c>
      <c r="B1588" s="1" t="s">
        <v>1567</v>
      </c>
      <c r="C1588" s="1" t="s">
        <v>4</v>
      </c>
      <c r="D1588" s="1" t="s">
        <v>11</v>
      </c>
      <c r="E1588" s="1" t="s">
        <v>10</v>
      </c>
      <c r="F1588" s="1" t="s">
        <v>1</v>
      </c>
      <c r="G1588" s="1" t="s">
        <v>0</v>
      </c>
      <c r="H1588" s="1">
        <v>32008.73</v>
      </c>
      <c r="I1588" s="1">
        <v>29.2</v>
      </c>
      <c r="J1588" s="1">
        <v>0</v>
      </c>
      <c r="K1588" s="1">
        <v>8</v>
      </c>
      <c r="L1588" s="1">
        <v>1515592</v>
      </c>
      <c r="M1588" s="1">
        <v>2321308</v>
      </c>
      <c r="N1588" s="1">
        <v>0</v>
      </c>
      <c r="O1588" s="8"/>
      <c r="P1588" s="8"/>
      <c r="Q1588" s="8">
        <v>773388</v>
      </c>
    </row>
    <row r="1589" spans="1:17" x14ac:dyDescent="0.35">
      <c r="A1589" s="1">
        <v>576</v>
      </c>
      <c r="B1589" s="1" t="s">
        <v>1454</v>
      </c>
      <c r="C1589" s="1" t="s">
        <v>4</v>
      </c>
      <c r="D1589" s="1" t="s">
        <v>3</v>
      </c>
      <c r="E1589" s="1" t="s">
        <v>10</v>
      </c>
      <c r="F1589" s="1" t="s">
        <v>1</v>
      </c>
      <c r="G1589" s="1" t="s">
        <v>0</v>
      </c>
      <c r="H1589" s="1">
        <v>3389.41</v>
      </c>
      <c r="I1589" s="1">
        <v>29.2</v>
      </c>
      <c r="J1589" s="1">
        <v>0</v>
      </c>
      <c r="K1589" s="1">
        <v>12</v>
      </c>
      <c r="L1589" s="1">
        <v>169404</v>
      </c>
      <c r="M1589" s="1">
        <v>797390</v>
      </c>
      <c r="N1589" s="1">
        <v>1</v>
      </c>
      <c r="O1589" s="8">
        <v>723</v>
      </c>
      <c r="P1589" s="8">
        <v>954750</v>
      </c>
      <c r="Q1589" s="8">
        <v>552750</v>
      </c>
    </row>
    <row r="1590" spans="1:17" x14ac:dyDescent="0.35">
      <c r="A1590" s="1">
        <v>75</v>
      </c>
      <c r="B1590" s="1" t="s">
        <v>1951</v>
      </c>
      <c r="C1590" s="1" t="s">
        <v>4</v>
      </c>
      <c r="D1590" s="1" t="s">
        <v>3</v>
      </c>
      <c r="E1590" s="1" t="s">
        <v>10</v>
      </c>
      <c r="F1590" s="1" t="s">
        <v>1</v>
      </c>
      <c r="G1590" s="1" t="s">
        <v>0</v>
      </c>
      <c r="H1590" s="1">
        <v>53747.96</v>
      </c>
      <c r="I1590" s="1">
        <v>29.5</v>
      </c>
      <c r="J1590" s="1">
        <v>0</v>
      </c>
      <c r="K1590" s="1">
        <v>13</v>
      </c>
      <c r="L1590" s="1">
        <v>1426425</v>
      </c>
      <c r="M1590" s="1">
        <v>2510112</v>
      </c>
      <c r="N1590" s="1">
        <v>0</v>
      </c>
      <c r="O1590" s="8">
        <v>724</v>
      </c>
      <c r="P1590" s="8">
        <v>6628720</v>
      </c>
      <c r="Q1590" s="8">
        <v>767536</v>
      </c>
    </row>
    <row r="1591" spans="1:17" x14ac:dyDescent="0.35">
      <c r="A1591" s="1">
        <v>1568</v>
      </c>
      <c r="B1591" s="1" t="s">
        <v>460</v>
      </c>
      <c r="C1591" s="1" t="s">
        <v>4</v>
      </c>
      <c r="D1591" s="1" t="s">
        <v>11</v>
      </c>
      <c r="E1591" s="1" t="s">
        <v>10</v>
      </c>
      <c r="F1591" s="1" t="s">
        <v>6</v>
      </c>
      <c r="G1591" s="1" t="s">
        <v>9</v>
      </c>
      <c r="H1591" s="1">
        <v>10126.81</v>
      </c>
      <c r="I1591" s="1">
        <v>30.2</v>
      </c>
      <c r="J1591" s="1">
        <v>0</v>
      </c>
      <c r="K1591" s="1">
        <v>5</v>
      </c>
      <c r="L1591" s="1">
        <v>197752</v>
      </c>
      <c r="M1591" s="1">
        <v>429616</v>
      </c>
      <c r="N1591" s="1">
        <v>0</v>
      </c>
      <c r="O1591" s="8">
        <v>743</v>
      </c>
      <c r="P1591" s="8">
        <v>920626</v>
      </c>
      <c r="Q1591" s="8"/>
    </row>
    <row r="1592" spans="1:17" x14ac:dyDescent="0.35">
      <c r="A1592" s="1">
        <v>1950</v>
      </c>
      <c r="B1592" s="1" t="s">
        <v>76</v>
      </c>
      <c r="C1592" s="1" t="s">
        <v>16</v>
      </c>
      <c r="D1592" s="1" t="s">
        <v>3</v>
      </c>
      <c r="E1592" s="1" t="s">
        <v>10</v>
      </c>
      <c r="F1592" s="1" t="s">
        <v>1</v>
      </c>
      <c r="G1592" s="1" t="s">
        <v>0</v>
      </c>
      <c r="H1592" s="1">
        <v>25834.49</v>
      </c>
      <c r="I1592" s="1">
        <v>30.9</v>
      </c>
      <c r="J1592" s="1">
        <v>0</v>
      </c>
      <c r="K1592" s="1">
        <v>18</v>
      </c>
      <c r="L1592" s="1">
        <v>881524</v>
      </c>
      <c r="M1592" s="1">
        <v>1883244</v>
      </c>
      <c r="N1592" s="1">
        <v>0</v>
      </c>
      <c r="O1592" s="8">
        <v>683</v>
      </c>
      <c r="P1592" s="8">
        <v>1731926</v>
      </c>
      <c r="Q1592" s="8">
        <v>788634</v>
      </c>
    </row>
    <row r="1593" spans="1:17" x14ac:dyDescent="0.35">
      <c r="A1593" s="1">
        <v>809</v>
      </c>
      <c r="B1593" s="1" t="s">
        <v>1222</v>
      </c>
      <c r="C1593" s="1" t="s">
        <v>4</v>
      </c>
      <c r="D1593" s="1" t="s">
        <v>3</v>
      </c>
      <c r="E1593" s="1" t="s">
        <v>10</v>
      </c>
      <c r="F1593" s="1" t="s">
        <v>1</v>
      </c>
      <c r="G1593" s="1" t="s">
        <v>0</v>
      </c>
      <c r="H1593" s="1">
        <v>20897.72</v>
      </c>
      <c r="I1593" s="1">
        <v>31.4</v>
      </c>
      <c r="J1593" s="1">
        <v>0</v>
      </c>
      <c r="K1593" s="1">
        <v>13</v>
      </c>
      <c r="L1593" s="1">
        <v>138130</v>
      </c>
      <c r="M1593" s="1">
        <v>443058</v>
      </c>
      <c r="N1593" s="1">
        <v>1</v>
      </c>
      <c r="O1593" s="8">
        <v>733</v>
      </c>
      <c r="P1593" s="8">
        <v>1885522</v>
      </c>
      <c r="Q1593" s="8">
        <v>330792</v>
      </c>
    </row>
    <row r="1594" spans="1:17" x14ac:dyDescent="0.35">
      <c r="A1594" s="1">
        <v>1103</v>
      </c>
      <c r="B1594" s="1" t="s">
        <v>928</v>
      </c>
      <c r="C1594" s="1" t="s">
        <v>16</v>
      </c>
      <c r="D1594" s="1" t="s">
        <v>3</v>
      </c>
      <c r="E1594" s="1" t="s">
        <v>10</v>
      </c>
      <c r="F1594" s="1" t="s">
        <v>1</v>
      </c>
      <c r="G1594" s="1" t="s">
        <v>0</v>
      </c>
      <c r="H1594" s="1">
        <v>20813.36</v>
      </c>
      <c r="I1594" s="1">
        <v>31.4</v>
      </c>
      <c r="J1594" s="1">
        <v>0</v>
      </c>
      <c r="K1594" s="1">
        <v>12</v>
      </c>
      <c r="L1594" s="1">
        <v>389367</v>
      </c>
      <c r="M1594" s="1">
        <v>1022318</v>
      </c>
      <c r="N1594" s="1">
        <v>0</v>
      </c>
      <c r="O1594" s="8">
        <v>726</v>
      </c>
      <c r="P1594" s="8">
        <v>827032</v>
      </c>
      <c r="Q1594" s="8">
        <v>425524</v>
      </c>
    </row>
    <row r="1595" spans="1:17" x14ac:dyDescent="0.35">
      <c r="A1595" s="1">
        <v>1037</v>
      </c>
      <c r="B1595" s="1" t="s">
        <v>994</v>
      </c>
      <c r="C1595" s="1" t="s">
        <v>16</v>
      </c>
      <c r="D1595" s="1" t="s">
        <v>11</v>
      </c>
      <c r="E1595" s="1" t="s">
        <v>10</v>
      </c>
      <c r="F1595" s="1" t="s">
        <v>1</v>
      </c>
      <c r="G1595" s="1" t="s">
        <v>0</v>
      </c>
      <c r="H1595" s="1">
        <v>5168.38</v>
      </c>
      <c r="I1595" s="1">
        <v>31.7</v>
      </c>
      <c r="J1595" s="1">
        <v>0</v>
      </c>
      <c r="K1595" s="1">
        <v>2</v>
      </c>
      <c r="L1595" s="1">
        <v>155629</v>
      </c>
      <c r="M1595" s="1">
        <v>237710</v>
      </c>
      <c r="N1595" s="1">
        <v>0</v>
      </c>
      <c r="O1595" s="8"/>
      <c r="P1595" s="8"/>
      <c r="Q1595" s="8">
        <v>216238</v>
      </c>
    </row>
    <row r="1596" spans="1:17" x14ac:dyDescent="0.35">
      <c r="A1596" s="1">
        <v>546</v>
      </c>
      <c r="B1596" s="1" t="s">
        <v>1484</v>
      </c>
      <c r="C1596" s="1" t="s">
        <v>4</v>
      </c>
      <c r="D1596" s="1" t="s">
        <v>3</v>
      </c>
      <c r="E1596" s="1" t="s">
        <v>10</v>
      </c>
      <c r="F1596" s="1" t="s">
        <v>6</v>
      </c>
      <c r="G1596" s="1" t="s">
        <v>0</v>
      </c>
      <c r="H1596" s="1">
        <v>12994.86</v>
      </c>
      <c r="I1596" s="1">
        <v>32.200000000000003</v>
      </c>
      <c r="J1596" s="1">
        <v>0</v>
      </c>
      <c r="K1596" s="1">
        <v>9</v>
      </c>
      <c r="L1596" s="1">
        <v>202559</v>
      </c>
      <c r="M1596" s="1">
        <v>264110</v>
      </c>
      <c r="N1596" s="1">
        <v>0</v>
      </c>
      <c r="O1596" s="8"/>
      <c r="P1596" s="8"/>
      <c r="Q1596" s="8">
        <v>246620</v>
      </c>
    </row>
    <row r="1597" spans="1:17" x14ac:dyDescent="0.35">
      <c r="A1597" s="1">
        <v>1943</v>
      </c>
      <c r="B1597" s="1" t="s">
        <v>83</v>
      </c>
      <c r="C1597" s="1" t="s">
        <v>4</v>
      </c>
      <c r="D1597" s="1" t="s">
        <v>3</v>
      </c>
      <c r="E1597" s="1" t="s">
        <v>10</v>
      </c>
      <c r="F1597" s="1" t="s">
        <v>1</v>
      </c>
      <c r="G1597" s="1" t="s">
        <v>0</v>
      </c>
      <c r="H1597" s="1">
        <v>15578.1</v>
      </c>
      <c r="I1597" s="1">
        <v>32.799999999999997</v>
      </c>
      <c r="J1597" s="1">
        <v>0</v>
      </c>
      <c r="K1597" s="1">
        <v>10</v>
      </c>
      <c r="L1597" s="1">
        <v>412623</v>
      </c>
      <c r="M1597" s="1">
        <v>552354</v>
      </c>
      <c r="N1597" s="1">
        <v>0</v>
      </c>
      <c r="O1597" s="8">
        <v>689</v>
      </c>
      <c r="P1597" s="8">
        <v>845861</v>
      </c>
      <c r="Q1597" s="8"/>
    </row>
    <row r="1598" spans="1:17" x14ac:dyDescent="0.35">
      <c r="A1598" s="1">
        <v>697</v>
      </c>
      <c r="B1598" s="1" t="s">
        <v>1334</v>
      </c>
      <c r="C1598" s="1" t="s">
        <v>4</v>
      </c>
      <c r="D1598" s="1" t="s">
        <v>11</v>
      </c>
      <c r="E1598" s="1" t="s">
        <v>10</v>
      </c>
      <c r="F1598" s="1" t="s">
        <v>31</v>
      </c>
      <c r="G1598" s="1" t="s">
        <v>0</v>
      </c>
      <c r="H1598" s="1">
        <v>12620.75</v>
      </c>
      <c r="I1598" s="1">
        <v>32.9</v>
      </c>
      <c r="J1598" s="1">
        <v>0</v>
      </c>
      <c r="K1598" s="1">
        <v>13</v>
      </c>
      <c r="L1598" s="1">
        <v>427652</v>
      </c>
      <c r="M1598" s="1">
        <v>868736</v>
      </c>
      <c r="N1598" s="1">
        <v>0</v>
      </c>
      <c r="O1598" s="8">
        <v>739</v>
      </c>
      <c r="P1598" s="8">
        <v>655633</v>
      </c>
      <c r="Q1598" s="8">
        <v>265694</v>
      </c>
    </row>
    <row r="1599" spans="1:17" x14ac:dyDescent="0.35">
      <c r="A1599" s="1">
        <v>1922</v>
      </c>
      <c r="B1599" s="1" t="s">
        <v>104</v>
      </c>
      <c r="C1599" s="1" t="s">
        <v>4</v>
      </c>
      <c r="D1599" s="1" t="s">
        <v>11</v>
      </c>
      <c r="E1599" s="1" t="s">
        <v>10</v>
      </c>
      <c r="F1599" s="1" t="s">
        <v>31</v>
      </c>
      <c r="G1599" s="1" t="s">
        <v>0</v>
      </c>
      <c r="H1599" s="1">
        <v>35435.760000000002</v>
      </c>
      <c r="I1599" s="1">
        <v>33.5</v>
      </c>
      <c r="J1599" s="1">
        <v>0</v>
      </c>
      <c r="K1599" s="1">
        <v>16</v>
      </c>
      <c r="L1599" s="1">
        <v>477869</v>
      </c>
      <c r="M1599" s="1">
        <v>1808202</v>
      </c>
      <c r="N1599" s="1">
        <v>0</v>
      </c>
      <c r="O1599" s="8"/>
      <c r="P1599" s="8"/>
      <c r="Q1599" s="8">
        <v>453508</v>
      </c>
    </row>
    <row r="1600" spans="1:17" x14ac:dyDescent="0.35">
      <c r="A1600" s="1">
        <v>805</v>
      </c>
      <c r="B1600" s="1" t="s">
        <v>1226</v>
      </c>
      <c r="C1600" s="1" t="s">
        <v>4</v>
      </c>
      <c r="D1600" s="1" t="s">
        <v>3</v>
      </c>
      <c r="E1600" s="1" t="s">
        <v>10</v>
      </c>
      <c r="F1600" s="1" t="s">
        <v>1</v>
      </c>
      <c r="G1600" s="1" t="s">
        <v>0</v>
      </c>
      <c r="H1600" s="1">
        <v>21072.71</v>
      </c>
      <c r="I1600" s="1">
        <v>34</v>
      </c>
      <c r="J1600" s="1">
        <v>0</v>
      </c>
      <c r="K1600" s="1">
        <v>11</v>
      </c>
      <c r="L1600" s="1">
        <v>612731</v>
      </c>
      <c r="M1600" s="1">
        <v>1204544</v>
      </c>
      <c r="N1600" s="1">
        <v>0</v>
      </c>
      <c r="O1600" s="8">
        <v>739</v>
      </c>
      <c r="P1600" s="8">
        <v>1461689</v>
      </c>
      <c r="Q1600" s="8"/>
    </row>
    <row r="1601" spans="1:17" x14ac:dyDescent="0.35">
      <c r="A1601" s="1">
        <v>1855</v>
      </c>
      <c r="B1601" s="1" t="s">
        <v>172</v>
      </c>
      <c r="C1601" s="1" t="s">
        <v>4</v>
      </c>
      <c r="D1601" s="1" t="s">
        <v>11</v>
      </c>
      <c r="E1601" s="1" t="s">
        <v>10</v>
      </c>
      <c r="F1601" s="1" t="s">
        <v>1</v>
      </c>
      <c r="G1601" s="1" t="s">
        <v>68</v>
      </c>
      <c r="H1601" s="1">
        <v>9916.67</v>
      </c>
      <c r="I1601" s="1">
        <v>34.200000000000003</v>
      </c>
      <c r="J1601" s="1">
        <v>0</v>
      </c>
      <c r="K1601" s="1">
        <v>17</v>
      </c>
      <c r="L1601" s="1">
        <v>145559</v>
      </c>
      <c r="M1601" s="1">
        <v>3064402</v>
      </c>
      <c r="N1601" s="1">
        <v>0</v>
      </c>
      <c r="O1601" s="8">
        <v>751</v>
      </c>
      <c r="P1601" s="8">
        <v>1625678</v>
      </c>
      <c r="Q1601" s="8">
        <v>174284</v>
      </c>
    </row>
    <row r="1602" spans="1:17" x14ac:dyDescent="0.35">
      <c r="A1602" s="1">
        <v>1023</v>
      </c>
      <c r="B1602" s="1" t="s">
        <v>1007</v>
      </c>
      <c r="C1602" s="1" t="s">
        <v>4</v>
      </c>
      <c r="D1602" s="1" t="s">
        <v>11</v>
      </c>
      <c r="E1602" s="1" t="s">
        <v>10</v>
      </c>
      <c r="F1602" s="1" t="s">
        <v>1</v>
      </c>
      <c r="G1602" s="1" t="s">
        <v>9</v>
      </c>
      <c r="H1602" s="1">
        <v>34328.629999999997</v>
      </c>
      <c r="I1602" s="1">
        <v>34.299999999999997</v>
      </c>
      <c r="J1602" s="1">
        <v>0</v>
      </c>
      <c r="K1602" s="1">
        <v>15</v>
      </c>
      <c r="L1602" s="1">
        <v>335825</v>
      </c>
      <c r="M1602" s="1">
        <v>430144</v>
      </c>
      <c r="N1602" s="1">
        <v>0</v>
      </c>
      <c r="O1602" s="8">
        <v>725</v>
      </c>
      <c r="P1602" s="8">
        <v>1602897</v>
      </c>
      <c r="Q1602" s="8">
        <v>98252</v>
      </c>
    </row>
    <row r="1603" spans="1:17" x14ac:dyDescent="0.35">
      <c r="A1603" s="1">
        <v>304</v>
      </c>
      <c r="B1603" s="1" t="s">
        <v>1724</v>
      </c>
      <c r="C1603" s="1" t="s">
        <v>16</v>
      </c>
      <c r="D1603" s="1" t="s">
        <v>11</v>
      </c>
      <c r="E1603" s="1" t="s">
        <v>10</v>
      </c>
      <c r="F1603" s="1" t="s">
        <v>6</v>
      </c>
      <c r="G1603" s="1" t="s">
        <v>0</v>
      </c>
      <c r="H1603" s="1">
        <v>21386.400000000001</v>
      </c>
      <c r="I1603" s="1">
        <v>35</v>
      </c>
      <c r="J1603" s="1">
        <v>0</v>
      </c>
      <c r="K1603" s="1">
        <v>16</v>
      </c>
      <c r="L1603" s="1">
        <v>351329</v>
      </c>
      <c r="M1603" s="1">
        <v>799216</v>
      </c>
      <c r="N1603" s="1">
        <v>0</v>
      </c>
      <c r="O1603" s="8">
        <v>736</v>
      </c>
      <c r="P1603" s="8">
        <v>1343642</v>
      </c>
      <c r="Q1603" s="8">
        <v>432168</v>
      </c>
    </row>
    <row r="1604" spans="1:17" x14ac:dyDescent="0.35">
      <c r="A1604" s="1">
        <v>935</v>
      </c>
      <c r="B1604" s="1" t="s">
        <v>1095</v>
      </c>
      <c r="C1604" s="1" t="s">
        <v>16</v>
      </c>
      <c r="D1604" s="1" t="s">
        <v>3</v>
      </c>
      <c r="E1604" s="1" t="s">
        <v>10</v>
      </c>
      <c r="F1604" s="1" t="s">
        <v>1</v>
      </c>
      <c r="G1604" s="1" t="s">
        <v>0</v>
      </c>
      <c r="H1604" s="1">
        <v>35492.19</v>
      </c>
      <c r="I1604" s="1">
        <v>35</v>
      </c>
      <c r="J1604" s="1">
        <v>0</v>
      </c>
      <c r="K1604" s="1">
        <v>15</v>
      </c>
      <c r="L1604" s="1">
        <v>589095</v>
      </c>
      <c r="M1604" s="1">
        <v>1188330</v>
      </c>
      <c r="N1604" s="1">
        <v>0</v>
      </c>
      <c r="O1604" s="8">
        <v>705</v>
      </c>
      <c r="P1604" s="8">
        <v>1302469</v>
      </c>
      <c r="Q1604" s="8">
        <v>522456</v>
      </c>
    </row>
    <row r="1605" spans="1:17" x14ac:dyDescent="0.35">
      <c r="A1605" s="1">
        <v>1274</v>
      </c>
      <c r="B1605" s="1" t="s">
        <v>755</v>
      </c>
      <c r="C1605" s="1" t="s">
        <v>4</v>
      </c>
      <c r="D1605" s="1" t="s">
        <v>11</v>
      </c>
      <c r="E1605" s="1" t="s">
        <v>10</v>
      </c>
      <c r="F1605" s="1" t="s">
        <v>31</v>
      </c>
      <c r="G1605" s="1" t="s">
        <v>0</v>
      </c>
      <c r="H1605" s="1">
        <v>10580.72</v>
      </c>
      <c r="I1605" s="1">
        <v>37.799999999999997</v>
      </c>
      <c r="J1605" s="1">
        <v>0</v>
      </c>
      <c r="K1605" s="1">
        <v>7</v>
      </c>
      <c r="L1605" s="1">
        <v>35017</v>
      </c>
      <c r="M1605" s="1">
        <v>737154</v>
      </c>
      <c r="N1605" s="1">
        <v>0</v>
      </c>
      <c r="O1605" s="8">
        <v>750</v>
      </c>
      <c r="P1605" s="8">
        <v>1603144</v>
      </c>
      <c r="Q1605" s="8">
        <v>108174</v>
      </c>
    </row>
    <row r="1606" spans="1:17" x14ac:dyDescent="0.35">
      <c r="A1606" s="1">
        <v>1535</v>
      </c>
      <c r="B1606" s="1" t="s">
        <v>493</v>
      </c>
      <c r="C1606" s="1" t="s">
        <v>4</v>
      </c>
      <c r="D1606" s="1" t="s">
        <v>3</v>
      </c>
      <c r="E1606" s="1" t="s">
        <v>10</v>
      </c>
      <c r="F1606" s="1" t="s">
        <v>1</v>
      </c>
      <c r="G1606" s="1" t="s">
        <v>0</v>
      </c>
      <c r="H1606" s="1">
        <v>21153.08</v>
      </c>
      <c r="I1606" s="1">
        <v>38.5</v>
      </c>
      <c r="J1606" s="1">
        <v>0</v>
      </c>
      <c r="K1606" s="1">
        <v>16</v>
      </c>
      <c r="L1606" s="1">
        <v>635968</v>
      </c>
      <c r="M1606" s="1">
        <v>1207206</v>
      </c>
      <c r="N1606" s="1">
        <v>0</v>
      </c>
      <c r="O1606" s="8">
        <v>727</v>
      </c>
      <c r="P1606" s="8">
        <v>1467256</v>
      </c>
      <c r="Q1606" s="8"/>
    </row>
    <row r="1607" spans="1:17" x14ac:dyDescent="0.35">
      <c r="A1607" s="1">
        <v>897</v>
      </c>
      <c r="B1607" s="1" t="s">
        <v>1133</v>
      </c>
      <c r="C1607" s="1" t="s">
        <v>4</v>
      </c>
      <c r="D1607" s="1" t="s">
        <v>3</v>
      </c>
      <c r="E1607" s="1" t="s">
        <v>10</v>
      </c>
      <c r="F1607" s="1" t="s">
        <v>1</v>
      </c>
      <c r="G1607" s="1" t="s">
        <v>0</v>
      </c>
      <c r="H1607" s="1">
        <v>7381.31</v>
      </c>
      <c r="I1607" s="1">
        <v>39</v>
      </c>
      <c r="J1607" s="1">
        <v>0</v>
      </c>
      <c r="K1607" s="1">
        <v>4</v>
      </c>
      <c r="L1607" s="1">
        <v>173090</v>
      </c>
      <c r="M1607" s="1">
        <v>209198</v>
      </c>
      <c r="N1607" s="1">
        <v>0</v>
      </c>
      <c r="O1607" s="8"/>
      <c r="P1607" s="8"/>
      <c r="Q1607" s="8">
        <v>457666</v>
      </c>
    </row>
    <row r="1608" spans="1:17" x14ac:dyDescent="0.35">
      <c r="A1608" s="1">
        <v>1077</v>
      </c>
      <c r="B1608" s="1" t="s">
        <v>954</v>
      </c>
      <c r="C1608" s="1" t="s">
        <v>4</v>
      </c>
      <c r="D1608" s="1" t="s">
        <v>11</v>
      </c>
      <c r="E1608" s="1" t="s">
        <v>10</v>
      </c>
      <c r="F1608" s="1" t="s">
        <v>1</v>
      </c>
      <c r="G1608" s="1" t="s">
        <v>0</v>
      </c>
      <c r="H1608" s="1">
        <v>3920.08</v>
      </c>
      <c r="I1608" s="1">
        <v>39.4</v>
      </c>
      <c r="J1608" s="1">
        <v>0</v>
      </c>
      <c r="K1608" s="1">
        <v>4</v>
      </c>
      <c r="L1608" s="1">
        <v>25536</v>
      </c>
      <c r="M1608" s="1">
        <v>42856</v>
      </c>
      <c r="N1608" s="1">
        <v>1</v>
      </c>
      <c r="O1608" s="8">
        <v>739</v>
      </c>
      <c r="P1608" s="8">
        <v>1059497</v>
      </c>
      <c r="Q1608" s="8">
        <v>104390</v>
      </c>
    </row>
    <row r="1609" spans="1:17" x14ac:dyDescent="0.35">
      <c r="A1609" s="1">
        <v>1761</v>
      </c>
      <c r="B1609" s="1" t="s">
        <v>267</v>
      </c>
      <c r="C1609" s="1" t="s">
        <v>4</v>
      </c>
      <c r="D1609" s="1" t="s">
        <v>11</v>
      </c>
      <c r="E1609" s="1" t="s">
        <v>10</v>
      </c>
      <c r="F1609" s="1" t="s">
        <v>1</v>
      </c>
      <c r="G1609" s="1" t="s">
        <v>0</v>
      </c>
      <c r="H1609" s="1">
        <v>21323.32</v>
      </c>
      <c r="I1609" s="1">
        <v>39.6</v>
      </c>
      <c r="J1609" s="1">
        <v>0</v>
      </c>
      <c r="K1609" s="1">
        <v>27</v>
      </c>
      <c r="L1609" s="1">
        <v>1261334</v>
      </c>
      <c r="M1609" s="1">
        <v>3502400</v>
      </c>
      <c r="N1609" s="1">
        <v>0</v>
      </c>
      <c r="O1609" s="8">
        <v>748</v>
      </c>
      <c r="P1609" s="8">
        <v>2413950</v>
      </c>
      <c r="Q1609" s="8">
        <v>626098</v>
      </c>
    </row>
    <row r="1610" spans="1:17" x14ac:dyDescent="0.35">
      <c r="A1610" s="1">
        <v>1752</v>
      </c>
      <c r="B1610" s="1" t="s">
        <v>276</v>
      </c>
      <c r="C1610" s="1" t="s">
        <v>4</v>
      </c>
      <c r="D1610" s="1" t="s">
        <v>3</v>
      </c>
      <c r="E1610" s="1" t="s">
        <v>10</v>
      </c>
      <c r="F1610" s="1" t="s">
        <v>1</v>
      </c>
      <c r="G1610" s="1" t="s">
        <v>0</v>
      </c>
      <c r="H1610" s="1">
        <v>7535.78</v>
      </c>
      <c r="I1610" s="1">
        <v>39.9</v>
      </c>
      <c r="J1610" s="1">
        <v>0</v>
      </c>
      <c r="K1610" s="1">
        <v>5</v>
      </c>
      <c r="L1610" s="1">
        <v>245423</v>
      </c>
      <c r="M1610" s="1">
        <v>631488</v>
      </c>
      <c r="N1610" s="1">
        <v>0</v>
      </c>
      <c r="O1610" s="8">
        <v>733</v>
      </c>
      <c r="P1610" s="8">
        <v>1996197</v>
      </c>
      <c r="Q1610" s="8">
        <v>550330</v>
      </c>
    </row>
    <row r="1611" spans="1:17" x14ac:dyDescent="0.35">
      <c r="A1611" s="1">
        <v>118</v>
      </c>
      <c r="B1611" s="1" t="s">
        <v>1908</v>
      </c>
      <c r="C1611" s="1" t="s">
        <v>16</v>
      </c>
      <c r="D1611" s="1" t="s">
        <v>11</v>
      </c>
      <c r="E1611" s="1" t="s">
        <v>2</v>
      </c>
      <c r="F1611" s="1" t="s">
        <v>1</v>
      </c>
      <c r="G1611" s="1" t="s">
        <v>0</v>
      </c>
      <c r="H1611" s="1">
        <v>10884.91</v>
      </c>
      <c r="I1611" s="1">
        <v>13.6</v>
      </c>
      <c r="J1611" s="1">
        <v>82</v>
      </c>
      <c r="K1611" s="1">
        <v>15</v>
      </c>
      <c r="L1611" s="1">
        <v>360867</v>
      </c>
      <c r="M1611" s="1">
        <v>671770</v>
      </c>
      <c r="N1611" s="1">
        <v>0</v>
      </c>
      <c r="O1611" s="8">
        <v>721</v>
      </c>
      <c r="P1611" s="8">
        <v>837311</v>
      </c>
      <c r="Q1611" s="8">
        <v>86174</v>
      </c>
    </row>
    <row r="1612" spans="1:17" x14ac:dyDescent="0.35">
      <c r="A1612" s="1">
        <v>1139</v>
      </c>
      <c r="B1612" s="1" t="s">
        <v>892</v>
      </c>
      <c r="C1612" s="1" t="s">
        <v>4</v>
      </c>
      <c r="D1612" s="1" t="s">
        <v>3</v>
      </c>
      <c r="E1612" s="1" t="s">
        <v>2</v>
      </c>
      <c r="F1612" s="1" t="s">
        <v>1</v>
      </c>
      <c r="G1612" s="1" t="s">
        <v>0</v>
      </c>
      <c r="H1612" s="1">
        <v>19022.23</v>
      </c>
      <c r="I1612" s="1">
        <v>15.6</v>
      </c>
      <c r="J1612" s="1">
        <v>78</v>
      </c>
      <c r="K1612" s="1">
        <v>12</v>
      </c>
      <c r="L1612" s="1">
        <v>179265</v>
      </c>
      <c r="M1612" s="1">
        <v>411048</v>
      </c>
      <c r="N1612" s="1">
        <v>1</v>
      </c>
      <c r="O1612" s="8">
        <v>688</v>
      </c>
      <c r="P1612" s="8">
        <v>1032878</v>
      </c>
      <c r="Q1612" s="8">
        <v>306592</v>
      </c>
    </row>
    <row r="1613" spans="1:17" x14ac:dyDescent="0.35">
      <c r="A1613" s="1">
        <v>187</v>
      </c>
      <c r="B1613" s="1" t="s">
        <v>1840</v>
      </c>
      <c r="C1613" s="1" t="s">
        <v>4</v>
      </c>
      <c r="D1613" s="1" t="s">
        <v>11</v>
      </c>
      <c r="E1613" s="1" t="s">
        <v>2</v>
      </c>
      <c r="F1613" s="1" t="s">
        <v>6</v>
      </c>
      <c r="G1613" s="1" t="s">
        <v>35</v>
      </c>
      <c r="H1613" s="1">
        <v>16577.88</v>
      </c>
      <c r="I1613" s="1">
        <v>13.5</v>
      </c>
      <c r="J1613" s="1">
        <v>77</v>
      </c>
      <c r="K1613" s="1">
        <v>8</v>
      </c>
      <c r="L1613" s="1">
        <v>378746</v>
      </c>
      <c r="M1613" s="1">
        <v>594242</v>
      </c>
      <c r="N1613" s="1">
        <v>0</v>
      </c>
      <c r="O1613" s="8">
        <v>736</v>
      </c>
      <c r="P1613" s="8">
        <v>1111367</v>
      </c>
      <c r="Q1613" s="8"/>
    </row>
    <row r="1614" spans="1:17" x14ac:dyDescent="0.35">
      <c r="A1614" s="1">
        <v>1078</v>
      </c>
      <c r="B1614" s="1" t="s">
        <v>953</v>
      </c>
      <c r="C1614" s="1" t="s">
        <v>4</v>
      </c>
      <c r="D1614" s="1" t="s">
        <v>3</v>
      </c>
      <c r="E1614" s="1" t="s">
        <v>2</v>
      </c>
      <c r="F1614" s="1" t="s">
        <v>6</v>
      </c>
      <c r="G1614" s="1" t="s">
        <v>35</v>
      </c>
      <c r="H1614" s="1">
        <v>12442.15</v>
      </c>
      <c r="I1614" s="1">
        <v>15</v>
      </c>
      <c r="J1614" s="1">
        <v>76</v>
      </c>
      <c r="K1614" s="1">
        <v>9</v>
      </c>
      <c r="L1614" s="1">
        <v>256652</v>
      </c>
      <c r="M1614" s="1">
        <v>639078</v>
      </c>
      <c r="N1614" s="1">
        <v>0</v>
      </c>
      <c r="O1614" s="8">
        <v>702</v>
      </c>
      <c r="P1614" s="8">
        <v>1532920</v>
      </c>
      <c r="Q1614" s="8"/>
    </row>
    <row r="1615" spans="1:17" x14ac:dyDescent="0.35">
      <c r="A1615" s="1">
        <v>1769</v>
      </c>
      <c r="B1615" s="1" t="s">
        <v>259</v>
      </c>
      <c r="C1615" s="1" t="s">
        <v>4</v>
      </c>
      <c r="D1615" s="1" t="s">
        <v>11</v>
      </c>
      <c r="E1615" s="1" t="s">
        <v>2</v>
      </c>
      <c r="F1615" s="1" t="s">
        <v>1</v>
      </c>
      <c r="G1615" s="1" t="s">
        <v>0</v>
      </c>
      <c r="H1615" s="1">
        <v>51602.1</v>
      </c>
      <c r="I1615" s="1">
        <v>19.7</v>
      </c>
      <c r="J1615" s="1">
        <v>76</v>
      </c>
      <c r="K1615" s="1">
        <v>22</v>
      </c>
      <c r="L1615" s="1">
        <v>640338</v>
      </c>
      <c r="M1615" s="1">
        <v>924484</v>
      </c>
      <c r="N1615" s="1">
        <v>0</v>
      </c>
      <c r="O1615" s="8">
        <v>745</v>
      </c>
      <c r="P1615" s="8">
        <v>3293745</v>
      </c>
      <c r="Q1615" s="8">
        <v>457666</v>
      </c>
    </row>
    <row r="1616" spans="1:17" x14ac:dyDescent="0.35">
      <c r="A1616" s="1">
        <v>682</v>
      </c>
      <c r="B1616" s="1" t="s">
        <v>1349</v>
      </c>
      <c r="C1616" s="1" t="s">
        <v>4</v>
      </c>
      <c r="D1616" s="1" t="s">
        <v>11</v>
      </c>
      <c r="E1616" s="1" t="s">
        <v>2</v>
      </c>
      <c r="F1616" s="1" t="s">
        <v>6</v>
      </c>
      <c r="G1616" s="1" t="s">
        <v>0</v>
      </c>
      <c r="H1616" s="1">
        <v>6880.66</v>
      </c>
      <c r="I1616" s="1">
        <v>14.5</v>
      </c>
      <c r="J1616" s="1">
        <v>74</v>
      </c>
      <c r="K1616" s="1">
        <v>5</v>
      </c>
      <c r="L1616" s="1">
        <v>229026</v>
      </c>
      <c r="M1616" s="1">
        <v>328218</v>
      </c>
      <c r="N1616" s="1">
        <v>0</v>
      </c>
      <c r="O1616" s="8">
        <v>721</v>
      </c>
      <c r="P1616" s="8">
        <v>655310</v>
      </c>
      <c r="Q1616" s="8">
        <v>237116</v>
      </c>
    </row>
    <row r="1617" spans="1:17" x14ac:dyDescent="0.35">
      <c r="A1617" s="1">
        <v>2000</v>
      </c>
      <c r="B1617" s="1" t="s">
        <v>5</v>
      </c>
      <c r="C1617" s="1" t="s">
        <v>4</v>
      </c>
      <c r="D1617" s="1" t="s">
        <v>3</v>
      </c>
      <c r="E1617" s="1" t="s">
        <v>2</v>
      </c>
      <c r="F1617" s="1" t="s">
        <v>1</v>
      </c>
      <c r="G1617" s="1" t="s">
        <v>0</v>
      </c>
      <c r="H1617" s="1">
        <v>14364</v>
      </c>
      <c r="I1617" s="1">
        <v>15.2</v>
      </c>
      <c r="J1617" s="1">
        <v>73</v>
      </c>
      <c r="K1617" s="1">
        <v>15</v>
      </c>
      <c r="L1617" s="1">
        <v>151411</v>
      </c>
      <c r="M1617" s="1">
        <v>277376</v>
      </c>
      <c r="N1617" s="1">
        <v>0</v>
      </c>
      <c r="O1617" s="8">
        <v>724</v>
      </c>
      <c r="P1617" s="8">
        <v>849110</v>
      </c>
      <c r="Q1617" s="8">
        <v>405284</v>
      </c>
    </row>
    <row r="1618" spans="1:17" x14ac:dyDescent="0.35">
      <c r="A1618" s="1">
        <v>349</v>
      </c>
      <c r="B1618" s="1" t="s">
        <v>1680</v>
      </c>
      <c r="C1618" s="1" t="s">
        <v>4</v>
      </c>
      <c r="D1618" s="1" t="s">
        <v>3</v>
      </c>
      <c r="E1618" s="1" t="s">
        <v>2</v>
      </c>
      <c r="F1618" s="1" t="s">
        <v>6</v>
      </c>
      <c r="G1618" s="1" t="s">
        <v>0</v>
      </c>
      <c r="H1618" s="1">
        <v>30270.61</v>
      </c>
      <c r="I1618" s="1">
        <v>21.6</v>
      </c>
      <c r="J1618" s="1">
        <v>72</v>
      </c>
      <c r="K1618" s="1">
        <v>18</v>
      </c>
      <c r="L1618" s="1">
        <v>342209</v>
      </c>
      <c r="M1618" s="1">
        <v>589644</v>
      </c>
      <c r="N1618" s="1">
        <v>0</v>
      </c>
      <c r="O1618" s="8">
        <v>699</v>
      </c>
      <c r="P1618" s="8">
        <v>1853298</v>
      </c>
      <c r="Q1618" s="8">
        <v>533698</v>
      </c>
    </row>
    <row r="1619" spans="1:17" x14ac:dyDescent="0.35">
      <c r="A1619" s="1">
        <v>831</v>
      </c>
      <c r="B1619" s="1" t="s">
        <v>1199</v>
      </c>
      <c r="C1619" s="1" t="s">
        <v>4</v>
      </c>
      <c r="D1619" s="1" t="s">
        <v>11</v>
      </c>
      <c r="E1619" s="1" t="s">
        <v>2</v>
      </c>
      <c r="F1619" s="1" t="s">
        <v>6</v>
      </c>
      <c r="G1619" s="1" t="s">
        <v>0</v>
      </c>
      <c r="H1619" s="1">
        <v>15657.33</v>
      </c>
      <c r="I1619" s="1">
        <v>10</v>
      </c>
      <c r="J1619" s="1">
        <v>71</v>
      </c>
      <c r="K1619" s="1">
        <v>11</v>
      </c>
      <c r="L1619" s="1">
        <v>195966</v>
      </c>
      <c r="M1619" s="1">
        <v>387882</v>
      </c>
      <c r="N1619" s="1">
        <v>0</v>
      </c>
      <c r="O1619" s="8">
        <v>746</v>
      </c>
      <c r="P1619" s="8">
        <v>1578881</v>
      </c>
      <c r="Q1619" s="8">
        <v>267542</v>
      </c>
    </row>
    <row r="1620" spans="1:17" x14ac:dyDescent="0.35">
      <c r="A1620" s="1">
        <v>145</v>
      </c>
      <c r="B1620" s="1" t="s">
        <v>1881</v>
      </c>
      <c r="C1620" s="1" t="s">
        <v>4</v>
      </c>
      <c r="D1620" s="1" t="s">
        <v>11</v>
      </c>
      <c r="E1620" s="1" t="s">
        <v>2</v>
      </c>
      <c r="F1620" s="1" t="s">
        <v>1</v>
      </c>
      <c r="G1620" s="1" t="s">
        <v>0</v>
      </c>
      <c r="H1620" s="1">
        <v>24963.53</v>
      </c>
      <c r="I1620" s="1">
        <v>18.399999999999999</v>
      </c>
      <c r="J1620" s="1">
        <v>70</v>
      </c>
      <c r="K1620" s="1">
        <v>12</v>
      </c>
      <c r="L1620" s="1">
        <v>249223</v>
      </c>
      <c r="M1620" s="1">
        <v>515306</v>
      </c>
      <c r="N1620" s="1">
        <v>0</v>
      </c>
      <c r="O1620" s="8">
        <v>743</v>
      </c>
      <c r="P1620" s="8">
        <v>1296807</v>
      </c>
      <c r="Q1620" s="8">
        <v>537878</v>
      </c>
    </row>
    <row r="1621" spans="1:17" x14ac:dyDescent="0.35">
      <c r="A1621" s="1">
        <v>431</v>
      </c>
      <c r="B1621" s="1" t="s">
        <v>1599</v>
      </c>
      <c r="C1621" s="1" t="s">
        <v>4</v>
      </c>
      <c r="D1621" s="1" t="s">
        <v>3</v>
      </c>
      <c r="E1621" s="1" t="s">
        <v>2</v>
      </c>
      <c r="F1621" s="1" t="s">
        <v>1</v>
      </c>
      <c r="G1621" s="1" t="s">
        <v>0</v>
      </c>
      <c r="H1621" s="1">
        <v>39443.43</v>
      </c>
      <c r="I1621" s="1">
        <v>35.6</v>
      </c>
      <c r="J1621" s="1">
        <v>69</v>
      </c>
      <c r="K1621" s="1">
        <v>23</v>
      </c>
      <c r="L1621" s="1">
        <v>761254</v>
      </c>
      <c r="M1621" s="1">
        <v>1620344</v>
      </c>
      <c r="N1621" s="1">
        <v>0</v>
      </c>
      <c r="O1621" s="8">
        <v>710</v>
      </c>
      <c r="P1621" s="8">
        <v>1733788</v>
      </c>
      <c r="Q1621" s="8"/>
    </row>
    <row r="1622" spans="1:17" x14ac:dyDescent="0.35">
      <c r="A1622" s="1">
        <v>830</v>
      </c>
      <c r="B1622" s="1" t="s">
        <v>1200</v>
      </c>
      <c r="C1622" s="1" t="s">
        <v>4</v>
      </c>
      <c r="D1622" s="1" t="s">
        <v>3</v>
      </c>
      <c r="E1622" s="1" t="s">
        <v>2</v>
      </c>
      <c r="F1622" s="1" t="s">
        <v>1</v>
      </c>
      <c r="G1622" s="1" t="s">
        <v>0</v>
      </c>
      <c r="H1622" s="1">
        <v>22227.72</v>
      </c>
      <c r="I1622" s="1">
        <v>8.4</v>
      </c>
      <c r="J1622" s="1">
        <v>68</v>
      </c>
      <c r="K1622" s="1">
        <v>10</v>
      </c>
      <c r="L1622" s="1">
        <v>250705</v>
      </c>
      <c r="M1622" s="1">
        <v>468204</v>
      </c>
      <c r="N1622" s="1">
        <v>0</v>
      </c>
      <c r="O1622" s="8">
        <v>698</v>
      </c>
      <c r="P1622" s="8">
        <v>2469753</v>
      </c>
      <c r="Q1622" s="8">
        <v>259028</v>
      </c>
    </row>
    <row r="1623" spans="1:17" x14ac:dyDescent="0.35">
      <c r="A1623" s="1">
        <v>1511</v>
      </c>
      <c r="B1623" s="1" t="s">
        <v>517</v>
      </c>
      <c r="C1623" s="1" t="s">
        <v>4</v>
      </c>
      <c r="D1623" s="1" t="s">
        <v>3</v>
      </c>
      <c r="E1623" s="1" t="s">
        <v>2</v>
      </c>
      <c r="F1623" s="1" t="s">
        <v>6</v>
      </c>
      <c r="G1623" s="1" t="s">
        <v>0</v>
      </c>
      <c r="H1623" s="1">
        <v>31023.58</v>
      </c>
      <c r="I1623" s="1">
        <v>15.4</v>
      </c>
      <c r="J1623" s="1">
        <v>67</v>
      </c>
      <c r="K1623" s="1">
        <v>19</v>
      </c>
      <c r="L1623" s="1">
        <v>80408</v>
      </c>
      <c r="M1623" s="1">
        <v>151140</v>
      </c>
      <c r="N1623" s="1">
        <v>3</v>
      </c>
      <c r="O1623" s="8">
        <v>713</v>
      </c>
      <c r="P1623" s="8">
        <v>1156150</v>
      </c>
      <c r="Q1623" s="8">
        <v>248952</v>
      </c>
    </row>
    <row r="1624" spans="1:17" x14ac:dyDescent="0.35">
      <c r="A1624" s="1">
        <v>1510</v>
      </c>
      <c r="B1624" s="1" t="s">
        <v>518</v>
      </c>
      <c r="C1624" s="1" t="s">
        <v>4</v>
      </c>
      <c r="D1624" s="1" t="s">
        <v>11</v>
      </c>
      <c r="E1624" s="1" t="s">
        <v>2</v>
      </c>
      <c r="F1624" s="1" t="s">
        <v>6</v>
      </c>
      <c r="G1624" s="1" t="s">
        <v>0</v>
      </c>
      <c r="H1624" s="1">
        <v>11385.56</v>
      </c>
      <c r="I1624" s="1">
        <v>9.8000000000000007</v>
      </c>
      <c r="J1624" s="1">
        <v>65</v>
      </c>
      <c r="K1624" s="1">
        <v>6</v>
      </c>
      <c r="L1624" s="1">
        <v>85424</v>
      </c>
      <c r="M1624" s="1">
        <v>182842</v>
      </c>
      <c r="N1624" s="1">
        <v>0</v>
      </c>
      <c r="O1624" s="8">
        <v>682</v>
      </c>
      <c r="P1624" s="8">
        <v>578930</v>
      </c>
      <c r="Q1624" s="8">
        <v>206074</v>
      </c>
    </row>
    <row r="1625" spans="1:17" x14ac:dyDescent="0.35">
      <c r="A1625" s="1">
        <v>154</v>
      </c>
      <c r="B1625" s="1" t="s">
        <v>1872</v>
      </c>
      <c r="C1625" s="1" t="s">
        <v>4</v>
      </c>
      <c r="D1625" s="1" t="s">
        <v>11</v>
      </c>
      <c r="E1625" s="1" t="s">
        <v>2</v>
      </c>
      <c r="F1625" s="1" t="s">
        <v>6</v>
      </c>
      <c r="G1625" s="1" t="s">
        <v>0</v>
      </c>
      <c r="H1625" s="1">
        <v>8996.1200000000008</v>
      </c>
      <c r="I1625" s="1">
        <v>13.2</v>
      </c>
      <c r="J1625" s="1">
        <v>64</v>
      </c>
      <c r="K1625" s="1">
        <v>6</v>
      </c>
      <c r="L1625" s="1">
        <v>88160</v>
      </c>
      <c r="M1625" s="1">
        <v>117744</v>
      </c>
      <c r="N1625" s="1">
        <v>0</v>
      </c>
      <c r="O1625" s="8">
        <v>706</v>
      </c>
      <c r="P1625" s="8">
        <v>892164</v>
      </c>
      <c r="Q1625" s="8">
        <v>190498</v>
      </c>
    </row>
    <row r="1626" spans="1:17" x14ac:dyDescent="0.35">
      <c r="A1626" s="1">
        <v>1134</v>
      </c>
      <c r="B1626" s="1" t="s">
        <v>897</v>
      </c>
      <c r="C1626" s="1" t="s">
        <v>4</v>
      </c>
      <c r="D1626" s="1" t="s">
        <v>11</v>
      </c>
      <c r="E1626" s="1" t="s">
        <v>2</v>
      </c>
      <c r="F1626" s="1" t="s">
        <v>6</v>
      </c>
      <c r="G1626" s="1" t="s">
        <v>0</v>
      </c>
      <c r="H1626" s="1">
        <v>14446.27</v>
      </c>
      <c r="I1626" s="1">
        <v>16.8</v>
      </c>
      <c r="J1626" s="1">
        <v>63</v>
      </c>
      <c r="K1626" s="1">
        <v>8</v>
      </c>
      <c r="L1626" s="1">
        <v>317642</v>
      </c>
      <c r="M1626" s="1">
        <v>511544</v>
      </c>
      <c r="N1626" s="1">
        <v>0</v>
      </c>
      <c r="O1626" s="8">
        <v>702</v>
      </c>
      <c r="P1626" s="8">
        <v>2508779</v>
      </c>
      <c r="Q1626" s="8">
        <v>335192</v>
      </c>
    </row>
    <row r="1627" spans="1:17" x14ac:dyDescent="0.35">
      <c r="A1627" s="1">
        <v>1053</v>
      </c>
      <c r="B1627" s="1" t="s">
        <v>978</v>
      </c>
      <c r="C1627" s="1" t="s">
        <v>4</v>
      </c>
      <c r="D1627" s="1" t="s">
        <v>11</v>
      </c>
      <c r="E1627" s="1" t="s">
        <v>2</v>
      </c>
      <c r="F1627" s="1" t="s">
        <v>1</v>
      </c>
      <c r="G1627" s="1" t="s">
        <v>0</v>
      </c>
      <c r="H1627" s="1">
        <v>16464.07</v>
      </c>
      <c r="I1627" s="1">
        <v>28.9</v>
      </c>
      <c r="J1627" s="1">
        <v>62</v>
      </c>
      <c r="K1627" s="1">
        <v>8</v>
      </c>
      <c r="L1627" s="1">
        <v>85291</v>
      </c>
      <c r="M1627" s="1">
        <v>216590</v>
      </c>
      <c r="N1627" s="1">
        <v>1</v>
      </c>
      <c r="O1627" s="8">
        <v>705</v>
      </c>
      <c r="P1627" s="8">
        <v>793459</v>
      </c>
      <c r="Q1627" s="8">
        <v>142186</v>
      </c>
    </row>
    <row r="1628" spans="1:17" x14ac:dyDescent="0.35">
      <c r="A1628" s="1">
        <v>895</v>
      </c>
      <c r="B1628" s="1" t="s">
        <v>1135</v>
      </c>
      <c r="C1628" s="1" t="s">
        <v>4</v>
      </c>
      <c r="D1628" s="1" t="s">
        <v>11</v>
      </c>
      <c r="E1628" s="1" t="s">
        <v>2</v>
      </c>
      <c r="F1628" s="1" t="s">
        <v>6</v>
      </c>
      <c r="G1628" s="1" t="s">
        <v>0</v>
      </c>
      <c r="H1628" s="1">
        <v>13481.64</v>
      </c>
      <c r="I1628" s="1">
        <v>15</v>
      </c>
      <c r="J1628" s="1">
        <v>60</v>
      </c>
      <c r="K1628" s="1">
        <v>11</v>
      </c>
      <c r="L1628" s="1">
        <v>62833</v>
      </c>
      <c r="M1628" s="1">
        <v>112442</v>
      </c>
      <c r="N1628" s="1">
        <v>0</v>
      </c>
      <c r="O1628" s="8">
        <v>716</v>
      </c>
      <c r="P1628" s="8">
        <v>914014</v>
      </c>
      <c r="Q1628" s="8">
        <v>110242</v>
      </c>
    </row>
    <row r="1629" spans="1:17" x14ac:dyDescent="0.35">
      <c r="A1629" s="1">
        <v>727</v>
      </c>
      <c r="B1629" s="1" t="s">
        <v>1304</v>
      </c>
      <c r="C1629" s="1" t="s">
        <v>16</v>
      </c>
      <c r="D1629" s="1" t="s">
        <v>11</v>
      </c>
      <c r="E1629" s="1" t="s">
        <v>2</v>
      </c>
      <c r="F1629" s="1" t="s">
        <v>6</v>
      </c>
      <c r="G1629" s="1" t="s">
        <v>0</v>
      </c>
      <c r="H1629" s="1">
        <v>25222.5</v>
      </c>
      <c r="I1629" s="1">
        <v>10.6</v>
      </c>
      <c r="J1629" s="1">
        <v>57</v>
      </c>
      <c r="K1629" s="1">
        <v>14</v>
      </c>
      <c r="L1629" s="1">
        <v>327484</v>
      </c>
      <c r="M1629" s="1">
        <v>820754</v>
      </c>
      <c r="N1629" s="1">
        <v>0</v>
      </c>
      <c r="O1629" s="8">
        <v>718</v>
      </c>
      <c r="P1629" s="8">
        <v>1186949</v>
      </c>
      <c r="Q1629" s="8">
        <v>423214</v>
      </c>
    </row>
    <row r="1630" spans="1:17" x14ac:dyDescent="0.35">
      <c r="A1630" s="1">
        <v>460</v>
      </c>
      <c r="B1630" s="1" t="s">
        <v>1570</v>
      </c>
      <c r="C1630" s="1" t="s">
        <v>4</v>
      </c>
      <c r="D1630" s="1" t="s">
        <v>11</v>
      </c>
      <c r="E1630" s="1" t="s">
        <v>2</v>
      </c>
      <c r="F1630" s="1" t="s">
        <v>6</v>
      </c>
      <c r="G1630" s="1" t="s">
        <v>0</v>
      </c>
      <c r="H1630" s="1">
        <v>14754.07</v>
      </c>
      <c r="I1630" s="1">
        <v>15.5</v>
      </c>
      <c r="J1630" s="1">
        <v>55</v>
      </c>
      <c r="K1630" s="1">
        <v>5</v>
      </c>
      <c r="L1630" s="1">
        <v>231553</v>
      </c>
      <c r="M1630" s="1">
        <v>376552</v>
      </c>
      <c r="N1630" s="1">
        <v>0</v>
      </c>
      <c r="O1630" s="8">
        <v>745</v>
      </c>
      <c r="P1630" s="8">
        <v>665608</v>
      </c>
      <c r="Q1630" s="8"/>
    </row>
    <row r="1631" spans="1:17" x14ac:dyDescent="0.35">
      <c r="A1631" s="1">
        <v>690</v>
      </c>
      <c r="B1631" s="1" t="s">
        <v>1341</v>
      </c>
      <c r="C1631" s="1" t="s">
        <v>16</v>
      </c>
      <c r="D1631" s="1" t="s">
        <v>11</v>
      </c>
      <c r="E1631" s="1" t="s">
        <v>2</v>
      </c>
      <c r="F1631" s="1" t="s">
        <v>1</v>
      </c>
      <c r="G1631" s="1" t="s">
        <v>35</v>
      </c>
      <c r="H1631" s="1">
        <v>12604.98</v>
      </c>
      <c r="I1631" s="1">
        <v>22.5</v>
      </c>
      <c r="J1631" s="1">
        <v>55</v>
      </c>
      <c r="K1631" s="1">
        <v>5</v>
      </c>
      <c r="L1631" s="1">
        <v>245746</v>
      </c>
      <c r="M1631" s="1">
        <v>353034</v>
      </c>
      <c r="N1631" s="1">
        <v>0</v>
      </c>
      <c r="O1631" s="8">
        <v>720</v>
      </c>
      <c r="P1631" s="8">
        <v>575130</v>
      </c>
      <c r="Q1631" s="8">
        <v>208670</v>
      </c>
    </row>
    <row r="1632" spans="1:17" x14ac:dyDescent="0.35">
      <c r="A1632" s="1">
        <v>169</v>
      </c>
      <c r="B1632" s="1" t="s">
        <v>1857</v>
      </c>
      <c r="C1632" s="1" t="s">
        <v>4</v>
      </c>
      <c r="D1632" s="1" t="s">
        <v>3</v>
      </c>
      <c r="E1632" s="1" t="s">
        <v>2</v>
      </c>
      <c r="F1632" s="1" t="s">
        <v>1</v>
      </c>
      <c r="G1632" s="1" t="s">
        <v>35</v>
      </c>
      <c r="H1632" s="1">
        <v>34959.43</v>
      </c>
      <c r="I1632" s="1">
        <v>18.2</v>
      </c>
      <c r="J1632" s="1">
        <v>54</v>
      </c>
      <c r="K1632" s="1">
        <v>10</v>
      </c>
      <c r="L1632" s="1">
        <v>662815</v>
      </c>
      <c r="M1632" s="1">
        <v>969034</v>
      </c>
      <c r="N1632" s="1">
        <v>0</v>
      </c>
      <c r="O1632" s="8">
        <v>723</v>
      </c>
      <c r="P1632" s="8">
        <v>2638454</v>
      </c>
      <c r="Q1632" s="8">
        <v>314226</v>
      </c>
    </row>
    <row r="1633" spans="1:17" x14ac:dyDescent="0.35">
      <c r="A1633" s="1">
        <v>800</v>
      </c>
      <c r="B1633" s="1" t="s">
        <v>1231</v>
      </c>
      <c r="C1633" s="1" t="s">
        <v>4</v>
      </c>
      <c r="D1633" s="1" t="s">
        <v>11</v>
      </c>
      <c r="E1633" s="1" t="s">
        <v>2</v>
      </c>
      <c r="F1633" s="1" t="s">
        <v>31</v>
      </c>
      <c r="G1633" s="1" t="s">
        <v>68</v>
      </c>
      <c r="H1633" s="1">
        <v>9088.4599999999991</v>
      </c>
      <c r="I1633" s="1">
        <v>17</v>
      </c>
      <c r="J1633" s="1">
        <v>50</v>
      </c>
      <c r="K1633" s="1">
        <v>9</v>
      </c>
      <c r="L1633" s="1">
        <v>332139</v>
      </c>
      <c r="M1633" s="1">
        <v>467280</v>
      </c>
      <c r="N1633" s="1">
        <v>0</v>
      </c>
      <c r="O1633" s="8">
        <v>735</v>
      </c>
      <c r="P1633" s="8">
        <v>948366</v>
      </c>
      <c r="Q1633" s="8">
        <v>129184</v>
      </c>
    </row>
    <row r="1634" spans="1:17" x14ac:dyDescent="0.35">
      <c r="A1634" s="1">
        <v>1288</v>
      </c>
      <c r="B1634" s="1" t="s">
        <v>741</v>
      </c>
      <c r="C1634" s="1" t="s">
        <v>4</v>
      </c>
      <c r="D1634" s="1" t="s">
        <v>3</v>
      </c>
      <c r="E1634" s="1" t="s">
        <v>2</v>
      </c>
      <c r="F1634" s="1" t="s">
        <v>6</v>
      </c>
      <c r="G1634" s="1" t="s">
        <v>0</v>
      </c>
      <c r="H1634" s="1">
        <v>16571.23</v>
      </c>
      <c r="I1634" s="1">
        <v>18.7</v>
      </c>
      <c r="J1634" s="1">
        <v>50</v>
      </c>
      <c r="K1634" s="1">
        <v>12</v>
      </c>
      <c r="L1634" s="1">
        <v>353875</v>
      </c>
      <c r="M1634" s="1">
        <v>628430</v>
      </c>
      <c r="N1634" s="1">
        <v>0</v>
      </c>
      <c r="O1634" s="8">
        <v>667</v>
      </c>
      <c r="P1634" s="8">
        <v>1506472</v>
      </c>
      <c r="Q1634" s="8">
        <v>453530</v>
      </c>
    </row>
    <row r="1635" spans="1:17" x14ac:dyDescent="0.35">
      <c r="A1635" s="1">
        <v>890</v>
      </c>
      <c r="B1635" s="1" t="s">
        <v>1140</v>
      </c>
      <c r="C1635" s="1" t="s">
        <v>4</v>
      </c>
      <c r="D1635" s="1" t="s">
        <v>11</v>
      </c>
      <c r="E1635" s="1" t="s">
        <v>2</v>
      </c>
      <c r="F1635" s="1" t="s">
        <v>31</v>
      </c>
      <c r="G1635" s="1" t="s">
        <v>0</v>
      </c>
      <c r="H1635" s="1">
        <v>8009.83</v>
      </c>
      <c r="I1635" s="1">
        <v>31.2</v>
      </c>
      <c r="J1635" s="1">
        <v>50</v>
      </c>
      <c r="K1635" s="1">
        <v>8</v>
      </c>
      <c r="L1635" s="1">
        <v>220932</v>
      </c>
      <c r="M1635" s="1">
        <v>366498</v>
      </c>
      <c r="N1635" s="1">
        <v>0</v>
      </c>
      <c r="O1635" s="8">
        <v>722</v>
      </c>
      <c r="P1635" s="8">
        <v>568746</v>
      </c>
      <c r="Q1635" s="8">
        <v>175604</v>
      </c>
    </row>
    <row r="1636" spans="1:17" x14ac:dyDescent="0.35">
      <c r="A1636" s="1">
        <v>414</v>
      </c>
      <c r="B1636" s="1" t="s">
        <v>1615</v>
      </c>
      <c r="C1636" s="1" t="s">
        <v>4</v>
      </c>
      <c r="D1636" s="1" t="s">
        <v>3</v>
      </c>
      <c r="E1636" s="1" t="s">
        <v>2</v>
      </c>
      <c r="F1636" s="1" t="s">
        <v>6</v>
      </c>
      <c r="G1636" s="1" t="s">
        <v>590</v>
      </c>
      <c r="H1636" s="1">
        <v>18706.64</v>
      </c>
      <c r="I1636" s="1">
        <v>16.2</v>
      </c>
      <c r="J1636" s="1">
        <v>49</v>
      </c>
      <c r="K1636" s="1">
        <v>9</v>
      </c>
      <c r="L1636" s="1">
        <v>64676</v>
      </c>
      <c r="M1636" s="1">
        <v>135432</v>
      </c>
      <c r="N1636" s="1">
        <v>0</v>
      </c>
      <c r="O1636" s="8">
        <v>615</v>
      </c>
      <c r="P1636" s="8">
        <v>905160</v>
      </c>
      <c r="Q1636" s="8">
        <v>222728</v>
      </c>
    </row>
    <row r="1637" spans="1:17" x14ac:dyDescent="0.35">
      <c r="A1637" s="1">
        <v>1361</v>
      </c>
      <c r="B1637" s="1" t="s">
        <v>668</v>
      </c>
      <c r="C1637" s="1" t="s">
        <v>4</v>
      </c>
      <c r="D1637" s="1" t="s">
        <v>3</v>
      </c>
      <c r="E1637" s="1" t="s">
        <v>2</v>
      </c>
      <c r="F1637" s="1" t="s">
        <v>1</v>
      </c>
      <c r="G1637" s="1" t="s">
        <v>9</v>
      </c>
      <c r="H1637" s="1">
        <v>16457.8</v>
      </c>
      <c r="I1637" s="1">
        <v>16.7</v>
      </c>
      <c r="J1637" s="1">
        <v>48</v>
      </c>
      <c r="K1637" s="1">
        <v>14</v>
      </c>
      <c r="L1637" s="1">
        <v>72542</v>
      </c>
      <c r="M1637" s="1">
        <v>240680</v>
      </c>
      <c r="N1637" s="1">
        <v>0</v>
      </c>
      <c r="O1637" s="8"/>
      <c r="P1637" s="8"/>
      <c r="Q1637" s="8">
        <v>278740</v>
      </c>
    </row>
    <row r="1638" spans="1:17" x14ac:dyDescent="0.35">
      <c r="A1638" s="1">
        <v>1740</v>
      </c>
      <c r="B1638" s="1" t="s">
        <v>288</v>
      </c>
      <c r="C1638" s="1" t="s">
        <v>16</v>
      </c>
      <c r="D1638" s="1" t="s">
        <v>3</v>
      </c>
      <c r="E1638" s="1" t="s">
        <v>2</v>
      </c>
      <c r="F1638" s="1" t="s">
        <v>31</v>
      </c>
      <c r="G1638" s="1" t="s">
        <v>0</v>
      </c>
      <c r="H1638" s="1">
        <v>40069.480000000003</v>
      </c>
      <c r="I1638" s="1">
        <v>21.8</v>
      </c>
      <c r="J1638" s="1">
        <v>48</v>
      </c>
      <c r="K1638" s="1">
        <v>19</v>
      </c>
      <c r="L1638" s="1">
        <v>594548</v>
      </c>
      <c r="M1638" s="1">
        <v>804232</v>
      </c>
      <c r="N1638" s="1">
        <v>0</v>
      </c>
      <c r="O1638" s="8"/>
      <c r="P1638" s="8"/>
      <c r="Q1638" s="8">
        <v>622974</v>
      </c>
    </row>
    <row r="1639" spans="1:17" x14ac:dyDescent="0.35">
      <c r="A1639" s="1">
        <v>1877</v>
      </c>
      <c r="B1639" s="1" t="s">
        <v>150</v>
      </c>
      <c r="C1639" s="1" t="s">
        <v>4</v>
      </c>
      <c r="D1639" s="1" t="s">
        <v>11</v>
      </c>
      <c r="E1639" s="1" t="s">
        <v>2</v>
      </c>
      <c r="F1639" s="1" t="s">
        <v>6</v>
      </c>
      <c r="G1639" s="1" t="s">
        <v>0</v>
      </c>
      <c r="H1639" s="1">
        <v>26098.97</v>
      </c>
      <c r="I1639" s="1">
        <v>21.7</v>
      </c>
      <c r="J1639" s="1">
        <v>46</v>
      </c>
      <c r="K1639" s="1">
        <v>10</v>
      </c>
      <c r="L1639" s="1">
        <v>574218</v>
      </c>
      <c r="M1639" s="1">
        <v>1183050</v>
      </c>
      <c r="N1639" s="1">
        <v>0</v>
      </c>
      <c r="O1639" s="8">
        <v>728</v>
      </c>
      <c r="P1639" s="8">
        <v>2372625</v>
      </c>
      <c r="Q1639" s="8">
        <v>549450</v>
      </c>
    </row>
    <row r="1640" spans="1:17" x14ac:dyDescent="0.35">
      <c r="A1640" s="1">
        <v>1763</v>
      </c>
      <c r="B1640" s="1" t="s">
        <v>265</v>
      </c>
      <c r="C1640" s="1" t="s">
        <v>4</v>
      </c>
      <c r="D1640" s="1" t="s">
        <v>11</v>
      </c>
      <c r="E1640" s="1" t="s">
        <v>2</v>
      </c>
      <c r="F1640" s="1" t="s">
        <v>1</v>
      </c>
      <c r="G1640" s="1" t="s">
        <v>0</v>
      </c>
      <c r="H1640" s="1">
        <v>23968.69</v>
      </c>
      <c r="I1640" s="1">
        <v>17</v>
      </c>
      <c r="J1640" s="1">
        <v>44</v>
      </c>
      <c r="K1640" s="1">
        <v>24</v>
      </c>
      <c r="L1640" s="1">
        <v>248938</v>
      </c>
      <c r="M1640" s="1">
        <v>557502</v>
      </c>
      <c r="N1640" s="1">
        <v>0</v>
      </c>
      <c r="O1640" s="8">
        <v>723</v>
      </c>
      <c r="P1640" s="8">
        <v>1141368</v>
      </c>
      <c r="Q1640" s="8">
        <v>396484</v>
      </c>
    </row>
    <row r="1641" spans="1:17" x14ac:dyDescent="0.35">
      <c r="A1641" s="1">
        <v>1349</v>
      </c>
      <c r="B1641" s="1" t="s">
        <v>680</v>
      </c>
      <c r="C1641" s="1" t="s">
        <v>4</v>
      </c>
      <c r="D1641" s="1" t="s">
        <v>3</v>
      </c>
      <c r="E1641" s="1" t="s">
        <v>2</v>
      </c>
      <c r="F1641" s="1" t="s">
        <v>1</v>
      </c>
      <c r="G1641" s="1" t="s">
        <v>0</v>
      </c>
      <c r="H1641" s="1">
        <v>30511.72</v>
      </c>
      <c r="I1641" s="1">
        <v>22.9</v>
      </c>
      <c r="J1641" s="1">
        <v>44</v>
      </c>
      <c r="K1641" s="1">
        <v>11</v>
      </c>
      <c r="L1641" s="1">
        <v>145635</v>
      </c>
      <c r="M1641" s="1">
        <v>201938</v>
      </c>
      <c r="N1641" s="1">
        <v>1</v>
      </c>
      <c r="O1641" s="8">
        <v>711</v>
      </c>
      <c r="P1641" s="8">
        <v>1245374</v>
      </c>
      <c r="Q1641" s="8">
        <v>237930</v>
      </c>
    </row>
    <row r="1642" spans="1:17" x14ac:dyDescent="0.35">
      <c r="A1642" s="1">
        <v>1559</v>
      </c>
      <c r="B1642" s="1" t="s">
        <v>469</v>
      </c>
      <c r="C1642" s="1" t="s">
        <v>4</v>
      </c>
      <c r="D1642" s="1" t="s">
        <v>3</v>
      </c>
      <c r="E1642" s="1" t="s">
        <v>2</v>
      </c>
      <c r="F1642" s="1" t="s">
        <v>1</v>
      </c>
      <c r="G1642" s="1" t="s">
        <v>9</v>
      </c>
      <c r="H1642" s="1">
        <v>18388.580000000002</v>
      </c>
      <c r="I1642" s="1">
        <v>9.1</v>
      </c>
      <c r="J1642" s="1">
        <v>43</v>
      </c>
      <c r="K1642" s="1">
        <v>8</v>
      </c>
      <c r="L1642" s="1">
        <v>68780</v>
      </c>
      <c r="M1642" s="1">
        <v>143770</v>
      </c>
      <c r="N1642" s="1">
        <v>0</v>
      </c>
      <c r="O1642" s="8">
        <v>649</v>
      </c>
      <c r="P1642" s="8">
        <v>2062260</v>
      </c>
      <c r="Q1642" s="8">
        <v>292952</v>
      </c>
    </row>
    <row r="1643" spans="1:17" x14ac:dyDescent="0.35">
      <c r="A1643" s="1">
        <v>461</v>
      </c>
      <c r="B1643" s="1" t="s">
        <v>1569</v>
      </c>
      <c r="C1643" s="1" t="s">
        <v>4</v>
      </c>
      <c r="D1643" s="1" t="s">
        <v>11</v>
      </c>
      <c r="E1643" s="1" t="s">
        <v>2</v>
      </c>
      <c r="F1643" s="1" t="s">
        <v>6</v>
      </c>
      <c r="G1643" s="1" t="s">
        <v>60</v>
      </c>
      <c r="H1643" s="1">
        <v>44086.65</v>
      </c>
      <c r="I1643" s="1">
        <v>27</v>
      </c>
      <c r="J1643" s="1">
        <v>40</v>
      </c>
      <c r="K1643" s="1">
        <v>18</v>
      </c>
      <c r="L1643" s="1">
        <v>106001</v>
      </c>
      <c r="M1643" s="1">
        <v>1157904</v>
      </c>
      <c r="N1643" s="1">
        <v>0</v>
      </c>
      <c r="O1643" s="8">
        <v>733</v>
      </c>
      <c r="P1643" s="8">
        <v>4521715</v>
      </c>
      <c r="Q1643" s="8">
        <v>556996</v>
      </c>
    </row>
    <row r="1644" spans="1:17" x14ac:dyDescent="0.35">
      <c r="A1644" s="1">
        <v>1017</v>
      </c>
      <c r="B1644" s="1" t="s">
        <v>1013</v>
      </c>
      <c r="C1644" s="1" t="s">
        <v>4</v>
      </c>
      <c r="D1644" s="1" t="s">
        <v>11</v>
      </c>
      <c r="E1644" s="1" t="s">
        <v>2</v>
      </c>
      <c r="F1644" s="1" t="s">
        <v>6</v>
      </c>
      <c r="G1644" s="1" t="s">
        <v>0</v>
      </c>
      <c r="H1644" s="1">
        <v>12745.2</v>
      </c>
      <c r="I1644" s="1">
        <v>10.8</v>
      </c>
      <c r="J1644" s="1">
        <v>39</v>
      </c>
      <c r="K1644" s="1">
        <v>9</v>
      </c>
      <c r="L1644" s="1">
        <v>171551</v>
      </c>
      <c r="M1644" s="1">
        <v>928180</v>
      </c>
      <c r="N1644" s="1">
        <v>0</v>
      </c>
      <c r="O1644" s="8">
        <v>748</v>
      </c>
      <c r="P1644" s="8">
        <v>1890500</v>
      </c>
      <c r="Q1644" s="8">
        <v>218900</v>
      </c>
    </row>
    <row r="1645" spans="1:17" x14ac:dyDescent="0.35">
      <c r="A1645" s="1">
        <v>1530</v>
      </c>
      <c r="B1645" s="1" t="s">
        <v>498</v>
      </c>
      <c r="C1645" s="1" t="s">
        <v>16</v>
      </c>
      <c r="D1645" s="1" t="s">
        <v>11</v>
      </c>
      <c r="E1645" s="1" t="s">
        <v>2</v>
      </c>
      <c r="F1645" s="1" t="s">
        <v>6</v>
      </c>
      <c r="G1645" s="1" t="s">
        <v>0</v>
      </c>
      <c r="H1645" s="1">
        <v>11014.3</v>
      </c>
      <c r="I1645" s="1">
        <v>5</v>
      </c>
      <c r="J1645" s="1">
        <v>37</v>
      </c>
      <c r="K1645" s="1">
        <v>5</v>
      </c>
      <c r="L1645" s="1">
        <v>63935</v>
      </c>
      <c r="M1645" s="1">
        <v>157872</v>
      </c>
      <c r="N1645" s="1">
        <v>0</v>
      </c>
      <c r="O1645" s="8"/>
      <c r="P1645" s="8"/>
      <c r="Q1645" s="8">
        <v>117876</v>
      </c>
    </row>
    <row r="1646" spans="1:17" x14ac:dyDescent="0.35">
      <c r="A1646" s="1">
        <v>108</v>
      </c>
      <c r="B1646" s="1" t="s">
        <v>1918</v>
      </c>
      <c r="C1646" s="1" t="s">
        <v>4</v>
      </c>
      <c r="D1646" s="1" t="s">
        <v>11</v>
      </c>
      <c r="E1646" s="1" t="s">
        <v>2</v>
      </c>
      <c r="F1646" s="1" t="s">
        <v>1</v>
      </c>
      <c r="G1646" s="1" t="s">
        <v>0</v>
      </c>
      <c r="H1646" s="1">
        <v>52733.36</v>
      </c>
      <c r="I1646" s="1">
        <v>17.899999999999999</v>
      </c>
      <c r="J1646" s="1">
        <v>35</v>
      </c>
      <c r="K1646" s="1">
        <v>13</v>
      </c>
      <c r="L1646" s="1">
        <v>356288</v>
      </c>
      <c r="M1646" s="1">
        <v>619432</v>
      </c>
      <c r="N1646" s="1">
        <v>0</v>
      </c>
      <c r="O1646" s="8">
        <v>722</v>
      </c>
      <c r="P1646" s="8">
        <v>1682982</v>
      </c>
      <c r="Q1646" s="8">
        <v>541310</v>
      </c>
    </row>
    <row r="1647" spans="1:17" x14ac:dyDescent="0.35">
      <c r="A1647" s="1">
        <v>362</v>
      </c>
      <c r="B1647" s="1" t="s">
        <v>1667</v>
      </c>
      <c r="C1647" s="1" t="s">
        <v>4</v>
      </c>
      <c r="D1647" s="1" t="s">
        <v>11</v>
      </c>
      <c r="E1647" s="1" t="s">
        <v>2</v>
      </c>
      <c r="F1647" s="1" t="s">
        <v>6</v>
      </c>
      <c r="G1647" s="1" t="s">
        <v>0</v>
      </c>
      <c r="H1647" s="1">
        <v>32037.42</v>
      </c>
      <c r="I1647" s="1">
        <v>20.5</v>
      </c>
      <c r="J1647" s="1">
        <v>34</v>
      </c>
      <c r="K1647" s="1">
        <v>14</v>
      </c>
      <c r="L1647" s="1">
        <v>198094</v>
      </c>
      <c r="M1647" s="1">
        <v>749606</v>
      </c>
      <c r="N1647" s="1">
        <v>0</v>
      </c>
      <c r="O1647" s="8">
        <v>743</v>
      </c>
      <c r="P1647" s="8">
        <v>2688462</v>
      </c>
      <c r="Q1647" s="8"/>
    </row>
    <row r="1648" spans="1:17" x14ac:dyDescent="0.35">
      <c r="A1648" s="1">
        <v>212</v>
      </c>
      <c r="B1648" s="1" t="s">
        <v>1816</v>
      </c>
      <c r="C1648" s="1" t="s">
        <v>4</v>
      </c>
      <c r="D1648" s="1" t="s">
        <v>11</v>
      </c>
      <c r="E1648" s="1" t="s">
        <v>2</v>
      </c>
      <c r="F1648" s="1" t="s">
        <v>6</v>
      </c>
      <c r="G1648" s="1" t="s">
        <v>0</v>
      </c>
      <c r="H1648" s="1">
        <v>22559.08</v>
      </c>
      <c r="I1648" s="1">
        <v>20</v>
      </c>
      <c r="J1648" s="1">
        <v>32</v>
      </c>
      <c r="K1648" s="1">
        <v>10</v>
      </c>
      <c r="L1648" s="1">
        <v>116223</v>
      </c>
      <c r="M1648" s="1">
        <v>195580</v>
      </c>
      <c r="N1648" s="1">
        <v>1</v>
      </c>
      <c r="O1648" s="8">
        <v>691</v>
      </c>
      <c r="P1648" s="8">
        <v>853974</v>
      </c>
      <c r="Q1648" s="8">
        <v>104368</v>
      </c>
    </row>
    <row r="1649" spans="1:17" x14ac:dyDescent="0.35">
      <c r="A1649" s="1">
        <v>1878</v>
      </c>
      <c r="B1649" s="1" t="s">
        <v>149</v>
      </c>
      <c r="C1649" s="1" t="s">
        <v>4</v>
      </c>
      <c r="D1649" s="1" t="s">
        <v>3</v>
      </c>
      <c r="E1649" s="1" t="s">
        <v>2</v>
      </c>
      <c r="F1649" s="1" t="s">
        <v>6</v>
      </c>
      <c r="G1649" s="1" t="s">
        <v>0</v>
      </c>
      <c r="H1649" s="1">
        <v>19793.439999999999</v>
      </c>
      <c r="I1649" s="1">
        <v>22.5</v>
      </c>
      <c r="J1649" s="1">
        <v>32</v>
      </c>
      <c r="K1649" s="1">
        <v>6</v>
      </c>
      <c r="L1649" s="1">
        <v>298566</v>
      </c>
      <c r="M1649" s="1">
        <v>909744</v>
      </c>
      <c r="N1649" s="1">
        <v>0</v>
      </c>
      <c r="O1649" s="8"/>
      <c r="P1649" s="8"/>
      <c r="Q1649" s="8">
        <v>628144</v>
      </c>
    </row>
    <row r="1650" spans="1:17" x14ac:dyDescent="0.35">
      <c r="A1650" s="1">
        <v>1616</v>
      </c>
      <c r="B1650" s="1" t="s">
        <v>412</v>
      </c>
      <c r="C1650" s="1" t="s">
        <v>16</v>
      </c>
      <c r="D1650" s="1" t="s">
        <v>11</v>
      </c>
      <c r="E1650" s="1" t="s">
        <v>2</v>
      </c>
      <c r="F1650" s="1" t="s">
        <v>31</v>
      </c>
      <c r="G1650" s="1" t="s">
        <v>35</v>
      </c>
      <c r="H1650" s="1">
        <v>26965.75</v>
      </c>
      <c r="I1650" s="1">
        <v>8.3000000000000007</v>
      </c>
      <c r="J1650" s="1">
        <v>30</v>
      </c>
      <c r="K1650" s="1">
        <v>10</v>
      </c>
      <c r="L1650" s="1">
        <v>86298</v>
      </c>
      <c r="M1650" s="1">
        <v>167926</v>
      </c>
      <c r="N1650" s="1">
        <v>0</v>
      </c>
      <c r="O1650" s="8"/>
      <c r="P1650" s="8"/>
      <c r="Q1650" s="8">
        <v>134464</v>
      </c>
    </row>
    <row r="1651" spans="1:17" x14ac:dyDescent="0.35">
      <c r="A1651" s="1">
        <v>881</v>
      </c>
      <c r="B1651" s="1" t="s">
        <v>1149</v>
      </c>
      <c r="C1651" s="1" t="s">
        <v>4</v>
      </c>
      <c r="D1651" s="1" t="s">
        <v>11</v>
      </c>
      <c r="E1651" s="1" t="s">
        <v>2</v>
      </c>
      <c r="F1651" s="1" t="s">
        <v>1</v>
      </c>
      <c r="G1651" s="1" t="s">
        <v>0</v>
      </c>
      <c r="H1651" s="1">
        <v>12567.36</v>
      </c>
      <c r="I1651" s="1">
        <v>7</v>
      </c>
      <c r="J1651" s="1">
        <v>29</v>
      </c>
      <c r="K1651" s="1">
        <v>11</v>
      </c>
      <c r="L1651" s="1">
        <v>128383</v>
      </c>
      <c r="M1651" s="1">
        <v>297902</v>
      </c>
      <c r="N1651" s="1">
        <v>0</v>
      </c>
      <c r="O1651" s="8"/>
      <c r="P1651" s="8"/>
      <c r="Q1651" s="8">
        <v>134332</v>
      </c>
    </row>
    <row r="1652" spans="1:17" x14ac:dyDescent="0.35">
      <c r="A1652" s="1">
        <v>1954</v>
      </c>
      <c r="B1652" s="1" t="s">
        <v>72</v>
      </c>
      <c r="C1652" s="1" t="s">
        <v>4</v>
      </c>
      <c r="D1652" s="1" t="s">
        <v>11</v>
      </c>
      <c r="E1652" s="1" t="s">
        <v>2</v>
      </c>
      <c r="F1652" s="1" t="s">
        <v>6</v>
      </c>
      <c r="G1652" s="1" t="s">
        <v>0</v>
      </c>
      <c r="H1652" s="1">
        <v>6145.17</v>
      </c>
      <c r="I1652" s="1">
        <v>13.7</v>
      </c>
      <c r="J1652" s="1">
        <v>29</v>
      </c>
      <c r="K1652" s="1">
        <v>3</v>
      </c>
      <c r="L1652" s="1">
        <v>2337</v>
      </c>
      <c r="M1652" s="1">
        <v>58872</v>
      </c>
      <c r="N1652" s="1">
        <v>0</v>
      </c>
      <c r="O1652" s="8">
        <v>744</v>
      </c>
      <c r="P1652" s="8">
        <v>1331064</v>
      </c>
      <c r="Q1652" s="8"/>
    </row>
    <row r="1653" spans="1:17" x14ac:dyDescent="0.35">
      <c r="A1653" s="1">
        <v>1578</v>
      </c>
      <c r="B1653" s="1" t="s">
        <v>450</v>
      </c>
      <c r="C1653" s="1" t="s">
        <v>4</v>
      </c>
      <c r="D1653" s="1" t="s">
        <v>3</v>
      </c>
      <c r="E1653" s="1" t="s">
        <v>2</v>
      </c>
      <c r="F1653" s="1" t="s">
        <v>6</v>
      </c>
      <c r="G1653" s="1" t="s">
        <v>0</v>
      </c>
      <c r="H1653" s="1">
        <v>7691.01</v>
      </c>
      <c r="I1653" s="1">
        <v>18</v>
      </c>
      <c r="J1653" s="1">
        <v>29</v>
      </c>
      <c r="K1653" s="1">
        <v>6</v>
      </c>
      <c r="L1653" s="1">
        <v>343748</v>
      </c>
      <c r="M1653" s="1">
        <v>510928</v>
      </c>
      <c r="N1653" s="1">
        <v>0</v>
      </c>
      <c r="O1653" s="8">
        <v>720</v>
      </c>
      <c r="P1653" s="8">
        <v>980780</v>
      </c>
      <c r="Q1653" s="8">
        <v>436788</v>
      </c>
    </row>
    <row r="1654" spans="1:17" x14ac:dyDescent="0.35">
      <c r="A1654" s="1">
        <v>1996</v>
      </c>
      <c r="B1654" s="1" t="s">
        <v>17</v>
      </c>
      <c r="C1654" s="1" t="s">
        <v>16</v>
      </c>
      <c r="D1654" s="1" t="s">
        <v>11</v>
      </c>
      <c r="E1654" s="1" t="s">
        <v>2</v>
      </c>
      <c r="F1654" s="1" t="s">
        <v>6</v>
      </c>
      <c r="G1654" s="1" t="s">
        <v>15</v>
      </c>
      <c r="H1654" s="1">
        <v>2499.64</v>
      </c>
      <c r="I1654" s="1">
        <v>26</v>
      </c>
      <c r="J1654" s="1">
        <v>28</v>
      </c>
      <c r="K1654" s="1">
        <v>9</v>
      </c>
      <c r="L1654" s="1">
        <v>323</v>
      </c>
      <c r="M1654" s="1">
        <v>376090</v>
      </c>
      <c r="N1654" s="1">
        <v>0</v>
      </c>
      <c r="O1654" s="8">
        <v>740</v>
      </c>
      <c r="P1654" s="8">
        <v>1910640</v>
      </c>
      <c r="Q1654" s="8">
        <v>553080</v>
      </c>
    </row>
    <row r="1655" spans="1:17" x14ac:dyDescent="0.35">
      <c r="A1655" s="1">
        <v>450</v>
      </c>
      <c r="B1655" s="1" t="s">
        <v>1580</v>
      </c>
      <c r="C1655" s="1" t="s">
        <v>16</v>
      </c>
      <c r="D1655" s="1" t="s">
        <v>11</v>
      </c>
      <c r="E1655" s="1" t="s">
        <v>2</v>
      </c>
      <c r="F1655" s="1" t="s">
        <v>6</v>
      </c>
      <c r="G1655" s="1" t="s">
        <v>0</v>
      </c>
      <c r="H1655" s="1">
        <v>11992.61</v>
      </c>
      <c r="I1655" s="1">
        <v>22</v>
      </c>
      <c r="J1655" s="1">
        <v>27</v>
      </c>
      <c r="K1655" s="1">
        <v>13</v>
      </c>
      <c r="L1655" s="1">
        <v>139479</v>
      </c>
      <c r="M1655" s="1">
        <v>192940</v>
      </c>
      <c r="N1655" s="1">
        <v>0</v>
      </c>
      <c r="O1655" s="8">
        <v>720</v>
      </c>
      <c r="P1655" s="8">
        <v>1308283</v>
      </c>
      <c r="Q1655" s="8">
        <v>215446</v>
      </c>
    </row>
    <row r="1656" spans="1:17" x14ac:dyDescent="0.35">
      <c r="A1656" s="1">
        <v>474</v>
      </c>
      <c r="B1656" s="1" t="s">
        <v>1556</v>
      </c>
      <c r="C1656" s="1" t="s">
        <v>4</v>
      </c>
      <c r="D1656" s="1" t="s">
        <v>11</v>
      </c>
      <c r="E1656" s="1" t="s">
        <v>2</v>
      </c>
      <c r="F1656" s="1" t="s">
        <v>6</v>
      </c>
      <c r="G1656" s="1" t="s">
        <v>0</v>
      </c>
      <c r="H1656" s="1">
        <v>23619.47</v>
      </c>
      <c r="I1656" s="1">
        <v>12.8</v>
      </c>
      <c r="J1656" s="1">
        <v>25</v>
      </c>
      <c r="K1656" s="1">
        <v>30</v>
      </c>
      <c r="L1656" s="1">
        <v>108908</v>
      </c>
      <c r="M1656" s="1">
        <v>298100</v>
      </c>
      <c r="N1656" s="1">
        <v>0</v>
      </c>
      <c r="O1656" s="8">
        <v>737</v>
      </c>
      <c r="P1656" s="8">
        <v>1324452</v>
      </c>
      <c r="Q1656" s="8"/>
    </row>
    <row r="1657" spans="1:17" x14ac:dyDescent="0.35">
      <c r="A1657" s="1">
        <v>1974</v>
      </c>
      <c r="B1657" s="3" t="s">
        <v>50</v>
      </c>
      <c r="C1657" s="1" t="s">
        <v>4</v>
      </c>
      <c r="D1657" s="1" t="s">
        <v>11</v>
      </c>
      <c r="E1657" s="1" t="s">
        <v>2</v>
      </c>
      <c r="F1657" s="1" t="s">
        <v>6</v>
      </c>
      <c r="G1657" s="1" t="s">
        <v>35</v>
      </c>
      <c r="H1657" s="1">
        <v>18871.37</v>
      </c>
      <c r="I1657" s="1">
        <v>10</v>
      </c>
      <c r="J1657" s="1">
        <v>24</v>
      </c>
      <c r="K1657" s="1">
        <v>19</v>
      </c>
      <c r="L1657" s="1">
        <v>21964</v>
      </c>
      <c r="M1657" s="1">
        <v>69102</v>
      </c>
      <c r="N1657" s="1">
        <v>0</v>
      </c>
      <c r="O1657" s="8">
        <v>722</v>
      </c>
      <c r="P1657" s="8">
        <v>1530108</v>
      </c>
      <c r="Q1657" s="8">
        <v>33484</v>
      </c>
    </row>
    <row r="1658" spans="1:17" x14ac:dyDescent="0.35">
      <c r="A1658" s="1">
        <v>354</v>
      </c>
      <c r="B1658" s="1" t="s">
        <v>1675</v>
      </c>
      <c r="C1658" s="1" t="s">
        <v>16</v>
      </c>
      <c r="D1658" s="1" t="s">
        <v>11</v>
      </c>
      <c r="E1658" s="1" t="s">
        <v>2</v>
      </c>
      <c r="F1658" s="1" t="s">
        <v>1</v>
      </c>
      <c r="G1658" s="1" t="s">
        <v>9</v>
      </c>
      <c r="H1658" s="1">
        <v>6969.39</v>
      </c>
      <c r="I1658" s="1">
        <v>15.4</v>
      </c>
      <c r="J1658" s="1">
        <v>22</v>
      </c>
      <c r="K1658" s="1">
        <v>10</v>
      </c>
      <c r="L1658" s="1">
        <v>68742</v>
      </c>
      <c r="M1658" s="1">
        <v>151910</v>
      </c>
      <c r="N1658" s="1">
        <v>0</v>
      </c>
      <c r="O1658" s="8">
        <v>639</v>
      </c>
      <c r="P1658" s="8">
        <v>347035</v>
      </c>
      <c r="Q1658" s="8">
        <v>133936</v>
      </c>
    </row>
    <row r="1659" spans="1:17" x14ac:dyDescent="0.35">
      <c r="A1659" s="1">
        <v>589</v>
      </c>
      <c r="B1659" s="1" t="s">
        <v>1441</v>
      </c>
      <c r="C1659" s="1" t="s">
        <v>4</v>
      </c>
      <c r="D1659" s="1" t="s">
        <v>11</v>
      </c>
      <c r="E1659" s="1" t="s">
        <v>2</v>
      </c>
      <c r="F1659" s="1" t="s">
        <v>6</v>
      </c>
      <c r="G1659" s="1" t="s">
        <v>0</v>
      </c>
      <c r="H1659" s="1">
        <v>17479.62</v>
      </c>
      <c r="I1659" s="1">
        <v>18.600000000000001</v>
      </c>
      <c r="J1659" s="1">
        <v>22</v>
      </c>
      <c r="K1659" s="1">
        <v>15</v>
      </c>
      <c r="L1659" s="1">
        <v>95456</v>
      </c>
      <c r="M1659" s="1">
        <v>504702</v>
      </c>
      <c r="N1659" s="1">
        <v>0</v>
      </c>
      <c r="O1659" s="8">
        <v>731</v>
      </c>
      <c r="P1659" s="8">
        <v>749132</v>
      </c>
      <c r="Q1659" s="8">
        <v>121440</v>
      </c>
    </row>
    <row r="1660" spans="1:17" x14ac:dyDescent="0.35">
      <c r="A1660" s="1">
        <v>279</v>
      </c>
      <c r="B1660" s="1" t="s">
        <v>1749</v>
      </c>
      <c r="C1660" s="1" t="s">
        <v>16</v>
      </c>
      <c r="D1660" s="1" t="s">
        <v>11</v>
      </c>
      <c r="E1660" s="1" t="s">
        <v>2</v>
      </c>
      <c r="F1660" s="1" t="s">
        <v>31</v>
      </c>
      <c r="G1660" s="1" t="s">
        <v>15</v>
      </c>
      <c r="H1660" s="1">
        <v>4925.37</v>
      </c>
      <c r="I1660" s="1">
        <v>11.4</v>
      </c>
      <c r="J1660" s="1">
        <v>20</v>
      </c>
      <c r="K1660" s="1">
        <v>6</v>
      </c>
      <c r="L1660" s="1">
        <v>115862</v>
      </c>
      <c r="M1660" s="1">
        <v>296780</v>
      </c>
      <c r="N1660" s="1">
        <v>0</v>
      </c>
      <c r="O1660" s="8">
        <v>681</v>
      </c>
      <c r="P1660" s="8">
        <v>573819</v>
      </c>
      <c r="Q1660" s="8">
        <v>224796</v>
      </c>
    </row>
    <row r="1661" spans="1:17" x14ac:dyDescent="0.35">
      <c r="A1661" s="1">
        <v>467</v>
      </c>
      <c r="B1661" s="1" t="s">
        <v>1563</v>
      </c>
      <c r="C1661" s="1" t="s">
        <v>4</v>
      </c>
      <c r="D1661" s="1" t="s">
        <v>3</v>
      </c>
      <c r="E1661" s="1" t="s">
        <v>2</v>
      </c>
      <c r="F1661" s="1" t="s">
        <v>31</v>
      </c>
      <c r="G1661" s="1" t="s">
        <v>0</v>
      </c>
      <c r="H1661" s="1">
        <v>48050.62</v>
      </c>
      <c r="I1661" s="1">
        <v>12.2</v>
      </c>
      <c r="J1661" s="1">
        <v>20</v>
      </c>
      <c r="K1661" s="1">
        <v>10</v>
      </c>
      <c r="L1661" s="1">
        <v>60325</v>
      </c>
      <c r="M1661" s="1">
        <v>403722</v>
      </c>
      <c r="N1661" s="1">
        <v>0</v>
      </c>
      <c r="O1661" s="8">
        <v>689</v>
      </c>
      <c r="P1661" s="8">
        <v>1638104</v>
      </c>
      <c r="Q1661" s="8">
        <v>267784</v>
      </c>
    </row>
    <row r="1662" spans="1:17" x14ac:dyDescent="0.35">
      <c r="A1662" s="1">
        <v>787</v>
      </c>
      <c r="B1662" s="1" t="s">
        <v>1244</v>
      </c>
      <c r="C1662" s="1" t="s">
        <v>16</v>
      </c>
      <c r="D1662" s="1" t="s">
        <v>3</v>
      </c>
      <c r="E1662" s="1" t="s">
        <v>2</v>
      </c>
      <c r="F1662" s="1" t="s">
        <v>6</v>
      </c>
      <c r="G1662" s="1" t="s">
        <v>0</v>
      </c>
      <c r="H1662" s="1">
        <v>11681.39</v>
      </c>
      <c r="I1662" s="1">
        <v>13.3</v>
      </c>
      <c r="J1662" s="1">
        <v>20</v>
      </c>
      <c r="K1662" s="1">
        <v>15</v>
      </c>
      <c r="L1662" s="1">
        <v>237937</v>
      </c>
      <c r="M1662" s="1">
        <v>683672</v>
      </c>
      <c r="N1662" s="1">
        <v>0</v>
      </c>
      <c r="O1662" s="8">
        <v>719</v>
      </c>
      <c r="P1662" s="8">
        <v>940785</v>
      </c>
      <c r="Q1662" s="8">
        <v>261448</v>
      </c>
    </row>
    <row r="1663" spans="1:17" x14ac:dyDescent="0.35">
      <c r="A1663" s="1">
        <v>89</v>
      </c>
      <c r="B1663" s="1" t="s">
        <v>1937</v>
      </c>
      <c r="C1663" s="1" t="s">
        <v>16</v>
      </c>
      <c r="D1663" s="1" t="s">
        <v>11</v>
      </c>
      <c r="E1663" s="1" t="s">
        <v>2</v>
      </c>
      <c r="F1663" s="1" t="s">
        <v>6</v>
      </c>
      <c r="G1663" s="1" t="s">
        <v>0</v>
      </c>
      <c r="H1663" s="1">
        <v>25254.99</v>
      </c>
      <c r="I1663" s="1">
        <v>27.4</v>
      </c>
      <c r="J1663" s="1">
        <v>19</v>
      </c>
      <c r="K1663" s="1">
        <v>13</v>
      </c>
      <c r="L1663" s="1">
        <v>176396</v>
      </c>
      <c r="M1663" s="1">
        <v>339834</v>
      </c>
      <c r="N1663" s="1">
        <v>1</v>
      </c>
      <c r="O1663" s="8">
        <v>742</v>
      </c>
      <c r="P1663" s="8">
        <v>1212238</v>
      </c>
      <c r="Q1663" s="8">
        <v>194942</v>
      </c>
    </row>
    <row r="1664" spans="1:17" x14ac:dyDescent="0.35">
      <c r="A1664" s="1">
        <v>308</v>
      </c>
      <c r="B1664" s="1" t="s">
        <v>1720</v>
      </c>
      <c r="C1664" s="1" t="s">
        <v>16</v>
      </c>
      <c r="D1664" s="1" t="s">
        <v>11</v>
      </c>
      <c r="E1664" s="1" t="s">
        <v>2</v>
      </c>
      <c r="F1664" s="1" t="s">
        <v>1</v>
      </c>
      <c r="G1664" s="1" t="s">
        <v>0</v>
      </c>
      <c r="H1664" s="1">
        <v>13227.04</v>
      </c>
      <c r="I1664" s="1">
        <v>12.5</v>
      </c>
      <c r="J1664" s="1">
        <v>18</v>
      </c>
      <c r="K1664" s="1">
        <v>12</v>
      </c>
      <c r="L1664" s="1">
        <v>151791</v>
      </c>
      <c r="M1664" s="1">
        <v>201322</v>
      </c>
      <c r="N1664" s="1">
        <v>0</v>
      </c>
      <c r="O1664" s="8">
        <v>716</v>
      </c>
      <c r="P1664" s="8">
        <v>1051175</v>
      </c>
      <c r="Q1664" s="8">
        <v>141636</v>
      </c>
    </row>
    <row r="1665" spans="1:17" x14ac:dyDescent="0.35">
      <c r="A1665" s="1">
        <v>686</v>
      </c>
      <c r="B1665" s="1" t="s">
        <v>1345</v>
      </c>
      <c r="C1665" s="1" t="s">
        <v>16</v>
      </c>
      <c r="D1665" s="1" t="s">
        <v>11</v>
      </c>
      <c r="E1665" s="1" t="s">
        <v>2</v>
      </c>
      <c r="F1665" s="1" t="s">
        <v>6</v>
      </c>
      <c r="G1665" s="1" t="s">
        <v>0</v>
      </c>
      <c r="H1665" s="1">
        <v>6600.03</v>
      </c>
      <c r="I1665" s="1">
        <v>13.6</v>
      </c>
      <c r="J1665" s="1">
        <v>18</v>
      </c>
      <c r="K1665" s="1">
        <v>5</v>
      </c>
      <c r="L1665" s="1">
        <v>224143</v>
      </c>
      <c r="M1665" s="1">
        <v>286462</v>
      </c>
      <c r="N1665" s="1">
        <v>0</v>
      </c>
      <c r="O1665" s="8">
        <v>680</v>
      </c>
      <c r="P1665" s="8">
        <v>929575</v>
      </c>
      <c r="Q1665" s="8">
        <v>279862</v>
      </c>
    </row>
    <row r="1666" spans="1:17" x14ac:dyDescent="0.35">
      <c r="A1666" s="1">
        <v>574</v>
      </c>
      <c r="B1666" s="1" t="s">
        <v>1456</v>
      </c>
      <c r="C1666" s="1" t="s">
        <v>4</v>
      </c>
      <c r="D1666" s="1" t="s">
        <v>11</v>
      </c>
      <c r="E1666" s="1" t="s">
        <v>2</v>
      </c>
      <c r="F1666" s="1" t="s">
        <v>6</v>
      </c>
      <c r="G1666" s="1" t="s">
        <v>0</v>
      </c>
      <c r="H1666" s="1">
        <v>12962.94</v>
      </c>
      <c r="I1666" s="1">
        <v>14.8</v>
      </c>
      <c r="J1666" s="1">
        <v>18</v>
      </c>
      <c r="K1666" s="1">
        <v>10</v>
      </c>
      <c r="L1666" s="1">
        <v>232940</v>
      </c>
      <c r="M1666" s="1">
        <v>451770</v>
      </c>
      <c r="N1666" s="1">
        <v>0</v>
      </c>
      <c r="O1666" s="8">
        <v>738</v>
      </c>
      <c r="P1666" s="8">
        <v>707085</v>
      </c>
      <c r="Q1666" s="8">
        <v>263318</v>
      </c>
    </row>
    <row r="1667" spans="1:17" x14ac:dyDescent="0.35">
      <c r="A1667" s="1">
        <v>1153</v>
      </c>
      <c r="B1667" s="1" t="s">
        <v>878</v>
      </c>
      <c r="C1667" s="1" t="s">
        <v>4</v>
      </c>
      <c r="D1667" s="1" t="s">
        <v>3</v>
      </c>
      <c r="E1667" s="1" t="s">
        <v>2</v>
      </c>
      <c r="F1667" s="1" t="s">
        <v>1</v>
      </c>
      <c r="G1667" s="1" t="s">
        <v>0</v>
      </c>
      <c r="H1667" s="1">
        <v>16279.77</v>
      </c>
      <c r="I1667" s="1">
        <v>18.8</v>
      </c>
      <c r="J1667" s="1">
        <v>18</v>
      </c>
      <c r="K1667" s="1">
        <v>8</v>
      </c>
      <c r="L1667" s="1">
        <v>60743</v>
      </c>
      <c r="M1667" s="1">
        <v>265430</v>
      </c>
      <c r="N1667" s="1">
        <v>0</v>
      </c>
      <c r="O1667" s="8">
        <v>724</v>
      </c>
      <c r="P1667" s="8">
        <v>2309184</v>
      </c>
      <c r="Q1667" s="8">
        <v>249546</v>
      </c>
    </row>
    <row r="1668" spans="1:17" x14ac:dyDescent="0.35">
      <c r="A1668" s="1">
        <v>1014</v>
      </c>
      <c r="B1668" s="1" t="s">
        <v>1016</v>
      </c>
      <c r="C1668" s="1" t="s">
        <v>4</v>
      </c>
      <c r="D1668" s="1" t="s">
        <v>11</v>
      </c>
      <c r="E1668" s="1" t="s">
        <v>2</v>
      </c>
      <c r="F1668" s="1" t="s">
        <v>31</v>
      </c>
      <c r="G1668" s="1" t="s">
        <v>0</v>
      </c>
      <c r="H1668" s="1">
        <v>21777.040000000001</v>
      </c>
      <c r="I1668" s="1">
        <v>21.3</v>
      </c>
      <c r="J1668" s="1">
        <v>18</v>
      </c>
      <c r="K1668" s="1">
        <v>9</v>
      </c>
      <c r="L1668" s="1">
        <v>134216</v>
      </c>
      <c r="M1668" s="1">
        <v>636878</v>
      </c>
      <c r="N1668" s="1">
        <v>0</v>
      </c>
      <c r="O1668" s="8">
        <v>739</v>
      </c>
      <c r="P1668" s="8">
        <v>2312604</v>
      </c>
      <c r="Q1668" s="8">
        <v>178508</v>
      </c>
    </row>
    <row r="1669" spans="1:17" x14ac:dyDescent="0.35">
      <c r="A1669" s="1">
        <v>843</v>
      </c>
      <c r="B1669" s="3" t="s">
        <v>1187</v>
      </c>
      <c r="C1669" s="1" t="s">
        <v>16</v>
      </c>
      <c r="D1669" s="1" t="s">
        <v>11</v>
      </c>
      <c r="E1669" s="1" t="s">
        <v>2</v>
      </c>
      <c r="F1669" s="1" t="s">
        <v>6</v>
      </c>
      <c r="G1669" s="1" t="s">
        <v>0</v>
      </c>
      <c r="H1669" s="1">
        <v>19221.919999999998</v>
      </c>
      <c r="I1669" s="1">
        <v>6.4</v>
      </c>
      <c r="J1669" s="1">
        <v>17</v>
      </c>
      <c r="K1669" s="1">
        <v>8</v>
      </c>
      <c r="L1669" s="1">
        <v>72523</v>
      </c>
      <c r="M1669" s="1">
        <v>174218</v>
      </c>
      <c r="N1669" s="1">
        <v>0</v>
      </c>
      <c r="O1669" s="8">
        <v>675</v>
      </c>
      <c r="P1669" s="8">
        <v>705394</v>
      </c>
      <c r="Q1669" s="8">
        <v>177144</v>
      </c>
    </row>
    <row r="1670" spans="1:17" x14ac:dyDescent="0.35">
      <c r="A1670" s="1">
        <v>1336</v>
      </c>
      <c r="B1670" s="1" t="s">
        <v>693</v>
      </c>
      <c r="C1670" s="1" t="s">
        <v>4</v>
      </c>
      <c r="D1670" s="1" t="s">
        <v>11</v>
      </c>
      <c r="E1670" s="1" t="s">
        <v>2</v>
      </c>
      <c r="F1670" s="1" t="s">
        <v>6</v>
      </c>
      <c r="G1670" s="1" t="s">
        <v>0</v>
      </c>
      <c r="H1670" s="1">
        <v>9551.2999999999993</v>
      </c>
      <c r="I1670" s="1">
        <v>20.9</v>
      </c>
      <c r="J1670" s="1">
        <v>16</v>
      </c>
      <c r="K1670" s="1">
        <v>9</v>
      </c>
      <c r="L1670" s="1">
        <v>13129</v>
      </c>
      <c r="M1670" s="1">
        <v>183040</v>
      </c>
      <c r="N1670" s="1">
        <v>0</v>
      </c>
      <c r="O1670" s="8">
        <v>740</v>
      </c>
      <c r="P1670" s="8">
        <v>1760597</v>
      </c>
      <c r="Q1670" s="8">
        <v>150216</v>
      </c>
    </row>
    <row r="1671" spans="1:17" x14ac:dyDescent="0.35">
      <c r="A1671" s="1">
        <v>1633</v>
      </c>
      <c r="B1671" s="1" t="s">
        <v>395</v>
      </c>
      <c r="C1671" s="1" t="s">
        <v>16</v>
      </c>
      <c r="D1671" s="1" t="s">
        <v>11</v>
      </c>
      <c r="E1671" s="1" t="s">
        <v>2</v>
      </c>
      <c r="F1671" s="1" t="s">
        <v>1</v>
      </c>
      <c r="G1671" s="1" t="s">
        <v>35</v>
      </c>
      <c r="H1671" s="1">
        <v>13510.14</v>
      </c>
      <c r="I1671" s="1">
        <v>23.4</v>
      </c>
      <c r="J1671" s="1">
        <v>16</v>
      </c>
      <c r="K1671" s="1">
        <v>5</v>
      </c>
      <c r="L1671" s="1">
        <v>423282</v>
      </c>
      <c r="M1671" s="1">
        <v>527010</v>
      </c>
      <c r="N1671" s="1">
        <v>0</v>
      </c>
      <c r="O1671" s="8">
        <v>710</v>
      </c>
      <c r="P1671" s="8">
        <v>1166334</v>
      </c>
      <c r="Q1671" s="8">
        <v>191686</v>
      </c>
    </row>
    <row r="1672" spans="1:17" x14ac:dyDescent="0.35">
      <c r="A1672" s="1">
        <v>842</v>
      </c>
      <c r="B1672" s="1" t="s">
        <v>1188</v>
      </c>
      <c r="C1672" s="1" t="s">
        <v>4</v>
      </c>
      <c r="D1672" s="1" t="s">
        <v>11</v>
      </c>
      <c r="E1672" s="1" t="s">
        <v>2</v>
      </c>
      <c r="F1672" s="1" t="s">
        <v>31</v>
      </c>
      <c r="G1672" s="1" t="s">
        <v>0</v>
      </c>
      <c r="H1672" s="1">
        <v>4956.34</v>
      </c>
      <c r="I1672" s="1">
        <v>15.4</v>
      </c>
      <c r="J1672" s="1">
        <v>15</v>
      </c>
      <c r="K1672" s="1">
        <v>8</v>
      </c>
      <c r="L1672" s="1">
        <v>159486</v>
      </c>
      <c r="M1672" s="1">
        <v>721402</v>
      </c>
      <c r="N1672" s="1">
        <v>0</v>
      </c>
      <c r="O1672" s="8">
        <v>732</v>
      </c>
      <c r="P1672" s="8">
        <v>948575</v>
      </c>
      <c r="Q1672" s="8">
        <v>65912</v>
      </c>
    </row>
    <row r="1673" spans="1:17" x14ac:dyDescent="0.35">
      <c r="A1673" s="1">
        <v>1122</v>
      </c>
      <c r="B1673" s="1" t="s">
        <v>909</v>
      </c>
      <c r="C1673" s="1" t="s">
        <v>4</v>
      </c>
      <c r="D1673" s="1" t="s">
        <v>11</v>
      </c>
      <c r="E1673" s="1" t="s">
        <v>2</v>
      </c>
      <c r="F1673" s="1" t="s">
        <v>6</v>
      </c>
      <c r="G1673" s="1" t="s">
        <v>0</v>
      </c>
      <c r="H1673" s="1">
        <v>5758.14</v>
      </c>
      <c r="I1673" s="1">
        <v>16</v>
      </c>
      <c r="J1673" s="1">
        <v>15</v>
      </c>
      <c r="K1673" s="1">
        <v>9</v>
      </c>
      <c r="L1673" s="1">
        <v>88426</v>
      </c>
      <c r="M1673" s="1">
        <v>167860</v>
      </c>
      <c r="N1673" s="1">
        <v>1</v>
      </c>
      <c r="O1673" s="8">
        <v>721</v>
      </c>
      <c r="P1673" s="8">
        <v>928720</v>
      </c>
      <c r="Q1673" s="8">
        <v>116138</v>
      </c>
    </row>
    <row r="1674" spans="1:17" x14ac:dyDescent="0.35">
      <c r="A1674" s="1">
        <v>1158</v>
      </c>
      <c r="B1674" s="1" t="s">
        <v>873</v>
      </c>
      <c r="C1674" s="1" t="s">
        <v>4</v>
      </c>
      <c r="D1674" s="1" t="s">
        <v>11</v>
      </c>
      <c r="E1674" s="1" t="s">
        <v>2</v>
      </c>
      <c r="F1674" s="1" t="s">
        <v>6</v>
      </c>
      <c r="G1674" s="1" t="s">
        <v>0</v>
      </c>
      <c r="H1674" s="1">
        <v>17952.72</v>
      </c>
      <c r="I1674" s="1">
        <v>8.1999999999999993</v>
      </c>
      <c r="J1674" s="1">
        <v>12</v>
      </c>
      <c r="K1674" s="1">
        <v>14</v>
      </c>
      <c r="L1674" s="1">
        <v>137332</v>
      </c>
      <c r="M1674" s="1">
        <v>333366</v>
      </c>
      <c r="N1674" s="1">
        <v>0</v>
      </c>
      <c r="O1674" s="8"/>
      <c r="P1674" s="8"/>
      <c r="Q1674" s="8">
        <v>134112</v>
      </c>
    </row>
    <row r="1675" spans="1:17" x14ac:dyDescent="0.35">
      <c r="A1675" s="1">
        <v>945</v>
      </c>
      <c r="B1675" s="1" t="s">
        <v>1085</v>
      </c>
      <c r="C1675" s="1" t="s">
        <v>4</v>
      </c>
      <c r="D1675" s="1" t="s">
        <v>11</v>
      </c>
      <c r="E1675" s="1" t="s">
        <v>2</v>
      </c>
      <c r="F1675" s="1" t="s">
        <v>6</v>
      </c>
      <c r="G1675" s="1" t="s">
        <v>0</v>
      </c>
      <c r="H1675" s="1">
        <v>12942.99</v>
      </c>
      <c r="I1675" s="1">
        <v>14.4</v>
      </c>
      <c r="J1675" s="1">
        <v>12</v>
      </c>
      <c r="K1675" s="1">
        <v>7</v>
      </c>
      <c r="L1675" s="1">
        <v>248121</v>
      </c>
      <c r="M1675" s="1">
        <v>355586</v>
      </c>
      <c r="N1675" s="1">
        <v>0</v>
      </c>
      <c r="O1675" s="8"/>
      <c r="P1675" s="8"/>
      <c r="Q1675" s="8">
        <v>387970</v>
      </c>
    </row>
    <row r="1676" spans="1:17" x14ac:dyDescent="0.35">
      <c r="A1676" s="1">
        <v>762</v>
      </c>
      <c r="B1676" s="1" t="s">
        <v>1269</v>
      </c>
      <c r="C1676" s="1" t="s">
        <v>4</v>
      </c>
      <c r="D1676" s="1" t="s">
        <v>11</v>
      </c>
      <c r="E1676" s="1" t="s">
        <v>2</v>
      </c>
      <c r="F1676" s="1" t="s">
        <v>31</v>
      </c>
      <c r="G1676" s="1" t="s">
        <v>15</v>
      </c>
      <c r="H1676" s="1">
        <v>24198.59</v>
      </c>
      <c r="I1676" s="1">
        <v>17.5</v>
      </c>
      <c r="J1676" s="1">
        <v>11</v>
      </c>
      <c r="K1676" s="1">
        <v>9</v>
      </c>
      <c r="L1676" s="1">
        <v>321024</v>
      </c>
      <c r="M1676" s="1">
        <v>477158</v>
      </c>
      <c r="N1676" s="1">
        <v>0</v>
      </c>
      <c r="O1676" s="8">
        <v>711</v>
      </c>
      <c r="P1676" s="8">
        <v>1262550</v>
      </c>
      <c r="Q1676" s="8">
        <v>322476</v>
      </c>
    </row>
    <row r="1677" spans="1:17" x14ac:dyDescent="0.35">
      <c r="A1677" s="1">
        <v>1925</v>
      </c>
      <c r="B1677" s="1" t="s">
        <v>101</v>
      </c>
      <c r="C1677" s="1" t="s">
        <v>4</v>
      </c>
      <c r="D1677" s="1" t="s">
        <v>11</v>
      </c>
      <c r="E1677" s="1" t="s">
        <v>2</v>
      </c>
      <c r="F1677" s="1" t="s">
        <v>6</v>
      </c>
      <c r="G1677" s="1" t="s">
        <v>0</v>
      </c>
      <c r="H1677" s="1">
        <v>13118.74</v>
      </c>
      <c r="I1677" s="1">
        <v>12.8</v>
      </c>
      <c r="J1677" s="1">
        <v>10</v>
      </c>
      <c r="K1677" s="1">
        <v>10</v>
      </c>
      <c r="L1677" s="1">
        <v>113525</v>
      </c>
      <c r="M1677" s="1">
        <v>150216</v>
      </c>
      <c r="N1677" s="1">
        <v>0</v>
      </c>
      <c r="O1677" s="8">
        <v>711</v>
      </c>
      <c r="P1677" s="8">
        <v>572451</v>
      </c>
      <c r="Q1677" s="8">
        <v>219846</v>
      </c>
    </row>
    <row r="1678" spans="1:17" x14ac:dyDescent="0.35">
      <c r="A1678" s="1">
        <v>1834</v>
      </c>
      <c r="B1678" s="1" t="s">
        <v>193</v>
      </c>
      <c r="C1678" s="1" t="s">
        <v>4</v>
      </c>
      <c r="D1678" s="1" t="s">
        <v>11</v>
      </c>
      <c r="E1678" s="1" t="s">
        <v>2</v>
      </c>
      <c r="F1678" s="1" t="s">
        <v>1</v>
      </c>
      <c r="G1678" s="1" t="s">
        <v>0</v>
      </c>
      <c r="H1678" s="1">
        <v>12697.7</v>
      </c>
      <c r="I1678" s="1">
        <v>18.399999999999999</v>
      </c>
      <c r="J1678" s="1">
        <v>10</v>
      </c>
      <c r="K1678" s="1">
        <v>7</v>
      </c>
      <c r="L1678" s="1">
        <v>85937</v>
      </c>
      <c r="M1678" s="1">
        <v>546678</v>
      </c>
      <c r="N1678" s="1">
        <v>0</v>
      </c>
      <c r="O1678" s="8"/>
      <c r="P1678" s="8"/>
      <c r="Q1678" s="8">
        <v>173932</v>
      </c>
    </row>
    <row r="1679" spans="1:17" x14ac:dyDescent="0.35">
      <c r="A1679" s="1">
        <v>446</v>
      </c>
      <c r="B1679" s="1" t="s">
        <v>1584</v>
      </c>
      <c r="C1679" s="1" t="s">
        <v>4</v>
      </c>
      <c r="D1679" s="1" t="s">
        <v>11</v>
      </c>
      <c r="E1679" s="1" t="s">
        <v>2</v>
      </c>
      <c r="F1679" s="1" t="s">
        <v>1</v>
      </c>
      <c r="G1679" s="1" t="s">
        <v>0</v>
      </c>
      <c r="H1679" s="1">
        <v>18308.78</v>
      </c>
      <c r="I1679" s="1">
        <v>21.5</v>
      </c>
      <c r="J1679" s="1">
        <v>10</v>
      </c>
      <c r="K1679" s="1">
        <v>19</v>
      </c>
      <c r="L1679" s="1">
        <v>286596</v>
      </c>
      <c r="M1679" s="1">
        <v>707586</v>
      </c>
      <c r="N1679" s="1">
        <v>0</v>
      </c>
      <c r="O1679" s="8">
        <v>723</v>
      </c>
      <c r="P1679" s="8">
        <v>1356201</v>
      </c>
      <c r="Q1679" s="8">
        <v>134596</v>
      </c>
    </row>
    <row r="1680" spans="1:17" x14ac:dyDescent="0.35">
      <c r="A1680" s="1">
        <v>894</v>
      </c>
      <c r="B1680" s="1" t="s">
        <v>1136</v>
      </c>
      <c r="C1680" s="1" t="s">
        <v>4</v>
      </c>
      <c r="D1680" s="1" t="s">
        <v>11</v>
      </c>
      <c r="E1680" s="1" t="s">
        <v>2</v>
      </c>
      <c r="F1680" s="1" t="s">
        <v>6</v>
      </c>
      <c r="G1680" s="1" t="s">
        <v>35</v>
      </c>
      <c r="H1680" s="1">
        <v>12209.02</v>
      </c>
      <c r="I1680" s="1">
        <v>11.4</v>
      </c>
      <c r="J1680" s="1">
        <v>9</v>
      </c>
      <c r="K1680" s="1">
        <v>17</v>
      </c>
      <c r="L1680" s="1">
        <v>220400</v>
      </c>
      <c r="M1680" s="1">
        <v>2126674</v>
      </c>
      <c r="N1680" s="1">
        <v>0</v>
      </c>
      <c r="O1680" s="8">
        <v>718</v>
      </c>
      <c r="P1680" s="8">
        <v>989919</v>
      </c>
      <c r="Q1680" s="8">
        <v>504284</v>
      </c>
    </row>
    <row r="1681" spans="1:17" x14ac:dyDescent="0.35">
      <c r="A1681" s="1">
        <v>1729</v>
      </c>
      <c r="B1681" s="1" t="s">
        <v>299</v>
      </c>
      <c r="C1681" s="1" t="s">
        <v>16</v>
      </c>
      <c r="D1681" s="1" t="s">
        <v>11</v>
      </c>
      <c r="E1681" s="1" t="s">
        <v>2</v>
      </c>
      <c r="F1681" s="1" t="s">
        <v>1</v>
      </c>
      <c r="G1681" s="1" t="s">
        <v>0</v>
      </c>
      <c r="H1681" s="1">
        <v>12863.57</v>
      </c>
      <c r="I1681" s="1">
        <v>17.899999999999999</v>
      </c>
      <c r="J1681" s="1">
        <v>8</v>
      </c>
      <c r="K1681" s="1">
        <v>8</v>
      </c>
      <c r="L1681" s="1">
        <v>108509</v>
      </c>
      <c r="M1681" s="1">
        <v>209396</v>
      </c>
      <c r="N1681" s="1">
        <v>0</v>
      </c>
      <c r="O1681" s="8">
        <v>721</v>
      </c>
      <c r="P1681" s="8">
        <v>671137</v>
      </c>
      <c r="Q1681" s="8">
        <v>151096</v>
      </c>
    </row>
    <row r="1682" spans="1:17" x14ac:dyDescent="0.35">
      <c r="A1682" s="1">
        <v>1561</v>
      </c>
      <c r="B1682" s="1" t="s">
        <v>467</v>
      </c>
      <c r="C1682" s="1" t="s">
        <v>4</v>
      </c>
      <c r="D1682" s="1" t="s">
        <v>3</v>
      </c>
      <c r="E1682" s="1" t="s">
        <v>2</v>
      </c>
      <c r="F1682" s="1" t="s">
        <v>6</v>
      </c>
      <c r="G1682" s="1" t="s">
        <v>0</v>
      </c>
      <c r="H1682" s="1">
        <v>17126.98</v>
      </c>
      <c r="I1682" s="1">
        <v>23.4</v>
      </c>
      <c r="J1682" s="1">
        <v>7</v>
      </c>
      <c r="K1682" s="1">
        <v>9</v>
      </c>
      <c r="L1682" s="1">
        <v>175864</v>
      </c>
      <c r="M1682" s="1">
        <v>557898</v>
      </c>
      <c r="N1682" s="1">
        <v>0</v>
      </c>
      <c r="O1682" s="8">
        <v>729</v>
      </c>
      <c r="P1682" s="8">
        <v>2319672</v>
      </c>
      <c r="Q1682" s="8">
        <v>360998</v>
      </c>
    </row>
    <row r="1683" spans="1:17" x14ac:dyDescent="0.35">
      <c r="A1683" s="1">
        <v>1694</v>
      </c>
      <c r="B1683" s="1" t="s">
        <v>334</v>
      </c>
      <c r="C1683" s="1" t="s">
        <v>4</v>
      </c>
      <c r="D1683" s="1" t="s">
        <v>11</v>
      </c>
      <c r="E1683" s="1" t="s">
        <v>2</v>
      </c>
      <c r="F1683" s="1" t="s">
        <v>1</v>
      </c>
      <c r="G1683" s="1" t="s">
        <v>0</v>
      </c>
      <c r="H1683" s="1">
        <v>19689.7</v>
      </c>
      <c r="I1683" s="1">
        <v>22.1</v>
      </c>
      <c r="J1683" s="1">
        <v>6</v>
      </c>
      <c r="K1683" s="1">
        <v>11</v>
      </c>
      <c r="L1683" s="1">
        <v>203889</v>
      </c>
      <c r="M1683" s="1">
        <v>618002</v>
      </c>
      <c r="N1683" s="1">
        <v>1</v>
      </c>
      <c r="O1683" s="8">
        <v>743</v>
      </c>
      <c r="P1683" s="8">
        <v>1400566</v>
      </c>
      <c r="Q1683" s="8">
        <v>240240</v>
      </c>
    </row>
    <row r="1684" spans="1:17" x14ac:dyDescent="0.35">
      <c r="A1684" s="1">
        <v>77</v>
      </c>
      <c r="B1684" s="1" t="s">
        <v>1949</v>
      </c>
      <c r="C1684" s="1" t="s">
        <v>4</v>
      </c>
      <c r="D1684" s="1" t="s">
        <v>11</v>
      </c>
      <c r="E1684" s="1" t="s">
        <v>2</v>
      </c>
      <c r="F1684" s="1" t="s">
        <v>1</v>
      </c>
      <c r="G1684" s="1" t="s">
        <v>0</v>
      </c>
      <c r="H1684" s="1">
        <v>42985.22</v>
      </c>
      <c r="I1684" s="1">
        <v>21.5</v>
      </c>
      <c r="J1684" s="1">
        <v>4</v>
      </c>
      <c r="K1684" s="1">
        <v>14</v>
      </c>
      <c r="L1684" s="1">
        <v>237500</v>
      </c>
      <c r="M1684" s="1">
        <v>562386</v>
      </c>
      <c r="N1684" s="1">
        <v>1</v>
      </c>
      <c r="O1684" s="8">
        <v>657</v>
      </c>
      <c r="P1684" s="8">
        <v>4776125</v>
      </c>
      <c r="Q1684" s="8">
        <v>389884</v>
      </c>
    </row>
    <row r="1685" spans="1:17" x14ac:dyDescent="0.35">
      <c r="A1685" s="1">
        <v>705</v>
      </c>
      <c r="B1685" s="1" t="s">
        <v>1326</v>
      </c>
      <c r="C1685" s="1" t="s">
        <v>4</v>
      </c>
      <c r="D1685" s="1" t="s">
        <v>11</v>
      </c>
      <c r="E1685" s="1" t="s">
        <v>2</v>
      </c>
      <c r="F1685" s="1" t="s">
        <v>1</v>
      </c>
      <c r="G1685" s="1" t="s">
        <v>0</v>
      </c>
      <c r="H1685" s="1">
        <v>2120.4</v>
      </c>
      <c r="I1685" s="1">
        <v>6.8</v>
      </c>
      <c r="J1685" s="1">
        <v>0</v>
      </c>
      <c r="K1685" s="1">
        <v>3</v>
      </c>
      <c r="L1685" s="1">
        <v>80028</v>
      </c>
      <c r="M1685" s="1">
        <v>188320</v>
      </c>
      <c r="N1685" s="1">
        <v>0</v>
      </c>
      <c r="O1685" s="8">
        <v>739</v>
      </c>
      <c r="P1685" s="8">
        <v>378632</v>
      </c>
      <c r="Q1685" s="8">
        <v>196196</v>
      </c>
    </row>
    <row r="1686" spans="1:17" x14ac:dyDescent="0.35">
      <c r="A1686" s="1">
        <v>1444</v>
      </c>
      <c r="B1686" s="1" t="s">
        <v>584</v>
      </c>
      <c r="C1686" s="1" t="s">
        <v>4</v>
      </c>
      <c r="D1686" s="1" t="s">
        <v>11</v>
      </c>
      <c r="E1686" s="1" t="s">
        <v>2</v>
      </c>
      <c r="F1686" s="1" t="s">
        <v>6</v>
      </c>
      <c r="G1686" s="1" t="s">
        <v>0</v>
      </c>
      <c r="H1686" s="1">
        <v>16331.83</v>
      </c>
      <c r="I1686" s="1">
        <v>6.9</v>
      </c>
      <c r="J1686" s="1">
        <v>0</v>
      </c>
      <c r="K1686" s="1">
        <v>5</v>
      </c>
      <c r="L1686" s="1">
        <v>272403</v>
      </c>
      <c r="M1686" s="1">
        <v>830060</v>
      </c>
      <c r="N1686" s="1">
        <v>0</v>
      </c>
      <c r="O1686" s="8"/>
      <c r="P1686" s="8"/>
      <c r="Q1686" s="8">
        <v>287034</v>
      </c>
    </row>
    <row r="1687" spans="1:17" x14ac:dyDescent="0.35">
      <c r="A1687" s="1">
        <v>1779</v>
      </c>
      <c r="B1687" s="1" t="s">
        <v>249</v>
      </c>
      <c r="C1687" s="1" t="s">
        <v>4</v>
      </c>
      <c r="D1687" s="1" t="s">
        <v>3</v>
      </c>
      <c r="E1687" s="1" t="s">
        <v>2</v>
      </c>
      <c r="F1687" s="1" t="s">
        <v>6</v>
      </c>
      <c r="G1687" s="1" t="s">
        <v>128</v>
      </c>
      <c r="H1687" s="1">
        <v>10552.22</v>
      </c>
      <c r="I1687" s="1">
        <v>8.1999999999999993</v>
      </c>
      <c r="J1687" s="1">
        <v>0</v>
      </c>
      <c r="K1687" s="1">
        <v>5</v>
      </c>
      <c r="L1687" s="1">
        <v>22724</v>
      </c>
      <c r="M1687" s="1">
        <v>268488</v>
      </c>
      <c r="N1687" s="1">
        <v>0</v>
      </c>
      <c r="O1687" s="8">
        <v>637</v>
      </c>
      <c r="P1687" s="8">
        <v>1482760</v>
      </c>
      <c r="Q1687" s="8"/>
    </row>
    <row r="1688" spans="1:17" x14ac:dyDescent="0.35">
      <c r="A1688" s="1">
        <v>458</v>
      </c>
      <c r="B1688" s="1" t="s">
        <v>1572</v>
      </c>
      <c r="C1688" s="1" t="s">
        <v>16</v>
      </c>
      <c r="D1688" s="1" t="s">
        <v>11</v>
      </c>
      <c r="E1688" s="1" t="s">
        <v>2</v>
      </c>
      <c r="F1688" s="1" t="s">
        <v>6</v>
      </c>
      <c r="G1688" s="1" t="s">
        <v>0</v>
      </c>
      <c r="H1688" s="1">
        <v>16395.099999999999</v>
      </c>
      <c r="I1688" s="1">
        <v>8.4</v>
      </c>
      <c r="J1688" s="1">
        <v>0</v>
      </c>
      <c r="K1688" s="1">
        <v>9</v>
      </c>
      <c r="L1688" s="1">
        <v>120612</v>
      </c>
      <c r="M1688" s="1">
        <v>160512</v>
      </c>
      <c r="N1688" s="1">
        <v>0</v>
      </c>
      <c r="O1688" s="8">
        <v>717</v>
      </c>
      <c r="P1688" s="8">
        <v>531734</v>
      </c>
      <c r="Q1688" s="8">
        <v>131934</v>
      </c>
    </row>
    <row r="1689" spans="1:17" x14ac:dyDescent="0.35">
      <c r="A1689" s="1">
        <v>202</v>
      </c>
      <c r="B1689" s="3" t="s">
        <v>1825</v>
      </c>
      <c r="C1689" s="1" t="s">
        <v>4</v>
      </c>
      <c r="D1689" s="1" t="s">
        <v>11</v>
      </c>
      <c r="E1689" s="1" t="s">
        <v>2</v>
      </c>
      <c r="F1689" s="1" t="s">
        <v>6</v>
      </c>
      <c r="G1689" s="1" t="s">
        <v>0</v>
      </c>
      <c r="H1689" s="1">
        <v>18723.169999999998</v>
      </c>
      <c r="I1689" s="1">
        <v>8.6</v>
      </c>
      <c r="J1689" s="1">
        <v>0</v>
      </c>
      <c r="K1689" s="1">
        <v>14</v>
      </c>
      <c r="L1689" s="1">
        <v>163571</v>
      </c>
      <c r="M1689" s="1">
        <v>539572</v>
      </c>
      <c r="N1689" s="1">
        <v>0</v>
      </c>
      <c r="O1689" s="8">
        <v>727</v>
      </c>
      <c r="P1689" s="8">
        <v>841491</v>
      </c>
      <c r="Q1689" s="8">
        <v>149402</v>
      </c>
    </row>
    <row r="1690" spans="1:17" x14ac:dyDescent="0.35">
      <c r="A1690" s="1">
        <v>725</v>
      </c>
      <c r="B1690" s="1" t="s">
        <v>1306</v>
      </c>
      <c r="C1690" s="1" t="s">
        <v>4</v>
      </c>
      <c r="D1690" s="1" t="s">
        <v>11</v>
      </c>
      <c r="E1690" s="1" t="s">
        <v>2</v>
      </c>
      <c r="F1690" s="1" t="s">
        <v>6</v>
      </c>
      <c r="G1690" s="1" t="s">
        <v>0</v>
      </c>
      <c r="H1690" s="1">
        <v>11203.54</v>
      </c>
      <c r="I1690" s="1">
        <v>8.9</v>
      </c>
      <c r="J1690" s="1">
        <v>0</v>
      </c>
      <c r="K1690" s="1">
        <v>10</v>
      </c>
      <c r="L1690" s="1">
        <v>126027</v>
      </c>
      <c r="M1690" s="1">
        <v>173316</v>
      </c>
      <c r="N1690" s="1">
        <v>0</v>
      </c>
      <c r="O1690" s="8"/>
      <c r="P1690" s="8"/>
      <c r="Q1690" s="8">
        <v>66638</v>
      </c>
    </row>
    <row r="1691" spans="1:17" x14ac:dyDescent="0.35">
      <c r="A1691" s="1">
        <v>134</v>
      </c>
      <c r="B1691" s="1" t="s">
        <v>1892</v>
      </c>
      <c r="C1691" s="1" t="s">
        <v>4</v>
      </c>
      <c r="D1691" s="1" t="s">
        <v>11</v>
      </c>
      <c r="E1691" s="1" t="s">
        <v>2</v>
      </c>
      <c r="F1691" s="1" t="s">
        <v>6</v>
      </c>
      <c r="G1691" s="1" t="s">
        <v>0</v>
      </c>
      <c r="H1691" s="1">
        <v>2655.06</v>
      </c>
      <c r="I1691" s="1">
        <v>9</v>
      </c>
      <c r="J1691" s="1">
        <v>0</v>
      </c>
      <c r="K1691" s="1">
        <v>6</v>
      </c>
      <c r="L1691" s="1">
        <v>19988</v>
      </c>
      <c r="M1691" s="1">
        <v>282260</v>
      </c>
      <c r="N1691" s="1">
        <v>0</v>
      </c>
      <c r="O1691" s="8">
        <v>744</v>
      </c>
      <c r="P1691" s="8">
        <v>485697</v>
      </c>
      <c r="Q1691" s="8">
        <v>54076</v>
      </c>
    </row>
    <row r="1692" spans="1:17" x14ac:dyDescent="0.35">
      <c r="A1692" s="1">
        <v>522</v>
      </c>
      <c r="B1692" s="1" t="s">
        <v>1508</v>
      </c>
      <c r="C1692" s="1" t="s">
        <v>4</v>
      </c>
      <c r="D1692" s="1" t="s">
        <v>11</v>
      </c>
      <c r="E1692" s="1" t="s">
        <v>2</v>
      </c>
      <c r="F1692" s="1" t="s">
        <v>6</v>
      </c>
      <c r="G1692" s="1" t="s">
        <v>0</v>
      </c>
      <c r="H1692" s="1">
        <v>1367.24</v>
      </c>
      <c r="I1692" s="1">
        <v>9</v>
      </c>
      <c r="J1692" s="1">
        <v>0</v>
      </c>
      <c r="K1692" s="1">
        <v>7</v>
      </c>
      <c r="L1692" s="1">
        <v>57494</v>
      </c>
      <c r="M1692" s="1">
        <v>443806</v>
      </c>
      <c r="N1692" s="1">
        <v>0</v>
      </c>
      <c r="O1692" s="8"/>
      <c r="P1692" s="8"/>
      <c r="Q1692" s="8">
        <v>444400</v>
      </c>
    </row>
    <row r="1693" spans="1:17" x14ac:dyDescent="0.35">
      <c r="A1693" s="1">
        <v>1722</v>
      </c>
      <c r="B1693" s="1" t="s">
        <v>306</v>
      </c>
      <c r="C1693" s="1" t="s">
        <v>4</v>
      </c>
      <c r="D1693" s="1" t="s">
        <v>11</v>
      </c>
      <c r="E1693" s="1" t="s">
        <v>2</v>
      </c>
      <c r="F1693" s="1" t="s">
        <v>6</v>
      </c>
      <c r="G1693" s="1" t="s">
        <v>0</v>
      </c>
      <c r="H1693" s="1">
        <v>13429.77</v>
      </c>
      <c r="I1693" s="1">
        <v>9</v>
      </c>
      <c r="J1693" s="1">
        <v>0</v>
      </c>
      <c r="K1693" s="1">
        <v>32</v>
      </c>
      <c r="L1693" s="1">
        <v>188499</v>
      </c>
      <c r="M1693" s="1">
        <v>1705198</v>
      </c>
      <c r="N1693" s="1">
        <v>0</v>
      </c>
      <c r="O1693" s="8">
        <v>723</v>
      </c>
      <c r="P1693" s="8">
        <v>786125</v>
      </c>
      <c r="Q1693" s="8">
        <v>113784</v>
      </c>
    </row>
    <row r="1694" spans="1:17" x14ac:dyDescent="0.35">
      <c r="A1694" s="1">
        <v>297</v>
      </c>
      <c r="B1694" s="1" t="s">
        <v>1731</v>
      </c>
      <c r="C1694" s="1" t="s">
        <v>4</v>
      </c>
      <c r="D1694" s="1" t="s">
        <v>11</v>
      </c>
      <c r="E1694" s="1" t="s">
        <v>2</v>
      </c>
      <c r="F1694" s="1" t="s">
        <v>6</v>
      </c>
      <c r="G1694" s="1" t="s">
        <v>0</v>
      </c>
      <c r="H1694" s="1">
        <v>4842.53</v>
      </c>
      <c r="I1694" s="1">
        <v>9.3000000000000007</v>
      </c>
      <c r="J1694" s="1">
        <v>0</v>
      </c>
      <c r="K1694" s="1">
        <v>7</v>
      </c>
      <c r="L1694" s="1">
        <v>162564</v>
      </c>
      <c r="M1694" s="1">
        <v>341000</v>
      </c>
      <c r="N1694" s="1">
        <v>0</v>
      </c>
      <c r="O1694" s="8">
        <v>694</v>
      </c>
      <c r="P1694" s="8">
        <v>301093</v>
      </c>
      <c r="Q1694" s="8">
        <v>94974</v>
      </c>
    </row>
    <row r="1695" spans="1:17" x14ac:dyDescent="0.35">
      <c r="A1695" s="1">
        <v>601</v>
      </c>
      <c r="B1695" s="1" t="s">
        <v>1429</v>
      </c>
      <c r="C1695" s="1" t="s">
        <v>16</v>
      </c>
      <c r="D1695" s="1" t="s">
        <v>11</v>
      </c>
      <c r="E1695" s="1" t="s">
        <v>2</v>
      </c>
      <c r="F1695" s="1" t="s">
        <v>6</v>
      </c>
      <c r="G1695" s="1" t="s">
        <v>0</v>
      </c>
      <c r="H1695" s="1">
        <v>16590.23</v>
      </c>
      <c r="I1695" s="1">
        <v>9.4</v>
      </c>
      <c r="J1695" s="1">
        <v>0</v>
      </c>
      <c r="K1695" s="1">
        <v>8</v>
      </c>
      <c r="L1695" s="1">
        <v>237272</v>
      </c>
      <c r="M1695" s="1">
        <v>282656</v>
      </c>
      <c r="N1695" s="1">
        <v>0</v>
      </c>
      <c r="O1695" s="8"/>
      <c r="P1695" s="8"/>
      <c r="Q1695" s="8">
        <v>78298</v>
      </c>
    </row>
    <row r="1696" spans="1:17" x14ac:dyDescent="0.35">
      <c r="A1696" s="1">
        <v>1887</v>
      </c>
      <c r="B1696" s="1" t="s">
        <v>140</v>
      </c>
      <c r="C1696" s="1" t="s">
        <v>16</v>
      </c>
      <c r="D1696" s="1" t="s">
        <v>11</v>
      </c>
      <c r="E1696" s="1" t="s">
        <v>2</v>
      </c>
      <c r="F1696" s="1" t="s">
        <v>6</v>
      </c>
      <c r="G1696" s="1" t="s">
        <v>0</v>
      </c>
      <c r="H1696" s="1">
        <v>26179.91</v>
      </c>
      <c r="I1696" s="1">
        <v>9.5</v>
      </c>
      <c r="J1696" s="1">
        <v>0</v>
      </c>
      <c r="K1696" s="1">
        <v>15</v>
      </c>
      <c r="L1696" s="1">
        <v>204079</v>
      </c>
      <c r="M1696" s="1">
        <v>283338</v>
      </c>
      <c r="N1696" s="1">
        <v>0</v>
      </c>
      <c r="O1696" s="8">
        <v>720</v>
      </c>
      <c r="P1696" s="8">
        <v>807595</v>
      </c>
      <c r="Q1696" s="8">
        <v>68662</v>
      </c>
    </row>
    <row r="1697" spans="1:17" x14ac:dyDescent="0.35">
      <c r="A1697" s="1">
        <v>123</v>
      </c>
      <c r="B1697" s="1" t="s">
        <v>1903</v>
      </c>
      <c r="C1697" s="1" t="s">
        <v>4</v>
      </c>
      <c r="D1697" s="1" t="s">
        <v>11</v>
      </c>
      <c r="E1697" s="1" t="s">
        <v>2</v>
      </c>
      <c r="F1697" s="1" t="s">
        <v>6</v>
      </c>
      <c r="G1697" s="1" t="s">
        <v>0</v>
      </c>
      <c r="H1697" s="1">
        <v>20411.32</v>
      </c>
      <c r="I1697" s="1">
        <v>10.199999999999999</v>
      </c>
      <c r="J1697" s="1">
        <v>0</v>
      </c>
      <c r="K1697" s="1">
        <v>10</v>
      </c>
      <c r="L1697" s="1">
        <v>229463</v>
      </c>
      <c r="M1697" s="1">
        <v>472758</v>
      </c>
      <c r="N1697" s="1">
        <v>0</v>
      </c>
      <c r="O1697" s="8">
        <v>746</v>
      </c>
      <c r="P1697" s="8">
        <v>1133958</v>
      </c>
      <c r="Q1697" s="8">
        <v>328262</v>
      </c>
    </row>
    <row r="1698" spans="1:17" x14ac:dyDescent="0.35">
      <c r="A1698" s="1">
        <v>822</v>
      </c>
      <c r="B1698" s="1" t="s">
        <v>1209</v>
      </c>
      <c r="C1698" s="1" t="s">
        <v>4</v>
      </c>
      <c r="D1698" s="1" t="s">
        <v>11</v>
      </c>
      <c r="E1698" s="1" t="s">
        <v>2</v>
      </c>
      <c r="F1698" s="1" t="s">
        <v>6</v>
      </c>
      <c r="G1698" s="1" t="s">
        <v>1208</v>
      </c>
      <c r="H1698" s="1">
        <v>9835.5400000000009</v>
      </c>
      <c r="I1698" s="1">
        <v>10.4</v>
      </c>
      <c r="J1698" s="1">
        <v>0</v>
      </c>
      <c r="K1698" s="1">
        <v>4</v>
      </c>
      <c r="L1698" s="1">
        <v>43605</v>
      </c>
      <c r="M1698" s="1">
        <v>157322</v>
      </c>
      <c r="N1698" s="1">
        <v>0</v>
      </c>
      <c r="O1698" s="8">
        <v>720</v>
      </c>
      <c r="P1698" s="8">
        <v>584288</v>
      </c>
      <c r="Q1698" s="8">
        <v>130944</v>
      </c>
    </row>
    <row r="1699" spans="1:17" x14ac:dyDescent="0.35">
      <c r="A1699" s="1">
        <v>626</v>
      </c>
      <c r="B1699" s="1" t="s">
        <v>1404</v>
      </c>
      <c r="C1699" s="1" t="s">
        <v>4</v>
      </c>
      <c r="D1699" s="1" t="s">
        <v>3</v>
      </c>
      <c r="E1699" s="1" t="s">
        <v>2</v>
      </c>
      <c r="F1699" s="1" t="s">
        <v>31</v>
      </c>
      <c r="G1699" s="1" t="s">
        <v>0</v>
      </c>
      <c r="H1699" s="1">
        <v>3932.81</v>
      </c>
      <c r="I1699" s="1">
        <v>11</v>
      </c>
      <c r="J1699" s="1">
        <v>0</v>
      </c>
      <c r="K1699" s="1">
        <v>7</v>
      </c>
      <c r="L1699" s="1">
        <v>164578</v>
      </c>
      <c r="M1699" s="1">
        <v>227678</v>
      </c>
      <c r="N1699" s="1">
        <v>0</v>
      </c>
      <c r="O1699" s="8">
        <v>700</v>
      </c>
      <c r="P1699" s="8">
        <v>686945</v>
      </c>
      <c r="Q1699" s="8">
        <v>347996</v>
      </c>
    </row>
    <row r="1700" spans="1:17" x14ac:dyDescent="0.35">
      <c r="A1700" s="1">
        <v>523</v>
      </c>
      <c r="B1700" s="1" t="s">
        <v>1507</v>
      </c>
      <c r="C1700" s="1" t="s">
        <v>4</v>
      </c>
      <c r="D1700" s="1" t="s">
        <v>11</v>
      </c>
      <c r="E1700" s="1" t="s">
        <v>2</v>
      </c>
      <c r="F1700" s="1" t="s">
        <v>6</v>
      </c>
      <c r="G1700" s="1" t="s">
        <v>0</v>
      </c>
      <c r="H1700" s="1">
        <v>18571.169999999998</v>
      </c>
      <c r="I1700" s="1">
        <v>11.1</v>
      </c>
      <c r="J1700" s="1">
        <v>0</v>
      </c>
      <c r="K1700" s="1">
        <v>12</v>
      </c>
      <c r="L1700" s="1">
        <v>167276</v>
      </c>
      <c r="M1700" s="1">
        <v>430408</v>
      </c>
      <c r="N1700" s="1">
        <v>0</v>
      </c>
      <c r="O1700" s="8">
        <v>740</v>
      </c>
      <c r="P1700" s="8">
        <v>2489988</v>
      </c>
      <c r="Q1700" s="8">
        <v>387288</v>
      </c>
    </row>
    <row r="1701" spans="1:17" x14ac:dyDescent="0.35">
      <c r="A1701" s="1">
        <v>489</v>
      </c>
      <c r="B1701" s="1" t="s">
        <v>1541</v>
      </c>
      <c r="C1701" s="1" t="s">
        <v>4</v>
      </c>
      <c r="D1701" s="1" t="s">
        <v>11</v>
      </c>
      <c r="E1701" s="1" t="s">
        <v>2</v>
      </c>
      <c r="F1701" s="1" t="s">
        <v>6</v>
      </c>
      <c r="G1701" s="1" t="s">
        <v>0</v>
      </c>
      <c r="H1701" s="1">
        <v>11293.22</v>
      </c>
      <c r="I1701" s="1">
        <v>11.4</v>
      </c>
      <c r="J1701" s="1">
        <v>0</v>
      </c>
      <c r="K1701" s="1">
        <v>4</v>
      </c>
      <c r="L1701" s="1">
        <v>82270</v>
      </c>
      <c r="M1701" s="1">
        <v>118030</v>
      </c>
      <c r="N1701" s="1">
        <v>0</v>
      </c>
      <c r="O1701" s="8">
        <v>747</v>
      </c>
      <c r="P1701" s="8">
        <v>1168272</v>
      </c>
      <c r="Q1701" s="8">
        <v>171776</v>
      </c>
    </row>
    <row r="1702" spans="1:17" x14ac:dyDescent="0.35">
      <c r="A1702" s="1">
        <v>1409</v>
      </c>
      <c r="B1702" s="1" t="s">
        <v>620</v>
      </c>
      <c r="C1702" s="1" t="s">
        <v>4</v>
      </c>
      <c r="D1702" s="1" t="s">
        <v>11</v>
      </c>
      <c r="E1702" s="1" t="s">
        <v>2</v>
      </c>
      <c r="F1702" s="1" t="s">
        <v>31</v>
      </c>
      <c r="G1702" s="1" t="s">
        <v>0</v>
      </c>
      <c r="H1702" s="1">
        <v>7288.59</v>
      </c>
      <c r="I1702" s="1">
        <v>11.9</v>
      </c>
      <c r="J1702" s="1">
        <v>0</v>
      </c>
      <c r="K1702" s="1">
        <v>19</v>
      </c>
      <c r="L1702" s="1">
        <v>196213</v>
      </c>
      <c r="M1702" s="1">
        <v>584078</v>
      </c>
      <c r="N1702" s="1">
        <v>0</v>
      </c>
      <c r="O1702" s="8">
        <v>737</v>
      </c>
      <c r="P1702" s="8">
        <v>741228</v>
      </c>
      <c r="Q1702" s="8">
        <v>120164</v>
      </c>
    </row>
    <row r="1703" spans="1:17" x14ac:dyDescent="0.35">
      <c r="A1703" s="1">
        <v>27</v>
      </c>
      <c r="B1703" s="1" t="s">
        <v>1999</v>
      </c>
      <c r="C1703" s="1" t="s">
        <v>4</v>
      </c>
      <c r="D1703" s="1" t="s">
        <v>11</v>
      </c>
      <c r="E1703" s="1" t="s">
        <v>2</v>
      </c>
      <c r="F1703" s="1" t="s">
        <v>6</v>
      </c>
      <c r="G1703" s="1" t="s">
        <v>0</v>
      </c>
      <c r="H1703" s="1">
        <v>13817.18</v>
      </c>
      <c r="I1703" s="1">
        <v>12</v>
      </c>
      <c r="J1703" s="1">
        <v>0</v>
      </c>
      <c r="K1703" s="1">
        <v>6</v>
      </c>
      <c r="L1703" s="1">
        <v>138339</v>
      </c>
      <c r="M1703" s="1">
        <v>221232</v>
      </c>
      <c r="N1703" s="1">
        <v>0</v>
      </c>
      <c r="O1703" s="8">
        <v>724</v>
      </c>
      <c r="P1703" s="8">
        <v>1029857</v>
      </c>
      <c r="Q1703" s="8"/>
    </row>
    <row r="1704" spans="1:17" x14ac:dyDescent="0.35">
      <c r="A1704" s="1">
        <v>1131</v>
      </c>
      <c r="B1704" s="1" t="s">
        <v>900</v>
      </c>
      <c r="C1704" s="1" t="s">
        <v>4</v>
      </c>
      <c r="D1704" s="1" t="s">
        <v>3</v>
      </c>
      <c r="E1704" s="1" t="s">
        <v>2</v>
      </c>
      <c r="F1704" s="1" t="s">
        <v>6</v>
      </c>
      <c r="G1704" s="1" t="s">
        <v>0</v>
      </c>
      <c r="H1704" s="1">
        <v>12146.51</v>
      </c>
      <c r="I1704" s="1">
        <v>12</v>
      </c>
      <c r="J1704" s="1">
        <v>0</v>
      </c>
      <c r="K1704" s="1">
        <v>7</v>
      </c>
      <c r="L1704" s="1">
        <v>159562</v>
      </c>
      <c r="M1704" s="1">
        <v>190080</v>
      </c>
      <c r="N1704" s="1">
        <v>1</v>
      </c>
      <c r="O1704" s="8">
        <v>678</v>
      </c>
      <c r="P1704" s="8">
        <v>888763</v>
      </c>
      <c r="Q1704" s="8"/>
    </row>
    <row r="1705" spans="1:17" x14ac:dyDescent="0.35">
      <c r="A1705" s="1">
        <v>1870</v>
      </c>
      <c r="B1705" s="1" t="s">
        <v>157</v>
      </c>
      <c r="C1705" s="1" t="s">
        <v>4</v>
      </c>
      <c r="D1705" s="1" t="s">
        <v>11</v>
      </c>
      <c r="E1705" s="1" t="s">
        <v>2</v>
      </c>
      <c r="F1705" s="1" t="s">
        <v>1</v>
      </c>
      <c r="G1705" s="1" t="s">
        <v>0</v>
      </c>
      <c r="H1705" s="1">
        <v>34662.65</v>
      </c>
      <c r="I1705" s="1">
        <v>12</v>
      </c>
      <c r="J1705" s="1">
        <v>0</v>
      </c>
      <c r="K1705" s="1">
        <v>17</v>
      </c>
      <c r="L1705" s="1">
        <v>572812</v>
      </c>
      <c r="M1705" s="1">
        <v>741070</v>
      </c>
      <c r="N1705" s="1">
        <v>1</v>
      </c>
      <c r="O1705" s="8">
        <v>723</v>
      </c>
      <c r="P1705" s="8">
        <v>2908748</v>
      </c>
      <c r="Q1705" s="8">
        <v>772024</v>
      </c>
    </row>
    <row r="1706" spans="1:17" x14ac:dyDescent="0.35">
      <c r="A1706" s="1">
        <v>1081</v>
      </c>
      <c r="B1706" s="1" t="s">
        <v>950</v>
      </c>
      <c r="C1706" s="1" t="s">
        <v>4</v>
      </c>
      <c r="D1706" s="1" t="s">
        <v>11</v>
      </c>
      <c r="E1706" s="1" t="s">
        <v>2</v>
      </c>
      <c r="F1706" s="1" t="s">
        <v>1</v>
      </c>
      <c r="G1706" s="1" t="s">
        <v>0</v>
      </c>
      <c r="H1706" s="1">
        <v>33504.6</v>
      </c>
      <c r="I1706" s="1">
        <v>12.7</v>
      </c>
      <c r="J1706" s="1">
        <v>0</v>
      </c>
      <c r="K1706" s="1">
        <v>11</v>
      </c>
      <c r="L1706" s="1">
        <v>104462</v>
      </c>
      <c r="M1706" s="1">
        <v>326018</v>
      </c>
      <c r="N1706" s="1">
        <v>0</v>
      </c>
      <c r="O1706" s="8">
        <v>746</v>
      </c>
      <c r="P1706" s="8">
        <v>1595468</v>
      </c>
      <c r="Q1706" s="8">
        <v>217338</v>
      </c>
    </row>
    <row r="1707" spans="1:17" x14ac:dyDescent="0.35">
      <c r="A1707" s="1">
        <v>1459</v>
      </c>
      <c r="B1707" s="1" t="s">
        <v>569</v>
      </c>
      <c r="C1707" s="1" t="s">
        <v>4</v>
      </c>
      <c r="D1707" s="1" t="s">
        <v>3</v>
      </c>
      <c r="E1707" s="1" t="s">
        <v>2</v>
      </c>
      <c r="F1707" s="1" t="s">
        <v>1</v>
      </c>
      <c r="G1707" s="1" t="s">
        <v>0</v>
      </c>
      <c r="H1707" s="1">
        <v>19166.060000000001</v>
      </c>
      <c r="I1707" s="1">
        <v>12.7</v>
      </c>
      <c r="J1707" s="1">
        <v>0</v>
      </c>
      <c r="K1707" s="1">
        <v>8</v>
      </c>
      <c r="L1707" s="1">
        <v>356307</v>
      </c>
      <c r="M1707" s="1">
        <v>574596</v>
      </c>
      <c r="N1707" s="1">
        <v>0</v>
      </c>
      <c r="O1707" s="8">
        <v>728</v>
      </c>
      <c r="P1707" s="8">
        <v>1828237</v>
      </c>
      <c r="Q1707" s="8">
        <v>434236</v>
      </c>
    </row>
    <row r="1708" spans="1:17" x14ac:dyDescent="0.35">
      <c r="A1708" s="1">
        <v>1831</v>
      </c>
      <c r="B1708" s="1" t="s">
        <v>196</v>
      </c>
      <c r="C1708" s="1" t="s">
        <v>4</v>
      </c>
      <c r="D1708" s="1" t="s">
        <v>11</v>
      </c>
      <c r="E1708" s="1" t="s">
        <v>2</v>
      </c>
      <c r="F1708" s="1" t="s">
        <v>6</v>
      </c>
      <c r="G1708" s="1" t="s">
        <v>0</v>
      </c>
      <c r="H1708" s="1">
        <v>11914.52</v>
      </c>
      <c r="I1708" s="1">
        <v>12.7</v>
      </c>
      <c r="J1708" s="1">
        <v>0</v>
      </c>
      <c r="K1708" s="1">
        <v>13</v>
      </c>
      <c r="L1708" s="1">
        <v>202711</v>
      </c>
      <c r="M1708" s="1">
        <v>342650</v>
      </c>
      <c r="N1708" s="1">
        <v>0</v>
      </c>
      <c r="O1708" s="8"/>
      <c r="P1708" s="8"/>
      <c r="Q1708" s="8">
        <v>175802</v>
      </c>
    </row>
    <row r="1709" spans="1:17" x14ac:dyDescent="0.35">
      <c r="A1709" s="1">
        <v>807</v>
      </c>
      <c r="B1709" s="1" t="s">
        <v>1224</v>
      </c>
      <c r="C1709" s="1" t="s">
        <v>4</v>
      </c>
      <c r="D1709" s="1" t="s">
        <v>11</v>
      </c>
      <c r="E1709" s="1" t="s">
        <v>2</v>
      </c>
      <c r="F1709" s="1" t="s">
        <v>6</v>
      </c>
      <c r="G1709" s="1" t="s">
        <v>0</v>
      </c>
      <c r="H1709" s="1">
        <v>15062.63</v>
      </c>
      <c r="I1709" s="1">
        <v>13</v>
      </c>
      <c r="J1709" s="1">
        <v>0</v>
      </c>
      <c r="K1709" s="1">
        <v>18</v>
      </c>
      <c r="L1709" s="1">
        <v>351633</v>
      </c>
      <c r="M1709" s="1">
        <v>962522</v>
      </c>
      <c r="N1709" s="1">
        <v>0</v>
      </c>
      <c r="O1709" s="8">
        <v>735</v>
      </c>
      <c r="P1709" s="8">
        <v>762660</v>
      </c>
      <c r="Q1709" s="8">
        <v>391314</v>
      </c>
    </row>
    <row r="1710" spans="1:17" x14ac:dyDescent="0.35">
      <c r="A1710" s="1">
        <v>1899</v>
      </c>
      <c r="B1710" s="1" t="s">
        <v>127</v>
      </c>
      <c r="C1710" s="1" t="s">
        <v>4</v>
      </c>
      <c r="D1710" s="1" t="s">
        <v>11</v>
      </c>
      <c r="E1710" s="1" t="s">
        <v>2</v>
      </c>
      <c r="F1710" s="1" t="s">
        <v>1</v>
      </c>
      <c r="G1710" s="1" t="s">
        <v>9</v>
      </c>
      <c r="H1710" s="1">
        <v>1739.64</v>
      </c>
      <c r="I1710" s="1">
        <v>13</v>
      </c>
      <c r="J1710" s="1">
        <v>0</v>
      </c>
      <c r="K1710" s="1">
        <v>2</v>
      </c>
      <c r="L1710" s="1">
        <v>39615</v>
      </c>
      <c r="M1710" s="1">
        <v>82368</v>
      </c>
      <c r="N1710" s="1">
        <v>0</v>
      </c>
      <c r="O1710" s="8">
        <v>732</v>
      </c>
      <c r="P1710" s="8">
        <v>936130</v>
      </c>
      <c r="Q1710" s="8">
        <v>78034</v>
      </c>
    </row>
    <row r="1711" spans="1:17" x14ac:dyDescent="0.35">
      <c r="A1711" s="1">
        <v>1826</v>
      </c>
      <c r="B1711" s="1" t="s">
        <v>201</v>
      </c>
      <c r="C1711" s="1" t="s">
        <v>16</v>
      </c>
      <c r="D1711" s="1" t="s">
        <v>3</v>
      </c>
      <c r="E1711" s="1" t="s">
        <v>2</v>
      </c>
      <c r="F1711" s="1" t="s">
        <v>6</v>
      </c>
      <c r="G1711" s="1" t="s">
        <v>0</v>
      </c>
      <c r="H1711" s="1">
        <v>12324.35</v>
      </c>
      <c r="I1711" s="1">
        <v>13.4</v>
      </c>
      <c r="J1711" s="1">
        <v>0</v>
      </c>
      <c r="K1711" s="1">
        <v>7</v>
      </c>
      <c r="L1711" s="1">
        <v>119852</v>
      </c>
      <c r="M1711" s="1">
        <v>236390</v>
      </c>
      <c r="N1711" s="1">
        <v>1</v>
      </c>
      <c r="O1711" s="8"/>
      <c r="P1711" s="8"/>
      <c r="Q1711" s="8">
        <v>240570</v>
      </c>
    </row>
    <row r="1712" spans="1:17" x14ac:dyDescent="0.35">
      <c r="A1712" s="1">
        <v>1259</v>
      </c>
      <c r="B1712" s="1" t="s">
        <v>770</v>
      </c>
      <c r="C1712" s="1" t="s">
        <v>4</v>
      </c>
      <c r="D1712" s="1" t="s">
        <v>11</v>
      </c>
      <c r="E1712" s="1" t="s">
        <v>2</v>
      </c>
      <c r="F1712" s="1" t="s">
        <v>6</v>
      </c>
      <c r="G1712" s="1" t="s">
        <v>35</v>
      </c>
      <c r="H1712" s="1">
        <v>20074.830000000002</v>
      </c>
      <c r="I1712" s="1">
        <v>13.5</v>
      </c>
      <c r="J1712" s="1">
        <v>0</v>
      </c>
      <c r="K1712" s="1">
        <v>13</v>
      </c>
      <c r="L1712" s="1">
        <v>413098</v>
      </c>
      <c r="M1712" s="1">
        <v>501380</v>
      </c>
      <c r="N1712" s="1">
        <v>0</v>
      </c>
      <c r="O1712" s="8">
        <v>720</v>
      </c>
      <c r="P1712" s="8">
        <v>1198501</v>
      </c>
      <c r="Q1712" s="8">
        <v>35816</v>
      </c>
    </row>
    <row r="1713" spans="1:17" x14ac:dyDescent="0.35">
      <c r="A1713" s="1">
        <v>445</v>
      </c>
      <c r="B1713" s="1" t="s">
        <v>1585</v>
      </c>
      <c r="C1713" s="1" t="s">
        <v>4</v>
      </c>
      <c r="D1713" s="1" t="s">
        <v>11</v>
      </c>
      <c r="E1713" s="1" t="s">
        <v>2</v>
      </c>
      <c r="F1713" s="1" t="s">
        <v>6</v>
      </c>
      <c r="G1713" s="1" t="s">
        <v>0</v>
      </c>
      <c r="H1713" s="1">
        <v>9007.9</v>
      </c>
      <c r="I1713" s="1">
        <v>13.7</v>
      </c>
      <c r="J1713" s="1">
        <v>0</v>
      </c>
      <c r="K1713" s="1">
        <v>10</v>
      </c>
      <c r="L1713" s="1">
        <v>159714</v>
      </c>
      <c r="M1713" s="1">
        <v>469348</v>
      </c>
      <c r="N1713" s="1">
        <v>3</v>
      </c>
      <c r="O1713" s="8">
        <v>741</v>
      </c>
      <c r="P1713" s="8">
        <v>1157328</v>
      </c>
      <c r="Q1713" s="8"/>
    </row>
    <row r="1714" spans="1:17" x14ac:dyDescent="0.35">
      <c r="A1714" s="1">
        <v>1929</v>
      </c>
      <c r="B1714" s="1" t="s">
        <v>97</v>
      </c>
      <c r="C1714" s="1" t="s">
        <v>4</v>
      </c>
      <c r="D1714" s="1" t="s">
        <v>11</v>
      </c>
      <c r="E1714" s="1" t="s">
        <v>2</v>
      </c>
      <c r="F1714" s="1" t="s">
        <v>1</v>
      </c>
      <c r="G1714" s="1" t="s">
        <v>0</v>
      </c>
      <c r="H1714" s="1">
        <v>17499.95</v>
      </c>
      <c r="I1714" s="1">
        <v>13.8</v>
      </c>
      <c r="J1714" s="1">
        <v>0</v>
      </c>
      <c r="K1714" s="1">
        <v>10</v>
      </c>
      <c r="L1714" s="1">
        <v>391457</v>
      </c>
      <c r="M1714" s="1">
        <v>1076614</v>
      </c>
      <c r="N1714" s="1">
        <v>0</v>
      </c>
      <c r="O1714" s="8">
        <v>745</v>
      </c>
      <c r="P1714" s="8">
        <v>1448275</v>
      </c>
      <c r="Q1714" s="8">
        <v>219208</v>
      </c>
    </row>
    <row r="1715" spans="1:17" x14ac:dyDescent="0.35">
      <c r="A1715" s="1">
        <v>1545</v>
      </c>
      <c r="B1715" s="1" t="s">
        <v>483</v>
      </c>
      <c r="C1715" s="1" t="s">
        <v>4</v>
      </c>
      <c r="D1715" s="1" t="s">
        <v>11</v>
      </c>
      <c r="E1715" s="1" t="s">
        <v>2</v>
      </c>
      <c r="F1715" s="1" t="s">
        <v>6</v>
      </c>
      <c r="G1715" s="1" t="s">
        <v>0</v>
      </c>
      <c r="H1715" s="1">
        <v>12721.07</v>
      </c>
      <c r="I1715" s="1">
        <v>13.9</v>
      </c>
      <c r="J1715" s="1">
        <v>0</v>
      </c>
      <c r="K1715" s="1">
        <v>6</v>
      </c>
      <c r="L1715" s="1">
        <v>27322</v>
      </c>
      <c r="M1715" s="1">
        <v>158202</v>
      </c>
      <c r="N1715" s="1">
        <v>1</v>
      </c>
      <c r="O1715" s="8">
        <v>720</v>
      </c>
      <c r="P1715" s="8">
        <v>468255</v>
      </c>
      <c r="Q1715" s="8">
        <v>86218</v>
      </c>
    </row>
    <row r="1716" spans="1:17" x14ac:dyDescent="0.35">
      <c r="A1716" s="1">
        <v>724</v>
      </c>
      <c r="B1716" s="1" t="s">
        <v>1307</v>
      </c>
      <c r="C1716" s="1" t="s">
        <v>4</v>
      </c>
      <c r="D1716" s="1" t="s">
        <v>11</v>
      </c>
      <c r="E1716" s="1" t="s">
        <v>2</v>
      </c>
      <c r="F1716" s="1" t="s">
        <v>6</v>
      </c>
      <c r="G1716" s="1" t="s">
        <v>0</v>
      </c>
      <c r="H1716" s="1">
        <v>10312.82</v>
      </c>
      <c r="I1716" s="1">
        <v>14.5</v>
      </c>
      <c r="J1716" s="1">
        <v>0</v>
      </c>
      <c r="K1716" s="1">
        <v>14</v>
      </c>
      <c r="L1716" s="1">
        <v>149568</v>
      </c>
      <c r="M1716" s="1">
        <v>548042</v>
      </c>
      <c r="N1716" s="1">
        <v>1</v>
      </c>
      <c r="O1716" s="8">
        <v>722</v>
      </c>
      <c r="P1716" s="8">
        <v>628197</v>
      </c>
      <c r="Q1716" s="8">
        <v>105798</v>
      </c>
    </row>
    <row r="1717" spans="1:17" x14ac:dyDescent="0.35">
      <c r="A1717" s="1">
        <v>908</v>
      </c>
      <c r="B1717" s="1" t="s">
        <v>1122</v>
      </c>
      <c r="C1717" s="1" t="s">
        <v>4</v>
      </c>
      <c r="D1717" s="1" t="s">
        <v>11</v>
      </c>
      <c r="E1717" s="1" t="s">
        <v>2</v>
      </c>
      <c r="F1717" s="1" t="s">
        <v>1</v>
      </c>
      <c r="G1717" s="1" t="s">
        <v>9</v>
      </c>
      <c r="H1717" s="1">
        <v>20328.48</v>
      </c>
      <c r="I1717" s="1">
        <v>14.8</v>
      </c>
      <c r="J1717" s="1">
        <v>0</v>
      </c>
      <c r="K1717" s="1">
        <v>18</v>
      </c>
      <c r="L1717" s="1">
        <v>190779</v>
      </c>
      <c r="M1717" s="1">
        <v>563508</v>
      </c>
      <c r="N1717" s="1">
        <v>1</v>
      </c>
      <c r="O1717" s="8">
        <v>726</v>
      </c>
      <c r="P1717" s="8">
        <v>2301337</v>
      </c>
      <c r="Q1717" s="8">
        <v>214896</v>
      </c>
    </row>
    <row r="1718" spans="1:17" x14ac:dyDescent="0.35">
      <c r="A1718" s="1">
        <v>422</v>
      </c>
      <c r="B1718" s="1" t="s">
        <v>1608</v>
      </c>
      <c r="C1718" s="1" t="s">
        <v>4</v>
      </c>
      <c r="D1718" s="1" t="s">
        <v>11</v>
      </c>
      <c r="E1718" s="1" t="s">
        <v>2</v>
      </c>
      <c r="F1718" s="1" t="s">
        <v>1</v>
      </c>
      <c r="G1718" s="1" t="s">
        <v>0</v>
      </c>
      <c r="H1718" s="1">
        <v>32910.85</v>
      </c>
      <c r="I1718" s="1">
        <v>15.6</v>
      </c>
      <c r="J1718" s="1">
        <v>0</v>
      </c>
      <c r="K1718" s="1">
        <v>13</v>
      </c>
      <c r="L1718" s="1">
        <v>1060846</v>
      </c>
      <c r="M1718" s="1">
        <v>1305370</v>
      </c>
      <c r="N1718" s="1">
        <v>0</v>
      </c>
      <c r="O1718" s="8"/>
      <c r="P1718" s="8"/>
      <c r="Q1718" s="8">
        <v>630234</v>
      </c>
    </row>
    <row r="1719" spans="1:17" x14ac:dyDescent="0.35">
      <c r="A1719" s="1">
        <v>1085</v>
      </c>
      <c r="B1719" s="1" t="s">
        <v>946</v>
      </c>
      <c r="C1719" s="1" t="s">
        <v>16</v>
      </c>
      <c r="D1719" s="1" t="s">
        <v>11</v>
      </c>
      <c r="E1719" s="1" t="s">
        <v>2</v>
      </c>
      <c r="F1719" s="1" t="s">
        <v>1</v>
      </c>
      <c r="G1719" s="1" t="s">
        <v>0</v>
      </c>
      <c r="H1719" s="1">
        <v>15783.49</v>
      </c>
      <c r="I1719" s="1">
        <v>15.6</v>
      </c>
      <c r="J1719" s="1">
        <v>0</v>
      </c>
      <c r="K1719" s="1">
        <v>15</v>
      </c>
      <c r="L1719" s="1">
        <v>208202</v>
      </c>
      <c r="M1719" s="1">
        <v>572616</v>
      </c>
      <c r="N1719" s="1">
        <v>0</v>
      </c>
      <c r="O1719" s="8"/>
      <c r="P1719" s="8"/>
      <c r="Q1719" s="8">
        <v>120472</v>
      </c>
    </row>
    <row r="1720" spans="1:17" x14ac:dyDescent="0.35">
      <c r="A1720" s="1">
        <v>1741</v>
      </c>
      <c r="B1720" s="1" t="s">
        <v>287</v>
      </c>
      <c r="C1720" s="1" t="s">
        <v>4</v>
      </c>
      <c r="D1720" s="1" t="s">
        <v>11</v>
      </c>
      <c r="E1720" s="1" t="s">
        <v>2</v>
      </c>
      <c r="F1720" s="1" t="s">
        <v>6</v>
      </c>
      <c r="G1720" s="1" t="s">
        <v>128</v>
      </c>
      <c r="H1720" s="1">
        <v>20356.41</v>
      </c>
      <c r="I1720" s="1">
        <v>15.9</v>
      </c>
      <c r="J1720" s="1">
        <v>0</v>
      </c>
      <c r="K1720" s="1">
        <v>11</v>
      </c>
      <c r="L1720" s="1">
        <v>109573</v>
      </c>
      <c r="M1720" s="1">
        <v>342914</v>
      </c>
      <c r="N1720" s="1">
        <v>0</v>
      </c>
      <c r="O1720" s="8">
        <v>720</v>
      </c>
      <c r="P1720" s="8">
        <v>718466</v>
      </c>
      <c r="Q1720" s="8"/>
    </row>
    <row r="1721" spans="1:17" x14ac:dyDescent="0.35">
      <c r="A1721" s="1">
        <v>813</v>
      </c>
      <c r="B1721" s="1" t="s">
        <v>1218</v>
      </c>
      <c r="C1721" s="1" t="s">
        <v>16</v>
      </c>
      <c r="D1721" s="1" t="s">
        <v>11</v>
      </c>
      <c r="E1721" s="1" t="s">
        <v>2</v>
      </c>
      <c r="F1721" s="1" t="s">
        <v>6</v>
      </c>
      <c r="G1721" s="1" t="s">
        <v>0</v>
      </c>
      <c r="H1721" s="1">
        <v>6427.89</v>
      </c>
      <c r="I1721" s="1">
        <v>16.5</v>
      </c>
      <c r="J1721" s="1">
        <v>0</v>
      </c>
      <c r="K1721" s="1">
        <v>3</v>
      </c>
      <c r="L1721" s="1">
        <v>110903</v>
      </c>
      <c r="M1721" s="1">
        <v>214390</v>
      </c>
      <c r="N1721" s="1">
        <v>0</v>
      </c>
      <c r="O1721" s="8">
        <v>715</v>
      </c>
      <c r="P1721" s="8">
        <v>1254228</v>
      </c>
      <c r="Q1721" s="8">
        <v>446820</v>
      </c>
    </row>
    <row r="1722" spans="1:17" x14ac:dyDescent="0.35">
      <c r="A1722" s="1">
        <v>777</v>
      </c>
      <c r="B1722" s="1" t="s">
        <v>1254</v>
      </c>
      <c r="C1722" s="1" t="s">
        <v>16</v>
      </c>
      <c r="D1722" s="1" t="s">
        <v>11</v>
      </c>
      <c r="E1722" s="1" t="s">
        <v>2</v>
      </c>
      <c r="F1722" s="1" t="s">
        <v>6</v>
      </c>
      <c r="G1722" s="1" t="s">
        <v>0</v>
      </c>
      <c r="H1722" s="1">
        <v>8055.81</v>
      </c>
      <c r="I1722" s="1">
        <v>17.100000000000001</v>
      </c>
      <c r="J1722" s="1">
        <v>0</v>
      </c>
      <c r="K1722" s="1">
        <v>8</v>
      </c>
      <c r="L1722" s="1">
        <v>117838</v>
      </c>
      <c r="M1722" s="1">
        <v>339394</v>
      </c>
      <c r="N1722" s="1">
        <v>0</v>
      </c>
      <c r="O1722" s="8">
        <v>735</v>
      </c>
      <c r="P1722" s="8">
        <v>485792</v>
      </c>
      <c r="Q1722" s="8">
        <v>138380</v>
      </c>
    </row>
    <row r="1723" spans="1:17" x14ac:dyDescent="0.35">
      <c r="A1723" s="1">
        <v>1911</v>
      </c>
      <c r="B1723" s="1" t="s">
        <v>115</v>
      </c>
      <c r="C1723" s="1" t="s">
        <v>4</v>
      </c>
      <c r="D1723" s="1" t="s">
        <v>11</v>
      </c>
      <c r="E1723" s="1" t="s">
        <v>2</v>
      </c>
      <c r="F1723" s="1" t="s">
        <v>6</v>
      </c>
      <c r="G1723" s="1" t="s">
        <v>68</v>
      </c>
      <c r="H1723" s="1">
        <v>8001.47</v>
      </c>
      <c r="I1723" s="1">
        <v>17.2</v>
      </c>
      <c r="J1723" s="1">
        <v>0</v>
      </c>
      <c r="K1723" s="1">
        <v>7</v>
      </c>
      <c r="L1723" s="1">
        <v>232940</v>
      </c>
      <c r="M1723" s="1">
        <v>322256</v>
      </c>
      <c r="N1723" s="1">
        <v>0</v>
      </c>
      <c r="O1723" s="8">
        <v>747</v>
      </c>
      <c r="P1723" s="8">
        <v>690764</v>
      </c>
      <c r="Q1723" s="8">
        <v>159962</v>
      </c>
    </row>
    <row r="1724" spans="1:17" x14ac:dyDescent="0.35">
      <c r="A1724" s="1">
        <v>227</v>
      </c>
      <c r="B1724" s="1" t="s">
        <v>1801</v>
      </c>
      <c r="C1724" s="1" t="s">
        <v>16</v>
      </c>
      <c r="D1724" s="1" t="s">
        <v>11</v>
      </c>
      <c r="E1724" s="1" t="s">
        <v>2</v>
      </c>
      <c r="F1724" s="1" t="s">
        <v>6</v>
      </c>
      <c r="G1724" s="1" t="s">
        <v>0</v>
      </c>
      <c r="H1724" s="1">
        <v>7684.74</v>
      </c>
      <c r="I1724" s="1">
        <v>17.3</v>
      </c>
      <c r="J1724" s="1">
        <v>0</v>
      </c>
      <c r="K1724" s="1">
        <v>8</v>
      </c>
      <c r="L1724" s="1">
        <v>87609</v>
      </c>
      <c r="M1724" s="1">
        <v>301928</v>
      </c>
      <c r="N1724" s="1">
        <v>0</v>
      </c>
      <c r="O1724" s="8"/>
      <c r="P1724" s="8"/>
      <c r="Q1724" s="8">
        <v>223850</v>
      </c>
    </row>
    <row r="1725" spans="1:17" x14ac:dyDescent="0.35">
      <c r="A1725" s="1">
        <v>664</v>
      </c>
      <c r="B1725" s="1" t="s">
        <v>1367</v>
      </c>
      <c r="C1725" s="1" t="s">
        <v>16</v>
      </c>
      <c r="D1725" s="1" t="s">
        <v>3</v>
      </c>
      <c r="E1725" s="1" t="s">
        <v>2</v>
      </c>
      <c r="F1725" s="1" t="s">
        <v>31</v>
      </c>
      <c r="G1725" s="1" t="s">
        <v>0</v>
      </c>
      <c r="H1725" s="1">
        <v>23430.99</v>
      </c>
      <c r="I1725" s="1">
        <v>17.5</v>
      </c>
      <c r="J1725" s="1">
        <v>0</v>
      </c>
      <c r="K1725" s="1">
        <v>15</v>
      </c>
      <c r="L1725" s="1">
        <v>129713</v>
      </c>
      <c r="M1725" s="1">
        <v>181830</v>
      </c>
      <c r="N1725" s="1">
        <v>0</v>
      </c>
      <c r="O1725" s="8">
        <v>700</v>
      </c>
      <c r="P1725" s="8">
        <v>1597577</v>
      </c>
      <c r="Q1725" s="8">
        <v>429572</v>
      </c>
    </row>
    <row r="1726" spans="1:17" x14ac:dyDescent="0.35">
      <c r="A1726" s="1">
        <v>926</v>
      </c>
      <c r="B1726" s="1" t="s">
        <v>1104</v>
      </c>
      <c r="C1726" s="1" t="s">
        <v>4</v>
      </c>
      <c r="D1726" s="1" t="s">
        <v>11</v>
      </c>
      <c r="E1726" s="1" t="s">
        <v>2</v>
      </c>
      <c r="F1726" s="1" t="s">
        <v>1</v>
      </c>
      <c r="G1726" s="1" t="s">
        <v>0</v>
      </c>
      <c r="H1726" s="1">
        <v>14210.86</v>
      </c>
      <c r="I1726" s="1">
        <v>17.7</v>
      </c>
      <c r="J1726" s="1">
        <v>0</v>
      </c>
      <c r="K1726" s="1">
        <v>11</v>
      </c>
      <c r="L1726" s="1">
        <v>376599</v>
      </c>
      <c r="M1726" s="1">
        <v>765006</v>
      </c>
      <c r="N1726" s="1">
        <v>0</v>
      </c>
      <c r="O1726" s="8"/>
      <c r="P1726" s="8"/>
      <c r="Q1726" s="8">
        <v>335808</v>
      </c>
    </row>
    <row r="1727" spans="1:17" x14ac:dyDescent="0.35">
      <c r="A1727" s="1">
        <v>1475</v>
      </c>
      <c r="B1727" s="1" t="s">
        <v>553</v>
      </c>
      <c r="C1727" s="1" t="s">
        <v>4</v>
      </c>
      <c r="D1727" s="1" t="s">
        <v>11</v>
      </c>
      <c r="E1727" s="1" t="s">
        <v>2</v>
      </c>
      <c r="F1727" s="1" t="s">
        <v>1</v>
      </c>
      <c r="G1727" s="1" t="s">
        <v>15</v>
      </c>
      <c r="H1727" s="1">
        <v>9712.7999999999993</v>
      </c>
      <c r="I1727" s="1">
        <v>17.7</v>
      </c>
      <c r="J1727" s="1">
        <v>0</v>
      </c>
      <c r="K1727" s="1">
        <v>9</v>
      </c>
      <c r="L1727" s="1">
        <v>43757</v>
      </c>
      <c r="M1727" s="1">
        <v>888910</v>
      </c>
      <c r="N1727" s="1">
        <v>0</v>
      </c>
      <c r="O1727" s="8">
        <v>702</v>
      </c>
      <c r="P1727" s="8">
        <v>1238610</v>
      </c>
      <c r="Q1727" s="8"/>
    </row>
    <row r="1728" spans="1:17" x14ac:dyDescent="0.35">
      <c r="A1728" s="1">
        <v>1442</v>
      </c>
      <c r="B1728" s="1" t="s">
        <v>586</v>
      </c>
      <c r="C1728" s="1" t="s">
        <v>16</v>
      </c>
      <c r="D1728" s="1" t="s">
        <v>11</v>
      </c>
      <c r="E1728" s="1" t="s">
        <v>2</v>
      </c>
      <c r="F1728" s="1" t="s">
        <v>31</v>
      </c>
      <c r="G1728" s="1" t="s">
        <v>0</v>
      </c>
      <c r="H1728" s="1">
        <v>11249.52</v>
      </c>
      <c r="I1728" s="1">
        <v>17.899999999999999</v>
      </c>
      <c r="J1728" s="1">
        <v>0</v>
      </c>
      <c r="K1728" s="1">
        <v>19</v>
      </c>
      <c r="L1728" s="1">
        <v>451136</v>
      </c>
      <c r="M1728" s="1">
        <v>1949112</v>
      </c>
      <c r="N1728" s="1">
        <v>0</v>
      </c>
      <c r="O1728" s="8"/>
      <c r="P1728" s="8"/>
      <c r="Q1728" s="8">
        <v>534556</v>
      </c>
    </row>
    <row r="1729" spans="1:17" x14ac:dyDescent="0.35">
      <c r="A1729" s="1">
        <v>1868</v>
      </c>
      <c r="B1729" s="1" t="s">
        <v>159</v>
      </c>
      <c r="C1729" s="1" t="s">
        <v>16</v>
      </c>
      <c r="D1729" s="1" t="s">
        <v>11</v>
      </c>
      <c r="E1729" s="1" t="s">
        <v>2</v>
      </c>
      <c r="F1729" s="1" t="s">
        <v>6</v>
      </c>
      <c r="G1729" s="1" t="s">
        <v>0</v>
      </c>
      <c r="H1729" s="1">
        <v>23483.24</v>
      </c>
      <c r="I1729" s="1">
        <v>18.3</v>
      </c>
      <c r="J1729" s="1">
        <v>0</v>
      </c>
      <c r="K1729" s="1">
        <v>9</v>
      </c>
      <c r="L1729" s="1">
        <v>157662</v>
      </c>
      <c r="M1729" s="1">
        <v>310992</v>
      </c>
      <c r="N1729" s="1">
        <v>0</v>
      </c>
      <c r="O1729" s="8">
        <v>739</v>
      </c>
      <c r="P1729" s="8">
        <v>945630</v>
      </c>
      <c r="Q1729" s="8">
        <v>131384</v>
      </c>
    </row>
    <row r="1730" spans="1:17" x14ac:dyDescent="0.35">
      <c r="A1730" s="1">
        <v>632</v>
      </c>
      <c r="B1730" s="1" t="s">
        <v>1398</v>
      </c>
      <c r="C1730" s="1" t="s">
        <v>16</v>
      </c>
      <c r="D1730" s="1" t="s">
        <v>11</v>
      </c>
      <c r="E1730" s="1" t="s">
        <v>2</v>
      </c>
      <c r="F1730" s="1" t="s">
        <v>1</v>
      </c>
      <c r="G1730" s="1" t="s">
        <v>9</v>
      </c>
      <c r="H1730" s="1">
        <v>29575.4</v>
      </c>
      <c r="I1730" s="1">
        <v>18.5</v>
      </c>
      <c r="J1730" s="1">
        <v>0</v>
      </c>
      <c r="K1730" s="1">
        <v>5</v>
      </c>
      <c r="L1730" s="1">
        <v>105564</v>
      </c>
      <c r="M1730" s="1">
        <v>165198</v>
      </c>
      <c r="N1730" s="1">
        <v>0</v>
      </c>
      <c r="O1730" s="8">
        <v>734</v>
      </c>
      <c r="P1730" s="8">
        <v>1731242</v>
      </c>
      <c r="Q1730" s="8">
        <v>220286</v>
      </c>
    </row>
    <row r="1731" spans="1:17" x14ac:dyDescent="0.35">
      <c r="A1731" s="1">
        <v>1731</v>
      </c>
      <c r="B1731" s="1" t="s">
        <v>297</v>
      </c>
      <c r="C1731" s="1" t="s">
        <v>4</v>
      </c>
      <c r="D1731" s="1" t="s">
        <v>3</v>
      </c>
      <c r="E1731" s="1" t="s">
        <v>2</v>
      </c>
      <c r="F1731" s="1" t="s">
        <v>6</v>
      </c>
      <c r="G1731" s="1" t="s">
        <v>0</v>
      </c>
      <c r="H1731" s="1">
        <v>28304.3</v>
      </c>
      <c r="I1731" s="1">
        <v>18.8</v>
      </c>
      <c r="J1731" s="1">
        <v>0</v>
      </c>
      <c r="K1731" s="1">
        <v>25</v>
      </c>
      <c r="L1731" s="1">
        <v>43206</v>
      </c>
      <c r="M1731" s="1">
        <v>685168</v>
      </c>
      <c r="N1731" s="1">
        <v>1</v>
      </c>
      <c r="O1731" s="8">
        <v>683</v>
      </c>
      <c r="P1731" s="8">
        <v>1257971</v>
      </c>
      <c r="Q1731" s="8">
        <v>369754</v>
      </c>
    </row>
    <row r="1732" spans="1:17" x14ac:dyDescent="0.35">
      <c r="A1732" s="1">
        <v>1478</v>
      </c>
      <c r="B1732" s="1" t="s">
        <v>550</v>
      </c>
      <c r="C1732" s="1" t="s">
        <v>4</v>
      </c>
      <c r="D1732" s="1" t="s">
        <v>11</v>
      </c>
      <c r="E1732" s="1" t="s">
        <v>2</v>
      </c>
      <c r="F1732" s="1" t="s">
        <v>31</v>
      </c>
      <c r="G1732" s="1" t="s">
        <v>0</v>
      </c>
      <c r="H1732" s="1">
        <v>15465.43</v>
      </c>
      <c r="I1732" s="1">
        <v>19.100000000000001</v>
      </c>
      <c r="J1732" s="1">
        <v>0</v>
      </c>
      <c r="K1732" s="1">
        <v>8</v>
      </c>
      <c r="L1732" s="1">
        <v>249375</v>
      </c>
      <c r="M1732" s="1">
        <v>301400</v>
      </c>
      <c r="N1732" s="1">
        <v>0</v>
      </c>
      <c r="O1732" s="8">
        <v>733</v>
      </c>
      <c r="P1732" s="8">
        <v>971660</v>
      </c>
      <c r="Q1732" s="8"/>
    </row>
    <row r="1733" spans="1:17" x14ac:dyDescent="0.35">
      <c r="A1733" s="1">
        <v>199</v>
      </c>
      <c r="B1733" s="1" t="s">
        <v>1828</v>
      </c>
      <c r="C1733" s="1" t="s">
        <v>16</v>
      </c>
      <c r="D1733" s="1" t="s">
        <v>11</v>
      </c>
      <c r="E1733" s="1" t="s">
        <v>2</v>
      </c>
      <c r="F1733" s="1" t="s">
        <v>6</v>
      </c>
      <c r="G1733" s="1" t="s">
        <v>0</v>
      </c>
      <c r="H1733" s="1">
        <v>28960.18</v>
      </c>
      <c r="I1733" s="1">
        <v>19.7</v>
      </c>
      <c r="J1733" s="1">
        <v>0</v>
      </c>
      <c r="K1733" s="1">
        <v>9</v>
      </c>
      <c r="L1733" s="1">
        <v>314830</v>
      </c>
      <c r="M1733" s="1">
        <v>619982</v>
      </c>
      <c r="N1733" s="1">
        <v>0</v>
      </c>
      <c r="O1733" s="8">
        <v>746</v>
      </c>
      <c r="P1733" s="8">
        <v>1202510</v>
      </c>
      <c r="Q1733" s="8">
        <v>304590</v>
      </c>
    </row>
    <row r="1734" spans="1:17" x14ac:dyDescent="0.35">
      <c r="A1734" s="1">
        <v>1652</v>
      </c>
      <c r="B1734" s="1" t="s">
        <v>376</v>
      </c>
      <c r="C1734" s="1" t="s">
        <v>4</v>
      </c>
      <c r="D1734" s="1" t="s">
        <v>11</v>
      </c>
      <c r="E1734" s="1" t="s">
        <v>2</v>
      </c>
      <c r="F1734" s="1" t="s">
        <v>31</v>
      </c>
      <c r="G1734" s="1" t="s">
        <v>0</v>
      </c>
      <c r="H1734" s="1">
        <v>13740.99</v>
      </c>
      <c r="I1734" s="1">
        <v>20</v>
      </c>
      <c r="J1734" s="1">
        <v>0</v>
      </c>
      <c r="K1734" s="1">
        <v>7</v>
      </c>
      <c r="L1734" s="1">
        <v>264708</v>
      </c>
      <c r="M1734" s="1">
        <v>1001660</v>
      </c>
      <c r="N1734" s="1">
        <v>0</v>
      </c>
      <c r="O1734" s="8">
        <v>747</v>
      </c>
      <c r="P1734" s="8">
        <v>1030579</v>
      </c>
      <c r="Q1734" s="8">
        <v>433928</v>
      </c>
    </row>
    <row r="1735" spans="1:17" x14ac:dyDescent="0.35">
      <c r="A1735" s="1">
        <v>602</v>
      </c>
      <c r="B1735" s="1" t="s">
        <v>1428</v>
      </c>
      <c r="C1735" s="1" t="s">
        <v>4</v>
      </c>
      <c r="D1735" s="1" t="s">
        <v>11</v>
      </c>
      <c r="E1735" s="1" t="s">
        <v>2</v>
      </c>
      <c r="F1735" s="1" t="s">
        <v>31</v>
      </c>
      <c r="G1735" s="1" t="s">
        <v>26</v>
      </c>
      <c r="H1735" s="1">
        <v>9942.32</v>
      </c>
      <c r="I1735" s="1">
        <v>20.2</v>
      </c>
      <c r="J1735" s="1">
        <v>0</v>
      </c>
      <c r="K1735" s="1">
        <v>5</v>
      </c>
      <c r="L1735" s="1">
        <v>70794</v>
      </c>
      <c r="M1735" s="1">
        <v>160710</v>
      </c>
      <c r="N1735" s="1">
        <v>1</v>
      </c>
      <c r="O1735" s="8">
        <v>711</v>
      </c>
      <c r="P1735" s="8">
        <v>674044</v>
      </c>
      <c r="Q1735" s="8">
        <v>77000</v>
      </c>
    </row>
    <row r="1736" spans="1:17" x14ac:dyDescent="0.35">
      <c r="A1736" s="1">
        <v>46</v>
      </c>
      <c r="B1736" s="1" t="s">
        <v>1980</v>
      </c>
      <c r="C1736" s="1" t="s">
        <v>4</v>
      </c>
      <c r="D1736" s="1" t="s">
        <v>11</v>
      </c>
      <c r="E1736" s="1" t="s">
        <v>2</v>
      </c>
      <c r="F1736" s="1" t="s">
        <v>6</v>
      </c>
      <c r="G1736" s="1" t="s">
        <v>0</v>
      </c>
      <c r="H1736" s="1">
        <v>12946.79</v>
      </c>
      <c r="I1736" s="1">
        <v>21.6</v>
      </c>
      <c r="J1736" s="1">
        <v>0</v>
      </c>
      <c r="K1736" s="1">
        <v>9</v>
      </c>
      <c r="L1736" s="1">
        <v>266266</v>
      </c>
      <c r="M1736" s="1">
        <v>485518</v>
      </c>
      <c r="N1736" s="1">
        <v>0</v>
      </c>
      <c r="O1736" s="8">
        <v>750</v>
      </c>
      <c r="P1736" s="8">
        <v>919296</v>
      </c>
      <c r="Q1736" s="8">
        <v>266112</v>
      </c>
    </row>
    <row r="1737" spans="1:17" x14ac:dyDescent="0.35">
      <c r="A1737" s="1">
        <v>1433</v>
      </c>
      <c r="B1737" s="1" t="s">
        <v>596</v>
      </c>
      <c r="C1737" s="1" t="s">
        <v>4</v>
      </c>
      <c r="D1737" s="1" t="s">
        <v>3</v>
      </c>
      <c r="E1737" s="1" t="s">
        <v>2</v>
      </c>
      <c r="F1737" s="1" t="s">
        <v>1</v>
      </c>
      <c r="G1737" s="1" t="s">
        <v>0</v>
      </c>
      <c r="H1737" s="1">
        <v>24073.95</v>
      </c>
      <c r="I1737" s="1">
        <v>22.5</v>
      </c>
      <c r="J1737" s="1">
        <v>0</v>
      </c>
      <c r="K1737" s="1">
        <v>14</v>
      </c>
      <c r="L1737" s="1">
        <v>434606</v>
      </c>
      <c r="M1737" s="1">
        <v>944130</v>
      </c>
      <c r="N1737" s="1">
        <v>0</v>
      </c>
      <c r="O1737" s="8">
        <v>722</v>
      </c>
      <c r="P1737" s="8">
        <v>972686</v>
      </c>
      <c r="Q1737" s="8">
        <v>346544</v>
      </c>
    </row>
    <row r="1738" spans="1:17" x14ac:dyDescent="0.35">
      <c r="A1738" s="1">
        <v>753</v>
      </c>
      <c r="B1738" s="1" t="s">
        <v>1278</v>
      </c>
      <c r="C1738" s="1" t="s">
        <v>4</v>
      </c>
      <c r="D1738" s="1" t="s">
        <v>11</v>
      </c>
      <c r="E1738" s="1" t="s">
        <v>2</v>
      </c>
      <c r="F1738" s="1" t="s">
        <v>31</v>
      </c>
      <c r="G1738" s="1" t="s">
        <v>0</v>
      </c>
      <c r="H1738" s="1">
        <v>4665.83</v>
      </c>
      <c r="I1738" s="1">
        <v>23.1</v>
      </c>
      <c r="J1738" s="1">
        <v>0</v>
      </c>
      <c r="K1738" s="1">
        <v>6</v>
      </c>
      <c r="L1738" s="1">
        <v>128231</v>
      </c>
      <c r="M1738" s="1">
        <v>159830</v>
      </c>
      <c r="N1738" s="1">
        <v>0</v>
      </c>
      <c r="O1738" s="8">
        <v>712</v>
      </c>
      <c r="P1738" s="8">
        <v>583224</v>
      </c>
      <c r="Q1738" s="8">
        <v>162074</v>
      </c>
    </row>
    <row r="1739" spans="1:17" x14ac:dyDescent="0.35">
      <c r="A1739" s="1">
        <v>1018</v>
      </c>
      <c r="B1739" s="1" t="s">
        <v>1012</v>
      </c>
      <c r="C1739" s="1" t="s">
        <v>4</v>
      </c>
      <c r="D1739" s="1" t="s">
        <v>3</v>
      </c>
      <c r="E1739" s="1" t="s">
        <v>2</v>
      </c>
      <c r="F1739" s="1" t="s">
        <v>6</v>
      </c>
      <c r="G1739" s="1" t="s">
        <v>0</v>
      </c>
      <c r="H1739" s="1">
        <v>15266.5</v>
      </c>
      <c r="I1739" s="1">
        <v>23.6</v>
      </c>
      <c r="J1739" s="1">
        <v>0</v>
      </c>
      <c r="K1739" s="1">
        <v>8</v>
      </c>
      <c r="L1739" s="1">
        <v>361665</v>
      </c>
      <c r="M1739" s="1">
        <v>549582</v>
      </c>
      <c r="N1739" s="1">
        <v>0</v>
      </c>
      <c r="O1739" s="8">
        <v>718</v>
      </c>
      <c r="P1739" s="8">
        <v>900239</v>
      </c>
      <c r="Q1739" s="8">
        <v>510334</v>
      </c>
    </row>
    <row r="1740" spans="1:17" x14ac:dyDescent="0.35">
      <c r="A1740" s="1">
        <v>1027</v>
      </c>
      <c r="B1740" s="1" t="s">
        <v>1004</v>
      </c>
      <c r="C1740" s="1" t="s">
        <v>4</v>
      </c>
      <c r="D1740" s="1" t="s">
        <v>11</v>
      </c>
      <c r="E1740" s="1" t="s">
        <v>2</v>
      </c>
      <c r="F1740" s="1" t="s">
        <v>6</v>
      </c>
      <c r="G1740" s="1" t="s">
        <v>0</v>
      </c>
      <c r="H1740" s="1">
        <v>23180.38</v>
      </c>
      <c r="I1740" s="1">
        <v>24</v>
      </c>
      <c r="J1740" s="1">
        <v>0</v>
      </c>
      <c r="K1740" s="1">
        <v>8</v>
      </c>
      <c r="L1740" s="1">
        <v>157016</v>
      </c>
      <c r="M1740" s="1">
        <v>242088</v>
      </c>
      <c r="N1740" s="1">
        <v>0</v>
      </c>
      <c r="O1740" s="8">
        <v>717</v>
      </c>
      <c r="P1740" s="8">
        <v>2015672</v>
      </c>
      <c r="Q1740" s="8">
        <v>82126</v>
      </c>
    </row>
    <row r="1741" spans="1:17" x14ac:dyDescent="0.35">
      <c r="A1741" s="1">
        <v>1644</v>
      </c>
      <c r="B1741" s="1" t="s">
        <v>384</v>
      </c>
      <c r="C1741" s="1" t="s">
        <v>16</v>
      </c>
      <c r="D1741" s="1" t="s">
        <v>3</v>
      </c>
      <c r="E1741" s="1" t="s">
        <v>2</v>
      </c>
      <c r="F1741" s="1" t="s">
        <v>1</v>
      </c>
      <c r="G1741" s="1" t="s">
        <v>0</v>
      </c>
      <c r="H1741" s="1">
        <v>6726</v>
      </c>
      <c r="I1741" s="1">
        <v>25.8</v>
      </c>
      <c r="J1741" s="1">
        <v>0</v>
      </c>
      <c r="K1741" s="1">
        <v>22</v>
      </c>
      <c r="L1741" s="1">
        <v>185117</v>
      </c>
      <c r="M1741" s="1">
        <v>570064</v>
      </c>
      <c r="N1741" s="1">
        <v>1</v>
      </c>
      <c r="O1741" s="8">
        <v>716</v>
      </c>
      <c r="P1741" s="8">
        <v>1140000</v>
      </c>
      <c r="Q1741" s="8">
        <v>352000</v>
      </c>
    </row>
    <row r="1742" spans="1:17" x14ac:dyDescent="0.35">
      <c r="A1742" s="1">
        <v>991</v>
      </c>
      <c r="B1742" s="1" t="s">
        <v>1039</v>
      </c>
      <c r="C1742" s="1" t="s">
        <v>4</v>
      </c>
      <c r="D1742" s="1" t="s">
        <v>11</v>
      </c>
      <c r="E1742" s="1" t="s">
        <v>2</v>
      </c>
      <c r="F1742" s="1" t="s">
        <v>1</v>
      </c>
      <c r="G1742" s="1" t="s">
        <v>0</v>
      </c>
      <c r="H1742" s="1">
        <v>8974.27</v>
      </c>
      <c r="I1742" s="1">
        <v>26.1</v>
      </c>
      <c r="J1742" s="1">
        <v>0</v>
      </c>
      <c r="K1742" s="1">
        <v>16</v>
      </c>
      <c r="L1742" s="1">
        <v>240103</v>
      </c>
      <c r="M1742" s="1">
        <v>476080</v>
      </c>
      <c r="N1742" s="1">
        <v>0</v>
      </c>
      <c r="O1742" s="8">
        <v>747</v>
      </c>
      <c r="P1742" s="8">
        <v>420679</v>
      </c>
      <c r="Q1742" s="8">
        <v>46486</v>
      </c>
    </row>
    <row r="1743" spans="1:17" x14ac:dyDescent="0.35">
      <c r="A1743" s="1">
        <v>497</v>
      </c>
      <c r="B1743" s="1" t="s">
        <v>1533</v>
      </c>
      <c r="C1743" s="1" t="s">
        <v>16</v>
      </c>
      <c r="D1743" s="1" t="s">
        <v>11</v>
      </c>
      <c r="E1743" s="1" t="s">
        <v>2</v>
      </c>
      <c r="F1743" s="1" t="s">
        <v>1</v>
      </c>
      <c r="G1743" s="1" t="s">
        <v>9</v>
      </c>
      <c r="H1743" s="1">
        <v>25675.84</v>
      </c>
      <c r="I1743" s="1">
        <v>26.5</v>
      </c>
      <c r="J1743" s="1">
        <v>0</v>
      </c>
      <c r="K1743" s="1">
        <v>9</v>
      </c>
      <c r="L1743" s="1">
        <v>684893</v>
      </c>
      <c r="M1743" s="1">
        <v>858242</v>
      </c>
      <c r="N1743" s="1">
        <v>0</v>
      </c>
      <c r="O1743" s="8">
        <v>745</v>
      </c>
      <c r="P1743" s="8">
        <v>1270036</v>
      </c>
      <c r="Q1743" s="8">
        <v>129756</v>
      </c>
    </row>
    <row r="1744" spans="1:17" x14ac:dyDescent="0.35">
      <c r="A1744" s="1">
        <v>1809</v>
      </c>
      <c r="B1744" s="1" t="s">
        <v>218</v>
      </c>
      <c r="C1744" s="1" t="s">
        <v>4</v>
      </c>
      <c r="D1744" s="1" t="s">
        <v>3</v>
      </c>
      <c r="E1744" s="1" t="s">
        <v>2</v>
      </c>
      <c r="F1744" s="1" t="s">
        <v>1</v>
      </c>
      <c r="G1744" s="1" t="s">
        <v>0</v>
      </c>
      <c r="H1744" s="1">
        <v>13668.22</v>
      </c>
      <c r="I1744" s="1">
        <v>26.5</v>
      </c>
      <c r="J1744" s="1">
        <v>0</v>
      </c>
      <c r="K1744" s="1">
        <v>17</v>
      </c>
      <c r="L1744" s="1">
        <v>193458</v>
      </c>
      <c r="M1744" s="1">
        <v>520960</v>
      </c>
      <c r="N1744" s="1">
        <v>0</v>
      </c>
      <c r="O1744" s="8">
        <v>629</v>
      </c>
      <c r="P1744" s="8">
        <v>921462</v>
      </c>
      <c r="Q1744" s="8">
        <v>314468</v>
      </c>
    </row>
    <row r="1745" spans="1:17" x14ac:dyDescent="0.35">
      <c r="A1745" s="1">
        <v>794</v>
      </c>
      <c r="B1745" s="1" t="s">
        <v>1237</v>
      </c>
      <c r="C1745" s="1" t="s">
        <v>16</v>
      </c>
      <c r="D1745" s="1" t="s">
        <v>3</v>
      </c>
      <c r="E1745" s="1" t="s">
        <v>2</v>
      </c>
      <c r="F1745" s="1" t="s">
        <v>6</v>
      </c>
      <c r="G1745" s="1" t="s">
        <v>0</v>
      </c>
      <c r="H1745" s="1">
        <v>18251.02</v>
      </c>
      <c r="I1745" s="1">
        <v>27.7</v>
      </c>
      <c r="J1745" s="1">
        <v>0</v>
      </c>
      <c r="K1745" s="1">
        <v>10</v>
      </c>
      <c r="L1745" s="1">
        <v>273847</v>
      </c>
      <c r="M1745" s="1">
        <v>461560</v>
      </c>
      <c r="N1745" s="1">
        <v>1</v>
      </c>
      <c r="O1745" s="8">
        <v>725</v>
      </c>
      <c r="P1745" s="8">
        <v>829597</v>
      </c>
      <c r="Q1745" s="8">
        <v>395846</v>
      </c>
    </row>
    <row r="1746" spans="1:17" x14ac:dyDescent="0.35">
      <c r="A1746" s="1">
        <v>1231</v>
      </c>
      <c r="B1746" s="1" t="s">
        <v>799</v>
      </c>
      <c r="C1746" s="1" t="s">
        <v>4</v>
      </c>
      <c r="D1746" s="1" t="s">
        <v>3</v>
      </c>
      <c r="E1746" s="1" t="s">
        <v>2</v>
      </c>
      <c r="F1746" s="1" t="s">
        <v>1</v>
      </c>
      <c r="G1746" s="1" t="s">
        <v>0</v>
      </c>
      <c r="H1746" s="1">
        <v>48758.559999999998</v>
      </c>
      <c r="I1746" s="1">
        <v>28.4</v>
      </c>
      <c r="J1746" s="1">
        <v>0</v>
      </c>
      <c r="K1746" s="1">
        <v>24</v>
      </c>
      <c r="L1746" s="1">
        <v>1740609</v>
      </c>
      <c r="M1746" s="1">
        <v>2883320</v>
      </c>
      <c r="N1746" s="1">
        <v>0</v>
      </c>
      <c r="O1746" s="8">
        <v>678</v>
      </c>
      <c r="P1746" s="8">
        <v>3287095</v>
      </c>
      <c r="Q1746" s="8">
        <v>761222</v>
      </c>
    </row>
    <row r="1747" spans="1:17" x14ac:dyDescent="0.35">
      <c r="A1747" s="1">
        <v>571</v>
      </c>
      <c r="B1747" s="1" t="s">
        <v>1459</v>
      </c>
      <c r="C1747" s="1" t="s">
        <v>4</v>
      </c>
      <c r="D1747" s="1" t="s">
        <v>11</v>
      </c>
      <c r="E1747" s="1" t="s">
        <v>2</v>
      </c>
      <c r="F1747" s="1" t="s">
        <v>6</v>
      </c>
      <c r="G1747" s="1" t="s">
        <v>60</v>
      </c>
      <c r="H1747" s="1">
        <v>11787.98</v>
      </c>
      <c r="I1747" s="1">
        <v>31</v>
      </c>
      <c r="J1747" s="1">
        <v>0</v>
      </c>
      <c r="K1747" s="1">
        <v>4</v>
      </c>
      <c r="L1747" s="1">
        <v>51338</v>
      </c>
      <c r="M1747" s="1">
        <v>540320</v>
      </c>
      <c r="N1747" s="1">
        <v>0</v>
      </c>
      <c r="O1747" s="8">
        <v>739</v>
      </c>
      <c r="P1747" s="8">
        <v>2009326</v>
      </c>
      <c r="Q1747" s="8">
        <v>150788</v>
      </c>
    </row>
    <row r="1748" spans="1:17" x14ac:dyDescent="0.35">
      <c r="A1748" s="1">
        <v>1263</v>
      </c>
      <c r="B1748" s="1" t="s">
        <v>766</v>
      </c>
      <c r="C1748" s="1" t="s">
        <v>4</v>
      </c>
      <c r="D1748" s="1" t="s">
        <v>11</v>
      </c>
      <c r="E1748" s="1" t="s">
        <v>2</v>
      </c>
      <c r="F1748" s="1" t="s">
        <v>1</v>
      </c>
      <c r="G1748" s="1" t="s">
        <v>0</v>
      </c>
      <c r="H1748" s="1">
        <v>36821.43</v>
      </c>
      <c r="I1748" s="1">
        <v>33</v>
      </c>
      <c r="J1748" s="1">
        <v>0</v>
      </c>
      <c r="K1748" s="1">
        <v>19</v>
      </c>
      <c r="L1748" s="1">
        <v>1061967</v>
      </c>
      <c r="M1748" s="1">
        <v>1779514</v>
      </c>
      <c r="N1748" s="1">
        <v>0</v>
      </c>
      <c r="O1748" s="8"/>
      <c r="P1748" s="8"/>
      <c r="Q1748" s="8">
        <v>786940</v>
      </c>
    </row>
    <row r="1749" spans="1:17" x14ac:dyDescent="0.35">
      <c r="A1749" s="1">
        <v>155</v>
      </c>
      <c r="B1749" s="1" t="s">
        <v>1871</v>
      </c>
      <c r="C1749" s="1" t="s">
        <v>4</v>
      </c>
      <c r="D1749" s="1" t="s">
        <v>11</v>
      </c>
      <c r="E1749" s="1" t="s">
        <v>2</v>
      </c>
      <c r="F1749" s="1" t="s">
        <v>1</v>
      </c>
      <c r="G1749" s="1" t="s">
        <v>0</v>
      </c>
      <c r="H1749" s="1">
        <v>21576.400000000001</v>
      </c>
      <c r="I1749" s="1">
        <v>33.1</v>
      </c>
      <c r="J1749" s="1">
        <v>0</v>
      </c>
      <c r="K1749" s="1">
        <v>8</v>
      </c>
      <c r="L1749" s="1">
        <v>669028</v>
      </c>
      <c r="M1749" s="1">
        <v>981838</v>
      </c>
      <c r="N1749" s="1">
        <v>0</v>
      </c>
      <c r="O1749" s="8">
        <v>741</v>
      </c>
      <c r="P1749" s="8">
        <v>1027444</v>
      </c>
      <c r="Q1749" s="8">
        <v>448822</v>
      </c>
    </row>
    <row r="1750" spans="1:17" x14ac:dyDescent="0.35">
      <c r="A1750" s="1">
        <v>1580</v>
      </c>
      <c r="B1750" s="1" t="s">
        <v>448</v>
      </c>
      <c r="C1750" s="1" t="s">
        <v>4</v>
      </c>
      <c r="D1750" s="1" t="s">
        <v>11</v>
      </c>
      <c r="E1750" s="1" t="s">
        <v>2</v>
      </c>
      <c r="F1750" s="1" t="s">
        <v>1</v>
      </c>
      <c r="G1750" s="1" t="s">
        <v>35</v>
      </c>
      <c r="H1750" s="1">
        <v>6269.24</v>
      </c>
      <c r="I1750" s="1">
        <v>33.5</v>
      </c>
      <c r="J1750" s="1">
        <v>0</v>
      </c>
      <c r="K1750" s="1">
        <v>19</v>
      </c>
      <c r="L1750" s="1">
        <v>92625</v>
      </c>
      <c r="M1750" s="1">
        <v>957638</v>
      </c>
      <c r="N1750" s="1">
        <v>0</v>
      </c>
      <c r="O1750" s="8">
        <v>749</v>
      </c>
      <c r="P1750" s="8">
        <v>1326808</v>
      </c>
      <c r="Q1750" s="8">
        <v>43890</v>
      </c>
    </row>
    <row r="1751" spans="1:17" x14ac:dyDescent="0.35">
      <c r="A1751" s="1">
        <v>671</v>
      </c>
      <c r="B1751" s="1" t="s">
        <v>1360</v>
      </c>
      <c r="C1751" s="1" t="s">
        <v>4</v>
      </c>
      <c r="D1751" s="1" t="s">
        <v>11</v>
      </c>
      <c r="E1751" s="1" t="s">
        <v>2</v>
      </c>
      <c r="F1751" s="1" t="s">
        <v>1</v>
      </c>
      <c r="G1751" s="1" t="s">
        <v>0</v>
      </c>
      <c r="H1751" s="1">
        <v>2942.72</v>
      </c>
      <c r="I1751" s="1">
        <v>37.1</v>
      </c>
      <c r="J1751" s="1">
        <v>0</v>
      </c>
      <c r="K1751" s="1">
        <v>4</v>
      </c>
      <c r="L1751" s="1">
        <v>294880</v>
      </c>
      <c r="M1751" s="1">
        <v>351648</v>
      </c>
      <c r="N1751" s="1">
        <v>0</v>
      </c>
      <c r="O1751" s="8">
        <v>729</v>
      </c>
      <c r="P1751" s="8">
        <v>523925</v>
      </c>
      <c r="Q1751" s="8"/>
    </row>
    <row r="1752" spans="1:17" x14ac:dyDescent="0.35">
      <c r="A1752" s="1">
        <v>930</v>
      </c>
      <c r="B1752" s="1" t="s">
        <v>1100</v>
      </c>
      <c r="C1752" s="1" t="s">
        <v>4</v>
      </c>
      <c r="D1752" s="1" t="s">
        <v>11</v>
      </c>
      <c r="E1752" s="1" t="s">
        <v>7</v>
      </c>
      <c r="F1752" s="1" t="s">
        <v>1</v>
      </c>
      <c r="G1752" s="1" t="s">
        <v>0</v>
      </c>
      <c r="H1752" s="1">
        <v>26730.53</v>
      </c>
      <c r="I1752" s="1">
        <v>15.5</v>
      </c>
      <c r="J1752" s="1">
        <v>75</v>
      </c>
      <c r="K1752" s="1">
        <v>10</v>
      </c>
      <c r="L1752" s="1">
        <v>316673</v>
      </c>
      <c r="M1752" s="1">
        <v>528330</v>
      </c>
      <c r="N1752" s="1">
        <v>0</v>
      </c>
      <c r="O1752" s="8"/>
      <c r="P1752" s="8"/>
      <c r="Q1752" s="8">
        <v>460570</v>
      </c>
    </row>
    <row r="1753" spans="1:17" x14ac:dyDescent="0.35">
      <c r="A1753" s="1">
        <v>1101</v>
      </c>
      <c r="B1753" s="1" t="s">
        <v>930</v>
      </c>
      <c r="C1753" s="1" t="s">
        <v>4</v>
      </c>
      <c r="D1753" s="1" t="s">
        <v>11</v>
      </c>
      <c r="E1753" s="1" t="s">
        <v>7</v>
      </c>
      <c r="F1753" s="1" t="s">
        <v>6</v>
      </c>
      <c r="G1753" s="1" t="s">
        <v>15</v>
      </c>
      <c r="H1753" s="1">
        <v>17931.82</v>
      </c>
      <c r="I1753" s="1">
        <v>14.1</v>
      </c>
      <c r="J1753" s="1">
        <v>72</v>
      </c>
      <c r="K1753" s="1">
        <v>11</v>
      </c>
      <c r="L1753" s="1">
        <v>78926</v>
      </c>
      <c r="M1753" s="1">
        <v>613360</v>
      </c>
      <c r="N1753" s="1">
        <v>0</v>
      </c>
      <c r="O1753" s="8">
        <v>747</v>
      </c>
      <c r="P1753" s="8">
        <v>982566</v>
      </c>
      <c r="Q1753" s="8">
        <v>437580</v>
      </c>
    </row>
    <row r="1754" spans="1:17" x14ac:dyDescent="0.35">
      <c r="A1754" s="1">
        <v>1082</v>
      </c>
      <c r="B1754" s="1" t="s">
        <v>949</v>
      </c>
      <c r="C1754" s="1" t="s">
        <v>16</v>
      </c>
      <c r="D1754" s="1" t="s">
        <v>3</v>
      </c>
      <c r="E1754" s="1" t="s">
        <v>7</v>
      </c>
      <c r="F1754" s="1" t="s">
        <v>6</v>
      </c>
      <c r="G1754" s="1" t="s">
        <v>0</v>
      </c>
      <c r="H1754" s="1">
        <v>31104.9</v>
      </c>
      <c r="I1754" s="1">
        <v>13.2</v>
      </c>
      <c r="J1754" s="1">
        <v>71</v>
      </c>
      <c r="K1754" s="1">
        <v>28</v>
      </c>
      <c r="L1754" s="1">
        <v>791407</v>
      </c>
      <c r="M1754" s="1">
        <v>1905134</v>
      </c>
      <c r="N1754" s="1">
        <v>0</v>
      </c>
      <c r="O1754" s="8"/>
      <c r="P1754" s="8"/>
      <c r="Q1754" s="8">
        <v>683848</v>
      </c>
    </row>
    <row r="1755" spans="1:17" x14ac:dyDescent="0.35">
      <c r="A1755" s="1">
        <v>610</v>
      </c>
      <c r="B1755" s="1" t="s">
        <v>1420</v>
      </c>
      <c r="C1755" s="1" t="s">
        <v>16</v>
      </c>
      <c r="D1755" s="1" t="s">
        <v>3</v>
      </c>
      <c r="E1755" s="1" t="s">
        <v>7</v>
      </c>
      <c r="F1755" s="1" t="s">
        <v>6</v>
      </c>
      <c r="G1755" s="1" t="s">
        <v>0</v>
      </c>
      <c r="H1755" s="1">
        <v>9087.51</v>
      </c>
      <c r="I1755" s="1">
        <v>16</v>
      </c>
      <c r="J1755" s="1">
        <v>64</v>
      </c>
      <c r="K1755" s="1">
        <v>11</v>
      </c>
      <c r="L1755" s="1">
        <v>251522</v>
      </c>
      <c r="M1755" s="1">
        <v>469722</v>
      </c>
      <c r="N1755" s="1">
        <v>0</v>
      </c>
      <c r="O1755" s="8">
        <v>717</v>
      </c>
      <c r="P1755" s="8">
        <v>576992</v>
      </c>
      <c r="Q1755" s="8">
        <v>218702</v>
      </c>
    </row>
    <row r="1756" spans="1:17" x14ac:dyDescent="0.35">
      <c r="A1756" s="1">
        <v>328</v>
      </c>
      <c r="B1756" s="1" t="s">
        <v>1701</v>
      </c>
      <c r="C1756" s="1" t="s">
        <v>4</v>
      </c>
      <c r="D1756" s="1" t="s">
        <v>3</v>
      </c>
      <c r="E1756" s="1" t="s">
        <v>7</v>
      </c>
      <c r="F1756" s="1" t="s">
        <v>31</v>
      </c>
      <c r="G1756" s="1" t="s">
        <v>0</v>
      </c>
      <c r="H1756" s="1">
        <v>18626.27</v>
      </c>
      <c r="I1756" s="1">
        <v>17.899999999999999</v>
      </c>
      <c r="J1756" s="1">
        <v>64</v>
      </c>
      <c r="K1756" s="1">
        <v>4</v>
      </c>
      <c r="L1756" s="1">
        <v>317338</v>
      </c>
      <c r="M1756" s="1">
        <v>433818</v>
      </c>
      <c r="N1756" s="1">
        <v>0</v>
      </c>
      <c r="O1756" s="8">
        <v>647</v>
      </c>
      <c r="P1756" s="8">
        <v>1405772</v>
      </c>
      <c r="Q1756" s="8">
        <v>616902</v>
      </c>
    </row>
    <row r="1757" spans="1:17" x14ac:dyDescent="0.35">
      <c r="A1757" s="1">
        <v>940</v>
      </c>
      <c r="B1757" s="1" t="s">
        <v>1090</v>
      </c>
      <c r="C1757" s="1" t="s">
        <v>4</v>
      </c>
      <c r="D1757" s="1" t="s">
        <v>11</v>
      </c>
      <c r="E1757" s="1" t="s">
        <v>7</v>
      </c>
      <c r="F1757" s="1" t="s">
        <v>6</v>
      </c>
      <c r="G1757" s="1" t="s">
        <v>0</v>
      </c>
      <c r="H1757" s="1">
        <v>25361.39</v>
      </c>
      <c r="I1757" s="1">
        <v>16.7</v>
      </c>
      <c r="J1757" s="1">
        <v>60</v>
      </c>
      <c r="K1757" s="1">
        <v>10</v>
      </c>
      <c r="L1757" s="1">
        <v>298490</v>
      </c>
      <c r="M1757" s="1">
        <v>366498</v>
      </c>
      <c r="N1757" s="1">
        <v>0</v>
      </c>
      <c r="O1757" s="8">
        <v>707</v>
      </c>
      <c r="P1757" s="8">
        <v>1217349</v>
      </c>
      <c r="Q1757" s="8">
        <v>325292</v>
      </c>
    </row>
    <row r="1758" spans="1:17" x14ac:dyDescent="0.35">
      <c r="A1758" s="1">
        <v>177</v>
      </c>
      <c r="B1758" s="1" t="s">
        <v>1849</v>
      </c>
      <c r="C1758" s="1" t="s">
        <v>16</v>
      </c>
      <c r="D1758" s="1" t="s">
        <v>11</v>
      </c>
      <c r="E1758" s="1" t="s">
        <v>7</v>
      </c>
      <c r="F1758" s="1" t="s">
        <v>6</v>
      </c>
      <c r="G1758" s="1" t="s">
        <v>0</v>
      </c>
      <c r="H1758" s="1">
        <v>9758.4</v>
      </c>
      <c r="I1758" s="1">
        <v>13.8</v>
      </c>
      <c r="J1758" s="1">
        <v>58</v>
      </c>
      <c r="K1758" s="1">
        <v>6</v>
      </c>
      <c r="L1758" s="1">
        <v>435328</v>
      </c>
      <c r="M1758" s="1">
        <v>790064</v>
      </c>
      <c r="N1758" s="1">
        <v>0</v>
      </c>
      <c r="O1758" s="8">
        <v>710</v>
      </c>
      <c r="P1758" s="8">
        <v>1125978</v>
      </c>
      <c r="Q1758" s="8">
        <v>547580</v>
      </c>
    </row>
    <row r="1759" spans="1:17" x14ac:dyDescent="0.35">
      <c r="A1759" s="1">
        <v>229</v>
      </c>
      <c r="B1759" s="1" t="s">
        <v>1799</v>
      </c>
      <c r="C1759" s="1" t="s">
        <v>16</v>
      </c>
      <c r="D1759" s="1" t="s">
        <v>11</v>
      </c>
      <c r="E1759" s="1" t="s">
        <v>7</v>
      </c>
      <c r="F1759" s="1" t="s">
        <v>6</v>
      </c>
      <c r="G1759" s="1" t="s">
        <v>0</v>
      </c>
      <c r="H1759" s="1">
        <v>11711.6</v>
      </c>
      <c r="I1759" s="1">
        <v>11.9</v>
      </c>
      <c r="J1759" s="1">
        <v>53</v>
      </c>
      <c r="K1759" s="1">
        <v>12</v>
      </c>
      <c r="L1759" s="1">
        <v>18639</v>
      </c>
      <c r="M1759" s="1">
        <v>107932</v>
      </c>
      <c r="N1759" s="1">
        <v>0</v>
      </c>
      <c r="O1759" s="8">
        <v>699</v>
      </c>
      <c r="P1759" s="8">
        <v>564414</v>
      </c>
      <c r="Q1759" s="8">
        <v>83864</v>
      </c>
    </row>
    <row r="1760" spans="1:17" x14ac:dyDescent="0.35">
      <c r="A1760" s="1">
        <v>586</v>
      </c>
      <c r="B1760" s="1" t="s">
        <v>1444</v>
      </c>
      <c r="C1760" s="1" t="s">
        <v>4</v>
      </c>
      <c r="D1760" s="1" t="s">
        <v>11</v>
      </c>
      <c r="E1760" s="1" t="s">
        <v>7</v>
      </c>
      <c r="F1760" s="1" t="s">
        <v>6</v>
      </c>
      <c r="G1760" s="1" t="s">
        <v>0</v>
      </c>
      <c r="H1760" s="1">
        <v>12493.07</v>
      </c>
      <c r="I1760" s="1">
        <v>15.5</v>
      </c>
      <c r="J1760" s="1">
        <v>53</v>
      </c>
      <c r="K1760" s="1">
        <v>11</v>
      </c>
      <c r="L1760" s="1">
        <v>129808</v>
      </c>
      <c r="M1760" s="1">
        <v>356158</v>
      </c>
      <c r="N1760" s="1">
        <v>0</v>
      </c>
      <c r="O1760" s="8">
        <v>746</v>
      </c>
      <c r="P1760" s="8">
        <v>1375391</v>
      </c>
      <c r="Q1760" s="8">
        <v>132704</v>
      </c>
    </row>
    <row r="1761" spans="1:17" x14ac:dyDescent="0.35">
      <c r="A1761" s="1">
        <v>744</v>
      </c>
      <c r="B1761" s="1" t="s">
        <v>1287</v>
      </c>
      <c r="C1761" s="1" t="s">
        <v>16</v>
      </c>
      <c r="D1761" s="1" t="s">
        <v>11</v>
      </c>
      <c r="E1761" s="1" t="s">
        <v>7</v>
      </c>
      <c r="F1761" s="1" t="s">
        <v>1</v>
      </c>
      <c r="G1761" s="1" t="s">
        <v>0</v>
      </c>
      <c r="H1761" s="1">
        <v>9843.33</v>
      </c>
      <c r="I1761" s="1">
        <v>21.9</v>
      </c>
      <c r="J1761" s="1">
        <v>53</v>
      </c>
      <c r="K1761" s="1">
        <v>11</v>
      </c>
      <c r="L1761" s="1">
        <v>111245</v>
      </c>
      <c r="M1761" s="1">
        <v>326942</v>
      </c>
      <c r="N1761" s="1">
        <v>0</v>
      </c>
      <c r="O1761" s="8"/>
      <c r="P1761" s="8"/>
      <c r="Q1761" s="8">
        <v>219604</v>
      </c>
    </row>
    <row r="1762" spans="1:17" x14ac:dyDescent="0.35">
      <c r="A1762" s="1">
        <v>892</v>
      </c>
      <c r="B1762" s="1" t="s">
        <v>1138</v>
      </c>
      <c r="C1762" s="1" t="s">
        <v>16</v>
      </c>
      <c r="D1762" s="1" t="s">
        <v>3</v>
      </c>
      <c r="E1762" s="1" t="s">
        <v>7</v>
      </c>
      <c r="F1762" s="1" t="s">
        <v>6</v>
      </c>
      <c r="G1762" s="1" t="s">
        <v>0</v>
      </c>
      <c r="H1762" s="1">
        <v>17924.22</v>
      </c>
      <c r="I1762" s="1">
        <v>28.9</v>
      </c>
      <c r="J1762" s="1">
        <v>51</v>
      </c>
      <c r="K1762" s="1">
        <v>12</v>
      </c>
      <c r="L1762" s="1">
        <v>208506</v>
      </c>
      <c r="M1762" s="1">
        <v>253858</v>
      </c>
      <c r="N1762" s="1">
        <v>0</v>
      </c>
      <c r="O1762" s="8">
        <v>641</v>
      </c>
      <c r="P1762" s="8">
        <v>1525472</v>
      </c>
      <c r="Q1762" s="8">
        <v>331188</v>
      </c>
    </row>
    <row r="1763" spans="1:17" x14ac:dyDescent="0.35">
      <c r="A1763" s="1">
        <v>41</v>
      </c>
      <c r="B1763" s="1" t="s">
        <v>1985</v>
      </c>
      <c r="C1763" s="1" t="s">
        <v>16</v>
      </c>
      <c r="D1763" s="1" t="s">
        <v>3</v>
      </c>
      <c r="E1763" s="1" t="s">
        <v>7</v>
      </c>
      <c r="F1763" s="1" t="s">
        <v>6</v>
      </c>
      <c r="G1763" s="1" t="s">
        <v>0</v>
      </c>
      <c r="H1763" s="1">
        <v>14697.07</v>
      </c>
      <c r="I1763" s="1">
        <v>16.600000000000001</v>
      </c>
      <c r="J1763" s="1">
        <v>50</v>
      </c>
      <c r="K1763" s="1">
        <v>8</v>
      </c>
      <c r="L1763" s="1">
        <v>343995</v>
      </c>
      <c r="M1763" s="1">
        <v>843854</v>
      </c>
      <c r="N1763" s="1">
        <v>0</v>
      </c>
      <c r="O1763" s="8">
        <v>682</v>
      </c>
      <c r="P1763" s="8">
        <v>1494616</v>
      </c>
      <c r="Q1763" s="8">
        <v>688468</v>
      </c>
    </row>
    <row r="1764" spans="1:17" x14ac:dyDescent="0.35">
      <c r="A1764" s="1">
        <v>1962</v>
      </c>
      <c r="B1764" s="1" t="s">
        <v>63</v>
      </c>
      <c r="C1764" s="1" t="s">
        <v>16</v>
      </c>
      <c r="D1764" s="1" t="s">
        <v>11</v>
      </c>
      <c r="E1764" s="1" t="s">
        <v>7</v>
      </c>
      <c r="F1764" s="1" t="s">
        <v>6</v>
      </c>
      <c r="G1764" s="1" t="s">
        <v>0</v>
      </c>
      <c r="H1764" s="1">
        <v>13529.52</v>
      </c>
      <c r="I1764" s="1">
        <v>13</v>
      </c>
      <c r="J1764" s="1">
        <v>49</v>
      </c>
      <c r="K1764" s="1">
        <v>10</v>
      </c>
      <c r="L1764" s="1">
        <v>197011</v>
      </c>
      <c r="M1764" s="1">
        <v>333520</v>
      </c>
      <c r="N1764" s="1">
        <v>0</v>
      </c>
      <c r="O1764" s="8">
        <v>727</v>
      </c>
      <c r="P1764" s="8">
        <v>502645</v>
      </c>
      <c r="Q1764" s="8">
        <v>179080</v>
      </c>
    </row>
    <row r="1765" spans="1:17" x14ac:dyDescent="0.35">
      <c r="A1765" s="1">
        <v>241</v>
      </c>
      <c r="B1765" s="1" t="s">
        <v>1787</v>
      </c>
      <c r="C1765" s="1" t="s">
        <v>4</v>
      </c>
      <c r="D1765" s="1" t="s">
        <v>11</v>
      </c>
      <c r="E1765" s="1" t="s">
        <v>7</v>
      </c>
      <c r="F1765" s="1" t="s">
        <v>1</v>
      </c>
      <c r="G1765" s="1" t="s">
        <v>9</v>
      </c>
      <c r="H1765" s="1">
        <v>35698.910000000003</v>
      </c>
      <c r="I1765" s="1">
        <v>21.5</v>
      </c>
      <c r="J1765" s="1">
        <v>47</v>
      </c>
      <c r="K1765" s="1">
        <v>17</v>
      </c>
      <c r="L1765" s="1">
        <v>305349</v>
      </c>
      <c r="M1765" s="1">
        <v>657184</v>
      </c>
      <c r="N1765" s="1">
        <v>0</v>
      </c>
      <c r="O1765" s="8"/>
      <c r="P1765" s="8"/>
      <c r="Q1765" s="8">
        <v>553366</v>
      </c>
    </row>
    <row r="1766" spans="1:17" x14ac:dyDescent="0.35">
      <c r="A1766" s="1">
        <v>419</v>
      </c>
      <c r="B1766" s="1" t="s">
        <v>1609</v>
      </c>
      <c r="C1766" s="1" t="s">
        <v>4</v>
      </c>
      <c r="D1766" s="1" t="s">
        <v>11</v>
      </c>
      <c r="E1766" s="1" t="s">
        <v>7</v>
      </c>
      <c r="F1766" s="1" t="s">
        <v>6</v>
      </c>
      <c r="G1766" s="1" t="s">
        <v>0</v>
      </c>
      <c r="H1766" s="1">
        <v>2876.22</v>
      </c>
      <c r="I1766" s="1">
        <v>8.8000000000000007</v>
      </c>
      <c r="J1766" s="1">
        <v>46</v>
      </c>
      <c r="K1766" s="1">
        <v>10</v>
      </c>
      <c r="L1766" s="1">
        <v>56943</v>
      </c>
      <c r="M1766" s="1">
        <v>215468</v>
      </c>
      <c r="N1766" s="1">
        <v>0</v>
      </c>
      <c r="O1766" s="8">
        <v>697</v>
      </c>
      <c r="P1766" s="8">
        <v>845937</v>
      </c>
      <c r="Q1766" s="8">
        <v>152372</v>
      </c>
    </row>
    <row r="1767" spans="1:17" x14ac:dyDescent="0.35">
      <c r="A1767" s="1">
        <v>421</v>
      </c>
      <c r="B1767" s="1" t="s">
        <v>1609</v>
      </c>
      <c r="C1767" s="1" t="s">
        <v>4</v>
      </c>
      <c r="D1767" s="1" t="s">
        <v>11</v>
      </c>
      <c r="E1767" s="1" t="s">
        <v>7</v>
      </c>
      <c r="F1767" s="1" t="s">
        <v>6</v>
      </c>
      <c r="G1767" s="1" t="s">
        <v>0</v>
      </c>
      <c r="H1767" s="1">
        <v>2876.22</v>
      </c>
      <c r="I1767" s="1">
        <v>8.8000000000000007</v>
      </c>
      <c r="J1767" s="1">
        <v>46</v>
      </c>
      <c r="K1767" s="1">
        <v>10</v>
      </c>
      <c r="L1767" s="1">
        <v>56943</v>
      </c>
      <c r="M1767" s="1">
        <v>215468</v>
      </c>
      <c r="N1767" s="1">
        <v>0</v>
      </c>
      <c r="O1767" s="8">
        <v>697</v>
      </c>
      <c r="P1767" s="8">
        <v>845937</v>
      </c>
      <c r="Q1767" s="8">
        <v>152372</v>
      </c>
    </row>
    <row r="1768" spans="1:17" x14ac:dyDescent="0.35">
      <c r="A1768" s="1">
        <v>261</v>
      </c>
      <c r="B1768" s="1" t="s">
        <v>1767</v>
      </c>
      <c r="C1768" s="1" t="s">
        <v>16</v>
      </c>
      <c r="D1768" s="1" t="s">
        <v>11</v>
      </c>
      <c r="E1768" s="1" t="s">
        <v>7</v>
      </c>
      <c r="F1768" s="1" t="s">
        <v>6</v>
      </c>
      <c r="G1768" s="1" t="s">
        <v>0</v>
      </c>
      <c r="H1768" s="1">
        <v>34469.61</v>
      </c>
      <c r="I1768" s="1">
        <v>16</v>
      </c>
      <c r="J1768" s="1">
        <v>46</v>
      </c>
      <c r="K1768" s="1">
        <v>5</v>
      </c>
      <c r="L1768" s="1">
        <v>58482</v>
      </c>
      <c r="M1768" s="1">
        <v>90530</v>
      </c>
      <c r="N1768" s="1">
        <v>0</v>
      </c>
      <c r="O1768" s="8"/>
      <c r="P1768" s="8"/>
      <c r="Q1768" s="8">
        <v>441628</v>
      </c>
    </row>
    <row r="1769" spans="1:17" x14ac:dyDescent="0.35">
      <c r="A1769" s="1">
        <v>1208</v>
      </c>
      <c r="B1769" s="1" t="s">
        <v>823</v>
      </c>
      <c r="C1769" s="1" t="s">
        <v>4</v>
      </c>
      <c r="D1769" s="1" t="s">
        <v>11</v>
      </c>
      <c r="E1769" s="1" t="s">
        <v>7</v>
      </c>
      <c r="F1769" s="1" t="s">
        <v>6</v>
      </c>
      <c r="G1769" s="1" t="s">
        <v>35</v>
      </c>
      <c r="H1769" s="1">
        <v>402.8</v>
      </c>
      <c r="I1769" s="1">
        <v>17.100000000000001</v>
      </c>
      <c r="J1769" s="1">
        <v>46</v>
      </c>
      <c r="K1769" s="1">
        <v>16</v>
      </c>
      <c r="L1769" s="1">
        <v>16283</v>
      </c>
      <c r="M1769" s="1">
        <v>38104</v>
      </c>
      <c r="N1769" s="1">
        <v>0</v>
      </c>
      <c r="O1769" s="8"/>
      <c r="P1769" s="8"/>
      <c r="Q1769" s="8">
        <v>67276</v>
      </c>
    </row>
    <row r="1770" spans="1:17" x14ac:dyDescent="0.35">
      <c r="A1770" s="1">
        <v>1269</v>
      </c>
      <c r="B1770" s="1" t="s">
        <v>760</v>
      </c>
      <c r="C1770" s="1" t="s">
        <v>4</v>
      </c>
      <c r="D1770" s="1" t="s">
        <v>11</v>
      </c>
      <c r="E1770" s="1" t="s">
        <v>7</v>
      </c>
      <c r="F1770" s="1" t="s">
        <v>6</v>
      </c>
      <c r="G1770" s="1" t="s">
        <v>0</v>
      </c>
      <c r="H1770" s="1">
        <v>11971.71</v>
      </c>
      <c r="I1770" s="1">
        <v>11.8</v>
      </c>
      <c r="J1770" s="1">
        <v>44</v>
      </c>
      <c r="K1770" s="1">
        <v>10</v>
      </c>
      <c r="L1770" s="1">
        <v>275443</v>
      </c>
      <c r="M1770" s="1">
        <v>540584</v>
      </c>
      <c r="N1770" s="1">
        <v>0</v>
      </c>
      <c r="O1770" s="8">
        <v>744</v>
      </c>
      <c r="P1770" s="8">
        <v>1238458</v>
      </c>
      <c r="Q1770" s="8">
        <v>264748</v>
      </c>
    </row>
    <row r="1771" spans="1:17" x14ac:dyDescent="0.35">
      <c r="A1771" s="1">
        <v>846</v>
      </c>
      <c r="B1771" s="1" t="s">
        <v>1184</v>
      </c>
      <c r="C1771" s="1" t="s">
        <v>4</v>
      </c>
      <c r="D1771" s="1" t="s">
        <v>11</v>
      </c>
      <c r="E1771" s="1" t="s">
        <v>7</v>
      </c>
      <c r="F1771" s="1" t="s">
        <v>6</v>
      </c>
      <c r="G1771" s="1" t="s">
        <v>0</v>
      </c>
      <c r="H1771" s="1">
        <v>22443.94</v>
      </c>
      <c r="I1771" s="1">
        <v>15.7</v>
      </c>
      <c r="J1771" s="1">
        <v>42</v>
      </c>
      <c r="K1771" s="1">
        <v>8</v>
      </c>
      <c r="L1771" s="1">
        <v>306888</v>
      </c>
      <c r="M1771" s="1">
        <v>560494</v>
      </c>
      <c r="N1771" s="1">
        <v>0</v>
      </c>
      <c r="O1771" s="8"/>
      <c r="P1771" s="8"/>
      <c r="Q1771" s="8">
        <v>294316</v>
      </c>
    </row>
    <row r="1772" spans="1:17" x14ac:dyDescent="0.35">
      <c r="A1772" s="1">
        <v>1130</v>
      </c>
      <c r="B1772" s="1" t="s">
        <v>901</v>
      </c>
      <c r="C1772" s="1" t="s">
        <v>4</v>
      </c>
      <c r="D1772" s="1" t="s">
        <v>11</v>
      </c>
      <c r="E1772" s="1" t="s">
        <v>7</v>
      </c>
      <c r="F1772" s="1" t="s">
        <v>6</v>
      </c>
      <c r="G1772" s="1" t="s">
        <v>0</v>
      </c>
      <c r="H1772" s="1">
        <v>19931.38</v>
      </c>
      <c r="I1772" s="1">
        <v>19</v>
      </c>
      <c r="J1772" s="1">
        <v>42</v>
      </c>
      <c r="K1772" s="1">
        <v>20</v>
      </c>
      <c r="L1772" s="1">
        <v>200944</v>
      </c>
      <c r="M1772" s="1">
        <v>257928</v>
      </c>
      <c r="N1772" s="1">
        <v>0</v>
      </c>
      <c r="O1772" s="8">
        <v>712</v>
      </c>
      <c r="P1772" s="8">
        <v>872917</v>
      </c>
      <c r="Q1772" s="8">
        <v>212366</v>
      </c>
    </row>
    <row r="1773" spans="1:17" x14ac:dyDescent="0.35">
      <c r="A1773" s="1">
        <v>1491</v>
      </c>
      <c r="B1773" s="1" t="s">
        <v>537</v>
      </c>
      <c r="C1773" s="1" t="s">
        <v>4</v>
      </c>
      <c r="D1773" s="1" t="s">
        <v>3</v>
      </c>
      <c r="E1773" s="1" t="s">
        <v>7</v>
      </c>
      <c r="F1773" s="1" t="s">
        <v>1</v>
      </c>
      <c r="G1773" s="1" t="s">
        <v>0</v>
      </c>
      <c r="H1773" s="1">
        <v>17908.07</v>
      </c>
      <c r="I1773" s="1">
        <v>22</v>
      </c>
      <c r="J1773" s="1">
        <v>41</v>
      </c>
      <c r="K1773" s="1">
        <v>7</v>
      </c>
      <c r="L1773" s="1">
        <v>93879</v>
      </c>
      <c r="M1773" s="1">
        <v>216128</v>
      </c>
      <c r="N1773" s="1">
        <v>0</v>
      </c>
      <c r="O1773" s="8">
        <v>738</v>
      </c>
      <c r="P1773" s="8">
        <v>1678878</v>
      </c>
      <c r="Q1773" s="8"/>
    </row>
    <row r="1774" spans="1:17" x14ac:dyDescent="0.35">
      <c r="A1774" s="1">
        <v>159</v>
      </c>
      <c r="B1774" s="1" t="s">
        <v>1867</v>
      </c>
      <c r="C1774" s="1" t="s">
        <v>4</v>
      </c>
      <c r="D1774" s="1" t="s">
        <v>11</v>
      </c>
      <c r="E1774" s="1" t="s">
        <v>7</v>
      </c>
      <c r="F1774" s="1" t="s">
        <v>6</v>
      </c>
      <c r="G1774" s="1" t="s">
        <v>0</v>
      </c>
      <c r="H1774" s="1">
        <v>7125</v>
      </c>
      <c r="I1774" s="1">
        <v>13.5</v>
      </c>
      <c r="J1774" s="1">
        <v>39</v>
      </c>
      <c r="K1774" s="1">
        <v>7</v>
      </c>
      <c r="L1774" s="1">
        <v>165984</v>
      </c>
      <c r="M1774" s="1">
        <v>286440</v>
      </c>
      <c r="N1774" s="1">
        <v>0</v>
      </c>
      <c r="O1774" s="8">
        <v>726</v>
      </c>
      <c r="P1774" s="8">
        <v>1153851</v>
      </c>
      <c r="Q1774" s="8"/>
    </row>
    <row r="1775" spans="1:17" x14ac:dyDescent="0.35">
      <c r="A1775" s="1">
        <v>1785</v>
      </c>
      <c r="B1775" s="1" t="s">
        <v>242</v>
      </c>
      <c r="C1775" s="1" t="s">
        <v>4</v>
      </c>
      <c r="D1775" s="1" t="s">
        <v>11</v>
      </c>
      <c r="E1775" s="1" t="s">
        <v>7</v>
      </c>
      <c r="F1775" s="1" t="s">
        <v>6</v>
      </c>
      <c r="G1775" s="1" t="s">
        <v>0</v>
      </c>
      <c r="H1775" s="1">
        <v>16852.810000000001</v>
      </c>
      <c r="I1775" s="1">
        <v>14.8</v>
      </c>
      <c r="J1775" s="1">
        <v>39</v>
      </c>
      <c r="K1775" s="1">
        <v>9</v>
      </c>
      <c r="L1775" s="1">
        <v>154280</v>
      </c>
      <c r="M1775" s="1">
        <v>207724</v>
      </c>
      <c r="N1775" s="1">
        <v>0</v>
      </c>
      <c r="O1775" s="8"/>
      <c r="P1775" s="8"/>
      <c r="Q1775" s="8">
        <v>176836</v>
      </c>
    </row>
    <row r="1776" spans="1:17" x14ac:dyDescent="0.35">
      <c r="A1776" s="1">
        <v>1570</v>
      </c>
      <c r="B1776" s="1" t="s">
        <v>458</v>
      </c>
      <c r="C1776" s="1" t="s">
        <v>4</v>
      </c>
      <c r="D1776" s="1" t="s">
        <v>11</v>
      </c>
      <c r="E1776" s="1" t="s">
        <v>7</v>
      </c>
      <c r="F1776" s="1" t="s">
        <v>6</v>
      </c>
      <c r="G1776" s="1" t="s">
        <v>0</v>
      </c>
      <c r="H1776" s="1">
        <v>7349.01</v>
      </c>
      <c r="I1776" s="1">
        <v>13</v>
      </c>
      <c r="J1776" s="1">
        <v>38</v>
      </c>
      <c r="K1776" s="1">
        <v>6</v>
      </c>
      <c r="L1776" s="1">
        <v>164483</v>
      </c>
      <c r="M1776" s="1">
        <v>278454</v>
      </c>
      <c r="N1776" s="1">
        <v>0</v>
      </c>
      <c r="O1776" s="8">
        <v>704</v>
      </c>
      <c r="P1776" s="8">
        <v>286330</v>
      </c>
      <c r="Q1776" s="8">
        <v>118184</v>
      </c>
    </row>
    <row r="1777" spans="1:17" x14ac:dyDescent="0.35">
      <c r="A1777" s="1">
        <v>1294</v>
      </c>
      <c r="B1777" s="1" t="s">
        <v>735</v>
      </c>
      <c r="C1777" s="1" t="s">
        <v>4</v>
      </c>
      <c r="D1777" s="1" t="s">
        <v>11</v>
      </c>
      <c r="E1777" s="1" t="s">
        <v>7</v>
      </c>
      <c r="F1777" s="1" t="s">
        <v>31</v>
      </c>
      <c r="G1777" s="1" t="s">
        <v>0</v>
      </c>
      <c r="H1777" s="1">
        <v>8638.16</v>
      </c>
      <c r="I1777" s="1">
        <v>8.1</v>
      </c>
      <c r="J1777" s="1">
        <v>37</v>
      </c>
      <c r="K1777" s="1">
        <v>19</v>
      </c>
      <c r="L1777" s="1">
        <v>146699</v>
      </c>
      <c r="M1777" s="1">
        <v>206162</v>
      </c>
      <c r="N1777" s="1">
        <v>0</v>
      </c>
      <c r="O1777" s="8">
        <v>711</v>
      </c>
      <c r="P1777" s="8">
        <v>677502</v>
      </c>
      <c r="Q1777" s="8">
        <v>120472</v>
      </c>
    </row>
    <row r="1778" spans="1:17" x14ac:dyDescent="0.35">
      <c r="A1778" s="1">
        <v>1089</v>
      </c>
      <c r="B1778" s="1" t="s">
        <v>942</v>
      </c>
      <c r="C1778" s="1" t="s">
        <v>4</v>
      </c>
      <c r="D1778" s="1" t="s">
        <v>11</v>
      </c>
      <c r="E1778" s="1" t="s">
        <v>7</v>
      </c>
      <c r="F1778" s="1" t="s">
        <v>31</v>
      </c>
      <c r="G1778" s="1" t="s">
        <v>0</v>
      </c>
      <c r="H1778" s="1">
        <v>34123.620000000003</v>
      </c>
      <c r="I1778" s="1">
        <v>27</v>
      </c>
      <c r="J1778" s="1">
        <v>34</v>
      </c>
      <c r="K1778" s="1">
        <v>18</v>
      </c>
      <c r="L1778" s="1">
        <v>372058</v>
      </c>
      <c r="M1778" s="1">
        <v>596706</v>
      </c>
      <c r="N1778" s="1">
        <v>0</v>
      </c>
      <c r="O1778" s="8"/>
      <c r="P1778" s="8"/>
      <c r="Q1778" s="8">
        <v>216304</v>
      </c>
    </row>
    <row r="1779" spans="1:17" x14ac:dyDescent="0.35">
      <c r="A1779" s="1">
        <v>1305</v>
      </c>
      <c r="B1779" s="1" t="s">
        <v>724</v>
      </c>
      <c r="C1779" s="1" t="s">
        <v>4</v>
      </c>
      <c r="D1779" s="1" t="s">
        <v>11</v>
      </c>
      <c r="E1779" s="1" t="s">
        <v>7</v>
      </c>
      <c r="F1779" s="1" t="s">
        <v>6</v>
      </c>
      <c r="G1779" s="1" t="s">
        <v>0</v>
      </c>
      <c r="H1779" s="1">
        <v>2970.46</v>
      </c>
      <c r="I1779" s="1">
        <v>9</v>
      </c>
      <c r="J1779" s="1">
        <v>33</v>
      </c>
      <c r="K1779" s="1">
        <v>10</v>
      </c>
      <c r="L1779" s="1">
        <v>56905</v>
      </c>
      <c r="M1779" s="1">
        <v>134200</v>
      </c>
      <c r="N1779" s="1">
        <v>0</v>
      </c>
      <c r="O1779" s="8"/>
      <c r="P1779" s="8"/>
      <c r="Q1779" s="8">
        <v>78430</v>
      </c>
    </row>
    <row r="1780" spans="1:17" x14ac:dyDescent="0.35">
      <c r="A1780" s="1">
        <v>1118</v>
      </c>
      <c r="B1780" s="1" t="s">
        <v>913</v>
      </c>
      <c r="C1780" s="1" t="s">
        <v>16</v>
      </c>
      <c r="D1780" s="1" t="s">
        <v>11</v>
      </c>
      <c r="E1780" s="1" t="s">
        <v>7</v>
      </c>
      <c r="F1780" s="1" t="s">
        <v>1</v>
      </c>
      <c r="G1780" s="1" t="s">
        <v>35</v>
      </c>
      <c r="H1780" s="1">
        <v>14737.92</v>
      </c>
      <c r="I1780" s="1">
        <v>16.899999999999999</v>
      </c>
      <c r="J1780" s="1">
        <v>33</v>
      </c>
      <c r="K1780" s="1">
        <v>7</v>
      </c>
      <c r="L1780" s="1">
        <v>131290</v>
      </c>
      <c r="M1780" s="1">
        <v>191224</v>
      </c>
      <c r="N1780" s="1">
        <v>0</v>
      </c>
      <c r="O1780" s="8">
        <v>704</v>
      </c>
      <c r="P1780" s="8">
        <v>1909880</v>
      </c>
      <c r="Q1780" s="8">
        <v>55286</v>
      </c>
    </row>
    <row r="1781" spans="1:17" x14ac:dyDescent="0.35">
      <c r="A1781" s="1">
        <v>1942</v>
      </c>
      <c r="B1781" s="1" t="s">
        <v>84</v>
      </c>
      <c r="C1781" s="1" t="s">
        <v>16</v>
      </c>
      <c r="D1781" s="1" t="s">
        <v>11</v>
      </c>
      <c r="E1781" s="1" t="s">
        <v>7</v>
      </c>
      <c r="F1781" s="1" t="s">
        <v>6</v>
      </c>
      <c r="G1781" s="1" t="s">
        <v>0</v>
      </c>
      <c r="H1781" s="1">
        <v>3417.15</v>
      </c>
      <c r="I1781" s="1">
        <v>17.7</v>
      </c>
      <c r="J1781" s="1">
        <v>32</v>
      </c>
      <c r="K1781" s="1">
        <v>10</v>
      </c>
      <c r="L1781" s="1">
        <v>80940</v>
      </c>
      <c r="M1781" s="1">
        <v>261074</v>
      </c>
      <c r="N1781" s="1">
        <v>1</v>
      </c>
      <c r="O1781" s="8"/>
      <c r="P1781" s="8"/>
      <c r="Q1781" s="8">
        <v>106062</v>
      </c>
    </row>
    <row r="1782" spans="1:17" x14ac:dyDescent="0.35">
      <c r="A1782" s="1">
        <v>1975</v>
      </c>
      <c r="B1782" s="1" t="s">
        <v>49</v>
      </c>
      <c r="C1782" s="1" t="s">
        <v>4</v>
      </c>
      <c r="D1782" s="1" t="s">
        <v>11</v>
      </c>
      <c r="E1782" s="1" t="s">
        <v>7</v>
      </c>
      <c r="F1782" s="1" t="s">
        <v>6</v>
      </c>
      <c r="G1782" s="1" t="s">
        <v>0</v>
      </c>
      <c r="H1782" s="1">
        <v>16540.830000000002</v>
      </c>
      <c r="I1782" s="1">
        <v>18.899999999999999</v>
      </c>
      <c r="J1782" s="1">
        <v>32</v>
      </c>
      <c r="K1782" s="1">
        <v>18</v>
      </c>
      <c r="L1782" s="1">
        <v>42826</v>
      </c>
      <c r="M1782" s="1">
        <v>378598</v>
      </c>
      <c r="N1782" s="1">
        <v>0</v>
      </c>
      <c r="O1782" s="8">
        <v>751</v>
      </c>
      <c r="P1782" s="8">
        <v>1044696</v>
      </c>
      <c r="Q1782" s="8">
        <v>109978</v>
      </c>
    </row>
    <row r="1783" spans="1:17" x14ac:dyDescent="0.35">
      <c r="A1783" s="1">
        <v>591</v>
      </c>
      <c r="B1783" s="1" t="s">
        <v>1439</v>
      </c>
      <c r="C1783" s="1" t="s">
        <v>4</v>
      </c>
      <c r="D1783" s="1" t="s">
        <v>11</v>
      </c>
      <c r="E1783" s="1" t="s">
        <v>7</v>
      </c>
      <c r="F1783" s="1" t="s">
        <v>1</v>
      </c>
      <c r="G1783" s="1" t="s">
        <v>0</v>
      </c>
      <c r="H1783" s="1">
        <v>18022.259999999998</v>
      </c>
      <c r="I1783" s="1">
        <v>21.1</v>
      </c>
      <c r="J1783" s="1">
        <v>31</v>
      </c>
      <c r="K1783" s="1">
        <v>9</v>
      </c>
      <c r="L1783" s="1">
        <v>146965</v>
      </c>
      <c r="M1783" s="1">
        <v>348700</v>
      </c>
      <c r="N1783" s="1">
        <v>0</v>
      </c>
      <c r="O1783" s="8">
        <v>707</v>
      </c>
      <c r="P1783" s="8">
        <v>1318695</v>
      </c>
      <c r="Q1783" s="8">
        <v>671836</v>
      </c>
    </row>
    <row r="1784" spans="1:17" x14ac:dyDescent="0.35">
      <c r="A1784" s="1">
        <v>1407</v>
      </c>
      <c r="B1784" s="1" t="s">
        <v>622</v>
      </c>
      <c r="C1784" s="1" t="s">
        <v>16</v>
      </c>
      <c r="D1784" s="1" t="s">
        <v>11</v>
      </c>
      <c r="E1784" s="1" t="s">
        <v>7</v>
      </c>
      <c r="F1784" s="1" t="s">
        <v>31</v>
      </c>
      <c r="G1784" s="1" t="s">
        <v>0</v>
      </c>
      <c r="H1784" s="1">
        <v>15089.42</v>
      </c>
      <c r="I1784" s="1">
        <v>30.9</v>
      </c>
      <c r="J1784" s="1">
        <v>30</v>
      </c>
      <c r="K1784" s="1">
        <v>18</v>
      </c>
      <c r="L1784" s="1">
        <v>120498</v>
      </c>
      <c r="M1784" s="1">
        <v>375056</v>
      </c>
      <c r="N1784" s="1">
        <v>0</v>
      </c>
      <c r="O1784" s="8">
        <v>748</v>
      </c>
      <c r="P1784" s="8">
        <v>1168215</v>
      </c>
      <c r="Q1784" s="8">
        <v>392722</v>
      </c>
    </row>
    <row r="1785" spans="1:17" x14ac:dyDescent="0.35">
      <c r="A1785" s="1">
        <v>1262</v>
      </c>
      <c r="B1785" s="1" t="s">
        <v>767</v>
      </c>
      <c r="C1785" s="1" t="s">
        <v>16</v>
      </c>
      <c r="D1785" s="1" t="s">
        <v>11</v>
      </c>
      <c r="E1785" s="1" t="s">
        <v>7</v>
      </c>
      <c r="F1785" s="1" t="s">
        <v>31</v>
      </c>
      <c r="G1785" s="1" t="s">
        <v>35</v>
      </c>
      <c r="H1785" s="1">
        <v>4013.18</v>
      </c>
      <c r="I1785" s="1">
        <v>7.4</v>
      </c>
      <c r="J1785" s="1">
        <v>29</v>
      </c>
      <c r="K1785" s="1">
        <v>6</v>
      </c>
      <c r="L1785" s="1">
        <v>71782</v>
      </c>
      <c r="M1785" s="1">
        <v>138292</v>
      </c>
      <c r="N1785" s="1">
        <v>0</v>
      </c>
      <c r="O1785" s="8">
        <v>720</v>
      </c>
      <c r="P1785" s="8">
        <v>217911</v>
      </c>
      <c r="Q1785" s="8">
        <v>48268</v>
      </c>
    </row>
    <row r="1786" spans="1:17" x14ac:dyDescent="0.35">
      <c r="A1786" s="1">
        <v>1656</v>
      </c>
      <c r="B1786" s="1" t="s">
        <v>372</v>
      </c>
      <c r="C1786" s="1" t="s">
        <v>4</v>
      </c>
      <c r="D1786" s="1" t="s">
        <v>11</v>
      </c>
      <c r="E1786" s="1" t="s">
        <v>7</v>
      </c>
      <c r="F1786" s="1" t="s">
        <v>31</v>
      </c>
      <c r="G1786" s="1" t="s">
        <v>60</v>
      </c>
      <c r="H1786" s="1">
        <v>22990.19</v>
      </c>
      <c r="I1786" s="1">
        <v>27</v>
      </c>
      <c r="J1786" s="1">
        <v>29</v>
      </c>
      <c r="K1786" s="1">
        <v>15</v>
      </c>
      <c r="L1786" s="1">
        <v>71516</v>
      </c>
      <c r="M1786" s="1">
        <v>507958</v>
      </c>
      <c r="N1786" s="1">
        <v>0</v>
      </c>
      <c r="O1786" s="8">
        <v>654</v>
      </c>
      <c r="P1786" s="8">
        <v>1915846</v>
      </c>
      <c r="Q1786" s="8">
        <v>394174</v>
      </c>
    </row>
    <row r="1787" spans="1:17" x14ac:dyDescent="0.35">
      <c r="A1787" s="1">
        <v>1171</v>
      </c>
      <c r="B1787" s="1" t="s">
        <v>860</v>
      </c>
      <c r="C1787" s="1" t="s">
        <v>16</v>
      </c>
      <c r="D1787" s="1" t="s">
        <v>11</v>
      </c>
      <c r="E1787" s="1" t="s">
        <v>7</v>
      </c>
      <c r="F1787" s="1" t="s">
        <v>6</v>
      </c>
      <c r="G1787" s="1" t="s">
        <v>35</v>
      </c>
      <c r="H1787" s="1">
        <v>4077.97</v>
      </c>
      <c r="I1787" s="1">
        <v>40.1</v>
      </c>
      <c r="J1787" s="1">
        <v>29</v>
      </c>
      <c r="K1787" s="1">
        <v>8</v>
      </c>
      <c r="L1787" s="1">
        <v>119472</v>
      </c>
      <c r="M1787" s="1">
        <v>423016</v>
      </c>
      <c r="N1787" s="1">
        <v>0</v>
      </c>
      <c r="O1787" s="8"/>
      <c r="P1787" s="8"/>
      <c r="Q1787" s="8">
        <v>107316</v>
      </c>
    </row>
    <row r="1788" spans="1:17" x14ac:dyDescent="0.35">
      <c r="A1788" s="1">
        <v>1865</v>
      </c>
      <c r="B1788" s="1" t="s">
        <v>162</v>
      </c>
      <c r="C1788" s="1" t="s">
        <v>4</v>
      </c>
      <c r="D1788" s="1" t="s">
        <v>11</v>
      </c>
      <c r="E1788" s="1" t="s">
        <v>7</v>
      </c>
      <c r="F1788" s="1" t="s">
        <v>6</v>
      </c>
      <c r="G1788" s="1" t="s">
        <v>0</v>
      </c>
      <c r="H1788" s="1">
        <v>25954.57</v>
      </c>
      <c r="I1788" s="1">
        <v>22.5</v>
      </c>
      <c r="J1788" s="1">
        <v>27</v>
      </c>
      <c r="K1788" s="1">
        <v>17</v>
      </c>
      <c r="L1788" s="1">
        <v>205523</v>
      </c>
      <c r="M1788" s="1">
        <v>401302</v>
      </c>
      <c r="N1788" s="1">
        <v>0</v>
      </c>
      <c r="O1788" s="8">
        <v>663</v>
      </c>
      <c r="P1788" s="8">
        <v>1231048</v>
      </c>
      <c r="Q1788" s="8">
        <v>328944</v>
      </c>
    </row>
    <row r="1789" spans="1:17" x14ac:dyDescent="0.35">
      <c r="A1789" s="1">
        <v>13</v>
      </c>
      <c r="B1789" s="1" t="s">
        <v>2013</v>
      </c>
      <c r="C1789" s="1" t="s">
        <v>4</v>
      </c>
      <c r="D1789" s="1" t="s">
        <v>11</v>
      </c>
      <c r="E1789" s="1" t="s">
        <v>7</v>
      </c>
      <c r="F1789" s="1" t="s">
        <v>31</v>
      </c>
      <c r="G1789" s="1" t="s">
        <v>0</v>
      </c>
      <c r="H1789" s="1">
        <v>11578.22</v>
      </c>
      <c r="I1789" s="1">
        <v>8.5</v>
      </c>
      <c r="J1789" s="1">
        <v>25</v>
      </c>
      <c r="K1789" s="1">
        <v>6</v>
      </c>
      <c r="L1789" s="1">
        <v>134083</v>
      </c>
      <c r="M1789" s="1">
        <v>220220</v>
      </c>
      <c r="N1789" s="1">
        <v>0</v>
      </c>
      <c r="O1789" s="8">
        <v>740</v>
      </c>
      <c r="P1789" s="8">
        <v>776188</v>
      </c>
      <c r="Q1789" s="8"/>
    </row>
    <row r="1790" spans="1:17" x14ac:dyDescent="0.35">
      <c r="A1790" s="1">
        <v>1192</v>
      </c>
      <c r="B1790" s="1" t="s">
        <v>839</v>
      </c>
      <c r="C1790" s="1" t="s">
        <v>4</v>
      </c>
      <c r="D1790" s="1" t="s">
        <v>11</v>
      </c>
      <c r="E1790" s="1" t="s">
        <v>7</v>
      </c>
      <c r="F1790" s="1" t="s">
        <v>6</v>
      </c>
      <c r="G1790" s="1" t="s">
        <v>0</v>
      </c>
      <c r="H1790" s="1">
        <v>18759.27</v>
      </c>
      <c r="I1790" s="1">
        <v>15.1</v>
      </c>
      <c r="J1790" s="1">
        <v>25</v>
      </c>
      <c r="K1790" s="1">
        <v>15</v>
      </c>
      <c r="L1790" s="1">
        <v>230907</v>
      </c>
      <c r="M1790" s="1">
        <v>1036354</v>
      </c>
      <c r="N1790" s="1">
        <v>0</v>
      </c>
      <c r="O1790" s="8">
        <v>741</v>
      </c>
      <c r="P1790" s="8">
        <v>865811</v>
      </c>
      <c r="Q1790" s="8"/>
    </row>
    <row r="1791" spans="1:17" x14ac:dyDescent="0.35">
      <c r="A1791" s="1">
        <v>1949</v>
      </c>
      <c r="B1791" s="1" t="s">
        <v>77</v>
      </c>
      <c r="C1791" s="1" t="s">
        <v>4</v>
      </c>
      <c r="D1791" s="1" t="s">
        <v>11</v>
      </c>
      <c r="E1791" s="1" t="s">
        <v>7</v>
      </c>
      <c r="F1791" s="1" t="s">
        <v>1</v>
      </c>
      <c r="G1791" s="1" t="s">
        <v>0</v>
      </c>
      <c r="H1791" s="1">
        <v>22233.23</v>
      </c>
      <c r="I1791" s="1">
        <v>16.899999999999999</v>
      </c>
      <c r="J1791" s="1">
        <v>24</v>
      </c>
      <c r="K1791" s="1">
        <v>9</v>
      </c>
      <c r="L1791" s="1">
        <v>374338</v>
      </c>
      <c r="M1791" s="1">
        <v>539770</v>
      </c>
      <c r="N1791" s="1">
        <v>0</v>
      </c>
      <c r="O1791" s="8">
        <v>737</v>
      </c>
      <c r="P1791" s="8">
        <v>3451464</v>
      </c>
      <c r="Q1791" s="8"/>
    </row>
    <row r="1792" spans="1:17" x14ac:dyDescent="0.35">
      <c r="A1792" s="1">
        <v>719</v>
      </c>
      <c r="B1792" s="1" t="s">
        <v>1312</v>
      </c>
      <c r="C1792" s="1" t="s">
        <v>16</v>
      </c>
      <c r="D1792" s="1" t="s">
        <v>11</v>
      </c>
      <c r="E1792" s="1" t="s">
        <v>7</v>
      </c>
      <c r="F1792" s="1" t="s">
        <v>6</v>
      </c>
      <c r="G1792" s="1" t="s">
        <v>15</v>
      </c>
      <c r="H1792" s="1">
        <v>7113.03</v>
      </c>
      <c r="I1792" s="1">
        <v>19.399999999999999</v>
      </c>
      <c r="J1792" s="1">
        <v>24</v>
      </c>
      <c r="K1792" s="1">
        <v>10</v>
      </c>
      <c r="L1792" s="1">
        <v>103208</v>
      </c>
      <c r="M1792" s="1">
        <v>156838</v>
      </c>
      <c r="N1792" s="1">
        <v>0</v>
      </c>
      <c r="O1792" s="8"/>
      <c r="P1792" s="8"/>
      <c r="Q1792" s="8">
        <v>174306</v>
      </c>
    </row>
    <row r="1793" spans="1:17" x14ac:dyDescent="0.35">
      <c r="A1793" s="1">
        <v>469</v>
      </c>
      <c r="B1793" s="1" t="s">
        <v>1561</v>
      </c>
      <c r="C1793" s="1" t="s">
        <v>16</v>
      </c>
      <c r="D1793" s="1" t="s">
        <v>11</v>
      </c>
      <c r="E1793" s="1" t="s">
        <v>7</v>
      </c>
      <c r="F1793" s="1" t="s">
        <v>1</v>
      </c>
      <c r="G1793" s="1" t="s">
        <v>35</v>
      </c>
      <c r="H1793" s="1">
        <v>19808.259999999998</v>
      </c>
      <c r="I1793" s="1">
        <v>22.5</v>
      </c>
      <c r="J1793" s="1">
        <v>24</v>
      </c>
      <c r="K1793" s="1">
        <v>8</v>
      </c>
      <c r="L1793" s="1">
        <v>419748</v>
      </c>
      <c r="M1793" s="1">
        <v>514866</v>
      </c>
      <c r="N1793" s="1">
        <v>0</v>
      </c>
      <c r="O1793" s="8">
        <v>666</v>
      </c>
      <c r="P1793" s="8">
        <v>910727</v>
      </c>
      <c r="Q1793" s="8">
        <v>44022</v>
      </c>
    </row>
    <row r="1794" spans="1:17" x14ac:dyDescent="0.35">
      <c r="A1794" s="1">
        <v>1753</v>
      </c>
      <c r="B1794" s="1" t="s">
        <v>275</v>
      </c>
      <c r="C1794" s="1" t="s">
        <v>4</v>
      </c>
      <c r="D1794" s="1" t="s">
        <v>3</v>
      </c>
      <c r="E1794" s="1" t="s">
        <v>7</v>
      </c>
      <c r="F1794" s="1" t="s">
        <v>1</v>
      </c>
      <c r="G1794" s="1" t="s">
        <v>0</v>
      </c>
      <c r="H1794" s="1">
        <v>25060.05</v>
      </c>
      <c r="I1794" s="1">
        <v>22.8</v>
      </c>
      <c r="J1794" s="1">
        <v>24</v>
      </c>
      <c r="K1794" s="1">
        <v>11</v>
      </c>
      <c r="L1794" s="1">
        <v>177498</v>
      </c>
      <c r="M1794" s="1">
        <v>276980</v>
      </c>
      <c r="N1794" s="1">
        <v>0</v>
      </c>
      <c r="O1794" s="8">
        <v>686</v>
      </c>
      <c r="P1794" s="8">
        <v>1263538</v>
      </c>
      <c r="Q1794" s="8">
        <v>336490</v>
      </c>
    </row>
    <row r="1795" spans="1:17" x14ac:dyDescent="0.35">
      <c r="A1795" s="1">
        <v>579</v>
      </c>
      <c r="B1795" s="1" t="s">
        <v>1451</v>
      </c>
      <c r="C1795" s="1" t="s">
        <v>4</v>
      </c>
      <c r="D1795" s="1" t="s">
        <v>3</v>
      </c>
      <c r="E1795" s="1" t="s">
        <v>7</v>
      </c>
      <c r="F1795" s="1" t="s">
        <v>6</v>
      </c>
      <c r="G1795" s="1" t="s">
        <v>0</v>
      </c>
      <c r="H1795" s="1">
        <v>9163.51</v>
      </c>
      <c r="I1795" s="1">
        <v>14.8</v>
      </c>
      <c r="J1795" s="1">
        <v>21</v>
      </c>
      <c r="K1795" s="1">
        <v>15</v>
      </c>
      <c r="L1795" s="1">
        <v>440838</v>
      </c>
      <c r="M1795" s="1">
        <v>743006</v>
      </c>
      <c r="N1795" s="1">
        <v>0</v>
      </c>
      <c r="O1795" s="8">
        <v>636</v>
      </c>
      <c r="P1795" s="8">
        <v>2344600</v>
      </c>
      <c r="Q1795" s="8">
        <v>304062</v>
      </c>
    </row>
    <row r="1796" spans="1:17" x14ac:dyDescent="0.35">
      <c r="A1796" s="1">
        <v>1994</v>
      </c>
      <c r="B1796" s="1" t="s">
        <v>20</v>
      </c>
      <c r="C1796" s="1" t="s">
        <v>4</v>
      </c>
      <c r="D1796" s="1" t="s">
        <v>11</v>
      </c>
      <c r="E1796" s="1" t="s">
        <v>7</v>
      </c>
      <c r="F1796" s="1" t="s">
        <v>6</v>
      </c>
      <c r="G1796" s="1" t="s">
        <v>0</v>
      </c>
      <c r="H1796" s="1">
        <v>5857.13</v>
      </c>
      <c r="I1796" s="1">
        <v>16</v>
      </c>
      <c r="J1796" s="1">
        <v>19</v>
      </c>
      <c r="K1796" s="1">
        <v>12</v>
      </c>
      <c r="L1796" s="1">
        <v>184015</v>
      </c>
      <c r="M1796" s="1">
        <v>479864</v>
      </c>
      <c r="N1796" s="1">
        <v>0</v>
      </c>
      <c r="O1796" s="8">
        <v>739</v>
      </c>
      <c r="P1796" s="8">
        <v>411027</v>
      </c>
      <c r="Q1796" s="8">
        <v>54098</v>
      </c>
    </row>
    <row r="1797" spans="1:17" x14ac:dyDescent="0.35">
      <c r="A1797" s="1">
        <v>1924</v>
      </c>
      <c r="B1797" s="1" t="s">
        <v>102</v>
      </c>
      <c r="C1797" s="1" t="s">
        <v>4</v>
      </c>
      <c r="D1797" s="1" t="s">
        <v>11</v>
      </c>
      <c r="E1797" s="1" t="s">
        <v>7</v>
      </c>
      <c r="F1797" s="1" t="s">
        <v>1</v>
      </c>
      <c r="G1797" s="1" t="s">
        <v>0</v>
      </c>
      <c r="H1797" s="1">
        <v>13720.28</v>
      </c>
      <c r="I1797" s="1">
        <v>42.7</v>
      </c>
      <c r="J1797" s="1">
        <v>19</v>
      </c>
      <c r="K1797" s="1">
        <v>8</v>
      </c>
      <c r="L1797" s="1">
        <v>147307</v>
      </c>
      <c r="M1797" s="1">
        <v>245784</v>
      </c>
      <c r="N1797" s="1">
        <v>0</v>
      </c>
      <c r="O1797" s="8"/>
      <c r="P1797" s="8"/>
      <c r="Q1797" s="8">
        <v>261140</v>
      </c>
    </row>
    <row r="1798" spans="1:17" x14ac:dyDescent="0.35">
      <c r="A1798" s="1">
        <v>1311</v>
      </c>
      <c r="B1798" s="1" t="s">
        <v>718</v>
      </c>
      <c r="C1798" s="1" t="s">
        <v>4</v>
      </c>
      <c r="D1798" s="1" t="s">
        <v>3</v>
      </c>
      <c r="E1798" s="1" t="s">
        <v>7</v>
      </c>
      <c r="F1798" s="1" t="s">
        <v>31</v>
      </c>
      <c r="G1798" s="1" t="s">
        <v>0</v>
      </c>
      <c r="H1798" s="1">
        <v>18191.55</v>
      </c>
      <c r="I1798" s="1">
        <v>13.5</v>
      </c>
      <c r="J1798" s="1">
        <v>18</v>
      </c>
      <c r="K1798" s="1">
        <v>15</v>
      </c>
      <c r="L1798" s="1">
        <v>271757</v>
      </c>
      <c r="M1798" s="1">
        <v>590370</v>
      </c>
      <c r="N1798" s="1">
        <v>0</v>
      </c>
      <c r="O1798" s="8">
        <v>714</v>
      </c>
      <c r="P1798" s="8">
        <v>1605158</v>
      </c>
      <c r="Q1798" s="8">
        <v>306130</v>
      </c>
    </row>
    <row r="1799" spans="1:17" x14ac:dyDescent="0.35">
      <c r="A1799" s="1">
        <v>1820</v>
      </c>
      <c r="B1799" s="1" t="s">
        <v>207</v>
      </c>
      <c r="C1799" s="1" t="s">
        <v>16</v>
      </c>
      <c r="D1799" s="1" t="s">
        <v>11</v>
      </c>
      <c r="E1799" s="1" t="s">
        <v>7</v>
      </c>
      <c r="F1799" s="1" t="s">
        <v>6</v>
      </c>
      <c r="G1799" s="1" t="s">
        <v>0</v>
      </c>
      <c r="H1799" s="1">
        <v>11816.29</v>
      </c>
      <c r="I1799" s="1">
        <v>18</v>
      </c>
      <c r="J1799" s="1">
        <v>18</v>
      </c>
      <c r="K1799" s="1">
        <v>17</v>
      </c>
      <c r="L1799" s="1">
        <v>178600</v>
      </c>
      <c r="M1799" s="1">
        <v>429924</v>
      </c>
      <c r="N1799" s="1">
        <v>0</v>
      </c>
      <c r="O1799" s="8">
        <v>727</v>
      </c>
      <c r="P1799" s="8">
        <v>525160</v>
      </c>
      <c r="Q1799" s="8">
        <v>301576</v>
      </c>
    </row>
    <row r="1800" spans="1:17" x14ac:dyDescent="0.35">
      <c r="A1800" s="1">
        <v>1312</v>
      </c>
      <c r="B1800" s="1" t="s">
        <v>717</v>
      </c>
      <c r="C1800" s="1" t="s">
        <v>4</v>
      </c>
      <c r="D1800" s="1" t="s">
        <v>11</v>
      </c>
      <c r="E1800" s="1" t="s">
        <v>7</v>
      </c>
      <c r="F1800" s="1" t="s">
        <v>1</v>
      </c>
      <c r="G1800" s="1" t="s">
        <v>0</v>
      </c>
      <c r="H1800" s="1">
        <v>29336</v>
      </c>
      <c r="I1800" s="1">
        <v>10</v>
      </c>
      <c r="J1800" s="1">
        <v>17</v>
      </c>
      <c r="K1800" s="1">
        <v>21</v>
      </c>
      <c r="L1800" s="1">
        <v>119966</v>
      </c>
      <c r="M1800" s="1">
        <v>583682</v>
      </c>
      <c r="N1800" s="1">
        <v>0</v>
      </c>
      <c r="O1800" s="8"/>
      <c r="P1800" s="8"/>
      <c r="Q1800" s="8">
        <v>266860</v>
      </c>
    </row>
    <row r="1801" spans="1:17" x14ac:dyDescent="0.35">
      <c r="A1801" s="1">
        <v>880</v>
      </c>
      <c r="B1801" s="1" t="s">
        <v>1150</v>
      </c>
      <c r="C1801" s="1" t="s">
        <v>4</v>
      </c>
      <c r="D1801" s="1" t="s">
        <v>11</v>
      </c>
      <c r="E1801" s="1" t="s">
        <v>7</v>
      </c>
      <c r="F1801" s="1" t="s">
        <v>6</v>
      </c>
      <c r="G1801" s="1" t="s">
        <v>0</v>
      </c>
      <c r="H1801" s="1">
        <v>9075.73</v>
      </c>
      <c r="I1801" s="1">
        <v>20.399999999999999</v>
      </c>
      <c r="J1801" s="1">
        <v>17</v>
      </c>
      <c r="K1801" s="1">
        <v>11</v>
      </c>
      <c r="L1801" s="1">
        <v>85101</v>
      </c>
      <c r="M1801" s="1">
        <v>226534</v>
      </c>
      <c r="N1801" s="1">
        <v>1</v>
      </c>
      <c r="O1801" s="8">
        <v>712</v>
      </c>
      <c r="P1801" s="8">
        <v>652137</v>
      </c>
      <c r="Q1801" s="8"/>
    </row>
    <row r="1802" spans="1:17" x14ac:dyDescent="0.35">
      <c r="A1802" s="1">
        <v>1953</v>
      </c>
      <c r="B1802" s="1" t="s">
        <v>73</v>
      </c>
      <c r="C1802" s="1" t="s">
        <v>4</v>
      </c>
      <c r="D1802" s="1" t="s">
        <v>3</v>
      </c>
      <c r="E1802" s="1" t="s">
        <v>7</v>
      </c>
      <c r="F1802" s="1" t="s">
        <v>1</v>
      </c>
      <c r="G1802" s="1" t="s">
        <v>9</v>
      </c>
      <c r="H1802" s="1">
        <v>9653.52</v>
      </c>
      <c r="I1802" s="1">
        <v>18.7</v>
      </c>
      <c r="J1802" s="1">
        <v>16</v>
      </c>
      <c r="K1802" s="1">
        <v>8</v>
      </c>
      <c r="L1802" s="1">
        <v>165547</v>
      </c>
      <c r="M1802" s="1">
        <v>276628</v>
      </c>
      <c r="N1802" s="1">
        <v>1</v>
      </c>
      <c r="O1802" s="8">
        <v>711</v>
      </c>
      <c r="P1802" s="8">
        <v>511442</v>
      </c>
      <c r="Q1802" s="8">
        <v>101926</v>
      </c>
    </row>
    <row r="1803" spans="1:17" x14ac:dyDescent="0.35">
      <c r="A1803" s="1">
        <v>196</v>
      </c>
      <c r="B1803" s="1" t="s">
        <v>1831</v>
      </c>
      <c r="C1803" s="1" t="s">
        <v>4</v>
      </c>
      <c r="D1803" s="1" t="s">
        <v>11</v>
      </c>
      <c r="E1803" s="1" t="s">
        <v>7</v>
      </c>
      <c r="F1803" s="1" t="s">
        <v>6</v>
      </c>
      <c r="G1803" s="1" t="s">
        <v>0</v>
      </c>
      <c r="H1803" s="1">
        <v>17068.080000000002</v>
      </c>
      <c r="I1803" s="1">
        <v>36.299999999999997</v>
      </c>
      <c r="J1803" s="1">
        <v>16</v>
      </c>
      <c r="K1803" s="1">
        <v>8</v>
      </c>
      <c r="L1803" s="1">
        <v>358549</v>
      </c>
      <c r="M1803" s="1">
        <v>494824</v>
      </c>
      <c r="N1803" s="1">
        <v>0</v>
      </c>
      <c r="O1803" s="8">
        <v>740</v>
      </c>
      <c r="P1803" s="8">
        <v>1288162</v>
      </c>
      <c r="Q1803" s="8">
        <v>377322</v>
      </c>
    </row>
    <row r="1804" spans="1:17" x14ac:dyDescent="0.35">
      <c r="A1804" s="1">
        <v>302</v>
      </c>
      <c r="B1804" s="1" t="s">
        <v>1726</v>
      </c>
      <c r="C1804" s="1" t="s">
        <v>4</v>
      </c>
      <c r="D1804" s="1" t="s">
        <v>11</v>
      </c>
      <c r="E1804" s="1" t="s">
        <v>7</v>
      </c>
      <c r="F1804" s="1" t="s">
        <v>6</v>
      </c>
      <c r="G1804" s="1" t="s">
        <v>0</v>
      </c>
      <c r="H1804" s="1">
        <v>10025.16</v>
      </c>
      <c r="I1804" s="1">
        <v>17.8</v>
      </c>
      <c r="J1804" s="1">
        <v>14</v>
      </c>
      <c r="K1804" s="1">
        <v>8</v>
      </c>
      <c r="L1804" s="1">
        <v>57570</v>
      </c>
      <c r="M1804" s="1">
        <v>169620</v>
      </c>
      <c r="N1804" s="1">
        <v>0</v>
      </c>
      <c r="O1804" s="8">
        <v>742</v>
      </c>
      <c r="P1804" s="8">
        <v>629850</v>
      </c>
      <c r="Q1804" s="8">
        <v>391468</v>
      </c>
    </row>
    <row r="1805" spans="1:17" x14ac:dyDescent="0.35">
      <c r="A1805" s="1">
        <v>1811</v>
      </c>
      <c r="B1805" s="1" t="s">
        <v>216</v>
      </c>
      <c r="C1805" s="1" t="s">
        <v>4</v>
      </c>
      <c r="D1805" s="1" t="s">
        <v>11</v>
      </c>
      <c r="E1805" s="1" t="s">
        <v>7</v>
      </c>
      <c r="F1805" s="1" t="s">
        <v>6</v>
      </c>
      <c r="G1805" s="1" t="s">
        <v>35</v>
      </c>
      <c r="H1805" s="1">
        <v>19953.990000000002</v>
      </c>
      <c r="I1805" s="1">
        <v>21.6</v>
      </c>
      <c r="J1805" s="1">
        <v>14</v>
      </c>
      <c r="K1805" s="1">
        <v>9</v>
      </c>
      <c r="L1805" s="1">
        <v>485241</v>
      </c>
      <c r="M1805" s="1">
        <v>855162</v>
      </c>
      <c r="N1805" s="1">
        <v>0</v>
      </c>
      <c r="O1805" s="8">
        <v>735</v>
      </c>
      <c r="P1805" s="8">
        <v>2237820</v>
      </c>
      <c r="Q1805" s="8">
        <v>259116</v>
      </c>
    </row>
    <row r="1806" spans="1:17" x14ac:dyDescent="0.35">
      <c r="A1806" s="1">
        <v>1841</v>
      </c>
      <c r="B1806" s="1" t="s">
        <v>186</v>
      </c>
      <c r="C1806" s="1" t="s">
        <v>4</v>
      </c>
      <c r="D1806" s="1" t="s">
        <v>3</v>
      </c>
      <c r="E1806" s="1" t="s">
        <v>7</v>
      </c>
      <c r="F1806" s="1" t="s">
        <v>1</v>
      </c>
      <c r="G1806" s="1" t="s">
        <v>15</v>
      </c>
      <c r="H1806" s="1">
        <v>23347.58</v>
      </c>
      <c r="I1806" s="1">
        <v>28.9</v>
      </c>
      <c r="J1806" s="1">
        <v>14</v>
      </c>
      <c r="K1806" s="1">
        <v>16</v>
      </c>
      <c r="L1806" s="1">
        <v>1009394</v>
      </c>
      <c r="M1806" s="1">
        <v>2850672</v>
      </c>
      <c r="N1806" s="1">
        <v>0</v>
      </c>
      <c r="O1806" s="8">
        <v>705</v>
      </c>
      <c r="P1806" s="8">
        <v>1844444</v>
      </c>
      <c r="Q1806" s="8">
        <v>176660</v>
      </c>
    </row>
    <row r="1807" spans="1:17" x14ac:dyDescent="0.35">
      <c r="A1807" s="1">
        <v>48</v>
      </c>
      <c r="B1807" s="1" t="s">
        <v>1978</v>
      </c>
      <c r="C1807" s="1" t="s">
        <v>4</v>
      </c>
      <c r="D1807" s="1" t="s">
        <v>11</v>
      </c>
      <c r="E1807" s="1" t="s">
        <v>7</v>
      </c>
      <c r="F1807" s="1" t="s">
        <v>1</v>
      </c>
      <c r="G1807" s="1" t="s">
        <v>0</v>
      </c>
      <c r="H1807" s="1">
        <v>16138.6</v>
      </c>
      <c r="I1807" s="1">
        <v>18.600000000000001</v>
      </c>
      <c r="J1807" s="1">
        <v>13</v>
      </c>
      <c r="K1807" s="1">
        <v>11</v>
      </c>
      <c r="L1807" s="1">
        <v>223117</v>
      </c>
      <c r="M1807" s="1">
        <v>489302</v>
      </c>
      <c r="N1807" s="1">
        <v>0</v>
      </c>
      <c r="O1807" s="8">
        <v>737</v>
      </c>
      <c r="P1807" s="8">
        <v>1013954</v>
      </c>
      <c r="Q1807" s="8">
        <v>287980</v>
      </c>
    </row>
    <row r="1808" spans="1:17" x14ac:dyDescent="0.35">
      <c r="A1808" s="1">
        <v>7</v>
      </c>
      <c r="B1808" s="1" t="s">
        <v>2019</v>
      </c>
      <c r="C1808" s="1" t="s">
        <v>4</v>
      </c>
      <c r="D1808" s="1" t="s">
        <v>11</v>
      </c>
      <c r="E1808" s="1" t="s">
        <v>7</v>
      </c>
      <c r="F1808" s="1" t="s">
        <v>1</v>
      </c>
      <c r="G1808" s="1" t="s">
        <v>0</v>
      </c>
      <c r="H1808" s="1">
        <v>10855.08</v>
      </c>
      <c r="I1808" s="1">
        <v>19.600000000000001</v>
      </c>
      <c r="J1808" s="1">
        <v>10</v>
      </c>
      <c r="K1808" s="1">
        <v>13</v>
      </c>
      <c r="L1808" s="1">
        <v>122170</v>
      </c>
      <c r="M1808" s="1">
        <v>272052</v>
      </c>
      <c r="N1808" s="1">
        <v>1</v>
      </c>
      <c r="O1808" s="8">
        <v>730</v>
      </c>
      <c r="P1808" s="8">
        <v>1184194</v>
      </c>
      <c r="Q1808" s="8">
        <v>217646</v>
      </c>
    </row>
    <row r="1809" spans="1:17" x14ac:dyDescent="0.35">
      <c r="A1809" s="1">
        <v>329</v>
      </c>
      <c r="B1809" s="1" t="s">
        <v>1700</v>
      </c>
      <c r="C1809" s="1" t="s">
        <v>4</v>
      </c>
      <c r="D1809" s="1" t="s">
        <v>11</v>
      </c>
      <c r="E1809" s="1" t="s">
        <v>7</v>
      </c>
      <c r="F1809" s="1" t="s">
        <v>1</v>
      </c>
      <c r="G1809" s="1" t="s">
        <v>9</v>
      </c>
      <c r="H1809" s="1">
        <v>23263.41</v>
      </c>
      <c r="I1809" s="1">
        <v>31.5</v>
      </c>
      <c r="J1809" s="1">
        <v>10</v>
      </c>
      <c r="K1809" s="1">
        <v>14</v>
      </c>
      <c r="L1809" s="1">
        <v>371051</v>
      </c>
      <c r="M1809" s="1">
        <v>1053052</v>
      </c>
      <c r="N1809" s="1">
        <v>0</v>
      </c>
      <c r="O1809" s="8">
        <v>716</v>
      </c>
      <c r="P1809" s="8">
        <v>2848575</v>
      </c>
      <c r="Q1809" s="8"/>
    </row>
    <row r="1810" spans="1:17" x14ac:dyDescent="0.35">
      <c r="A1810" s="1">
        <v>8</v>
      </c>
      <c r="B1810" s="1" t="s">
        <v>2018</v>
      </c>
      <c r="C1810" s="1" t="s">
        <v>16</v>
      </c>
      <c r="D1810" s="1" t="s">
        <v>3</v>
      </c>
      <c r="E1810" s="1" t="s">
        <v>7</v>
      </c>
      <c r="F1810" s="1" t="s">
        <v>1</v>
      </c>
      <c r="G1810" s="1" t="s">
        <v>60</v>
      </c>
      <c r="H1810" s="1">
        <v>14806.13</v>
      </c>
      <c r="I1810" s="1">
        <v>8.1999999999999993</v>
      </c>
      <c r="J1810" s="1">
        <v>8</v>
      </c>
      <c r="K1810" s="1">
        <v>15</v>
      </c>
      <c r="L1810" s="1">
        <v>193306</v>
      </c>
      <c r="M1810" s="1">
        <v>864204</v>
      </c>
      <c r="N1810" s="1">
        <v>0</v>
      </c>
      <c r="O1810" s="8"/>
      <c r="P1810" s="8"/>
      <c r="Q1810" s="8">
        <v>648714</v>
      </c>
    </row>
    <row r="1811" spans="1:17" x14ac:dyDescent="0.35">
      <c r="A1811" s="1">
        <v>300</v>
      </c>
      <c r="B1811" s="1" t="s">
        <v>1728</v>
      </c>
      <c r="C1811" s="1" t="s">
        <v>4</v>
      </c>
      <c r="D1811" s="1" t="s">
        <v>11</v>
      </c>
      <c r="E1811" s="1" t="s">
        <v>7</v>
      </c>
      <c r="F1811" s="1" t="s">
        <v>6</v>
      </c>
      <c r="G1811" s="1" t="s">
        <v>0</v>
      </c>
      <c r="H1811" s="1">
        <v>14656.6</v>
      </c>
      <c r="I1811" s="1">
        <v>19.899999999999999</v>
      </c>
      <c r="J1811" s="1">
        <v>8</v>
      </c>
      <c r="K1811" s="1">
        <v>6</v>
      </c>
      <c r="L1811" s="1">
        <v>125742</v>
      </c>
      <c r="M1811" s="1">
        <v>224334</v>
      </c>
      <c r="N1811" s="1">
        <v>0</v>
      </c>
      <c r="O1811" s="8">
        <v>725</v>
      </c>
      <c r="P1811" s="8">
        <v>2229137</v>
      </c>
      <c r="Q1811" s="8"/>
    </row>
    <row r="1812" spans="1:17" x14ac:dyDescent="0.35">
      <c r="A1812" s="1">
        <v>1639</v>
      </c>
      <c r="B1812" s="1" t="s">
        <v>389</v>
      </c>
      <c r="C1812" s="1" t="s">
        <v>4</v>
      </c>
      <c r="D1812" s="1" t="s">
        <v>11</v>
      </c>
      <c r="E1812" s="1" t="s">
        <v>7</v>
      </c>
      <c r="F1812" s="1" t="s">
        <v>6</v>
      </c>
      <c r="G1812" s="1" t="s">
        <v>0</v>
      </c>
      <c r="H1812" s="1">
        <v>22034.87</v>
      </c>
      <c r="I1812" s="1">
        <v>11.9</v>
      </c>
      <c r="J1812" s="1">
        <v>6</v>
      </c>
      <c r="K1812" s="1">
        <v>10</v>
      </c>
      <c r="L1812" s="1">
        <v>82346</v>
      </c>
      <c r="M1812" s="1">
        <v>226996</v>
      </c>
      <c r="N1812" s="1">
        <v>0</v>
      </c>
      <c r="O1812" s="8">
        <v>728</v>
      </c>
      <c r="P1812" s="8">
        <v>1786608</v>
      </c>
      <c r="Q1812" s="8">
        <v>106766</v>
      </c>
    </row>
    <row r="1813" spans="1:17" x14ac:dyDescent="0.35">
      <c r="A1813" s="1">
        <v>854</v>
      </c>
      <c r="B1813" s="1" t="s">
        <v>1176</v>
      </c>
      <c r="C1813" s="1" t="s">
        <v>4</v>
      </c>
      <c r="D1813" s="1" t="s">
        <v>11</v>
      </c>
      <c r="E1813" s="1" t="s">
        <v>7</v>
      </c>
      <c r="F1813" s="1" t="s">
        <v>1</v>
      </c>
      <c r="G1813" s="1" t="s">
        <v>9</v>
      </c>
      <c r="H1813" s="1">
        <v>32114.18</v>
      </c>
      <c r="I1813" s="1">
        <v>26.1</v>
      </c>
      <c r="J1813" s="1">
        <v>5</v>
      </c>
      <c r="K1813" s="1">
        <v>19</v>
      </c>
      <c r="L1813" s="1">
        <v>1959071</v>
      </c>
      <c r="M1813" s="1">
        <v>6164114</v>
      </c>
      <c r="N1813" s="1">
        <v>0</v>
      </c>
      <c r="O1813" s="8">
        <v>716</v>
      </c>
      <c r="P1813" s="8">
        <v>4379215</v>
      </c>
      <c r="Q1813" s="8"/>
    </row>
    <row r="1814" spans="1:17" x14ac:dyDescent="0.35">
      <c r="A1814" s="1">
        <v>1714</v>
      </c>
      <c r="B1814" s="1" t="s">
        <v>314</v>
      </c>
      <c r="C1814" s="1" t="s">
        <v>16</v>
      </c>
      <c r="D1814" s="1" t="s">
        <v>11</v>
      </c>
      <c r="E1814" s="1" t="s">
        <v>7</v>
      </c>
      <c r="F1814" s="1" t="s">
        <v>6</v>
      </c>
      <c r="G1814" s="1" t="s">
        <v>0</v>
      </c>
      <c r="H1814" s="1">
        <v>18226.89</v>
      </c>
      <c r="I1814" s="1">
        <v>32.4</v>
      </c>
      <c r="J1814" s="1">
        <v>5</v>
      </c>
      <c r="K1814" s="1">
        <v>13</v>
      </c>
      <c r="L1814" s="1">
        <v>173831</v>
      </c>
      <c r="M1814" s="1">
        <v>575102</v>
      </c>
      <c r="N1814" s="1">
        <v>1</v>
      </c>
      <c r="O1814" s="8">
        <v>713</v>
      </c>
      <c r="P1814" s="8">
        <v>1082791</v>
      </c>
      <c r="Q1814" s="8">
        <v>549890</v>
      </c>
    </row>
    <row r="1815" spans="1:17" x14ac:dyDescent="0.35">
      <c r="A1815" s="1">
        <v>870</v>
      </c>
      <c r="B1815" s="1" t="s">
        <v>1160</v>
      </c>
      <c r="C1815" s="1" t="s">
        <v>4</v>
      </c>
      <c r="D1815" s="1" t="s">
        <v>11</v>
      </c>
      <c r="E1815" s="1" t="s">
        <v>7</v>
      </c>
      <c r="F1815" s="1" t="s">
        <v>6</v>
      </c>
      <c r="G1815" s="1" t="s">
        <v>35</v>
      </c>
      <c r="H1815" s="1">
        <v>19875.52</v>
      </c>
      <c r="I1815" s="1">
        <v>12</v>
      </c>
      <c r="J1815" s="1">
        <v>4</v>
      </c>
      <c r="K1815" s="1">
        <v>11</v>
      </c>
      <c r="L1815" s="1">
        <v>0</v>
      </c>
      <c r="M1815" s="1">
        <v>0</v>
      </c>
      <c r="N1815" s="1">
        <v>0</v>
      </c>
      <c r="O1815" s="8"/>
      <c r="P1815" s="8"/>
      <c r="Q1815" s="8">
        <v>117722</v>
      </c>
    </row>
    <row r="1816" spans="1:17" x14ac:dyDescent="0.35">
      <c r="A1816" s="1">
        <v>1602</v>
      </c>
      <c r="B1816" s="1" t="s">
        <v>426</v>
      </c>
      <c r="C1816" s="1" t="s">
        <v>4</v>
      </c>
      <c r="D1816" s="1" t="s">
        <v>3</v>
      </c>
      <c r="E1816" s="1" t="s">
        <v>7</v>
      </c>
      <c r="F1816" s="1" t="s">
        <v>6</v>
      </c>
      <c r="G1816" s="1" t="s">
        <v>0</v>
      </c>
      <c r="H1816" s="1">
        <v>27653.55</v>
      </c>
      <c r="I1816" s="1">
        <v>15.2</v>
      </c>
      <c r="J1816" s="1">
        <v>4</v>
      </c>
      <c r="K1816" s="1">
        <v>9</v>
      </c>
      <c r="L1816" s="1">
        <v>333621</v>
      </c>
      <c r="M1816" s="1">
        <v>568106</v>
      </c>
      <c r="N1816" s="1">
        <v>0</v>
      </c>
      <c r="O1816" s="8">
        <v>724</v>
      </c>
      <c r="P1816" s="8">
        <v>1693071</v>
      </c>
      <c r="Q1816" s="8">
        <v>326744</v>
      </c>
    </row>
    <row r="1817" spans="1:17" x14ac:dyDescent="0.35">
      <c r="A1817" s="1">
        <v>1253</v>
      </c>
      <c r="B1817" s="1" t="s">
        <v>776</v>
      </c>
      <c r="C1817" s="1" t="s">
        <v>4</v>
      </c>
      <c r="D1817" s="1" t="s">
        <v>11</v>
      </c>
      <c r="E1817" s="1" t="s">
        <v>7</v>
      </c>
      <c r="F1817" s="1" t="s">
        <v>1</v>
      </c>
      <c r="G1817" s="1" t="s">
        <v>0</v>
      </c>
      <c r="H1817" s="1">
        <v>27731.83</v>
      </c>
      <c r="I1817" s="1">
        <v>11.4</v>
      </c>
      <c r="J1817" s="1">
        <v>3</v>
      </c>
      <c r="K1817" s="1">
        <v>16</v>
      </c>
      <c r="L1817" s="1">
        <v>143488</v>
      </c>
      <c r="M1817" s="1">
        <v>433752</v>
      </c>
      <c r="N1817" s="1">
        <v>0</v>
      </c>
      <c r="O1817" s="8">
        <v>738</v>
      </c>
      <c r="P1817" s="8">
        <v>1147524</v>
      </c>
      <c r="Q1817" s="8"/>
    </row>
    <row r="1818" spans="1:17" x14ac:dyDescent="0.35">
      <c r="A1818" s="1">
        <v>1886</v>
      </c>
      <c r="B1818" s="1" t="s">
        <v>141</v>
      </c>
      <c r="C1818" s="1" t="s">
        <v>4</v>
      </c>
      <c r="D1818" s="1" t="s">
        <v>11</v>
      </c>
      <c r="E1818" s="1" t="s">
        <v>7</v>
      </c>
      <c r="F1818" s="1" t="s">
        <v>1</v>
      </c>
      <c r="G1818" s="1" t="s">
        <v>0</v>
      </c>
      <c r="H1818" s="1">
        <v>29611.69</v>
      </c>
      <c r="I1818" s="1">
        <v>17.2</v>
      </c>
      <c r="J1818" s="1">
        <v>2</v>
      </c>
      <c r="K1818" s="1">
        <v>13</v>
      </c>
      <c r="L1818" s="1">
        <v>294728</v>
      </c>
      <c r="M1818" s="1">
        <v>689436</v>
      </c>
      <c r="N1818" s="1">
        <v>0</v>
      </c>
      <c r="O1818" s="8">
        <v>696</v>
      </c>
      <c r="P1818" s="8">
        <v>1124496</v>
      </c>
      <c r="Q1818" s="8">
        <v>240328</v>
      </c>
    </row>
    <row r="1819" spans="1:17" x14ac:dyDescent="0.35">
      <c r="A1819" s="1">
        <v>1164</v>
      </c>
      <c r="B1819" s="1" t="s">
        <v>867</v>
      </c>
      <c r="C1819" s="1" t="s">
        <v>4</v>
      </c>
      <c r="D1819" s="1" t="s">
        <v>11</v>
      </c>
      <c r="E1819" s="1" t="s">
        <v>7</v>
      </c>
      <c r="F1819" s="1" t="s">
        <v>6</v>
      </c>
      <c r="G1819" s="1" t="s">
        <v>35</v>
      </c>
      <c r="H1819" s="1">
        <v>10057.08</v>
      </c>
      <c r="I1819" s="1">
        <v>5.4</v>
      </c>
      <c r="J1819" s="1">
        <v>0</v>
      </c>
      <c r="K1819" s="1">
        <v>8</v>
      </c>
      <c r="L1819" s="1">
        <v>50388</v>
      </c>
      <c r="M1819" s="1">
        <v>136290</v>
      </c>
      <c r="N1819" s="1">
        <v>0</v>
      </c>
      <c r="O1819" s="8"/>
      <c r="P1819" s="8"/>
      <c r="Q1819" s="8">
        <v>536602</v>
      </c>
    </row>
    <row r="1820" spans="1:17" x14ac:dyDescent="0.35">
      <c r="A1820" s="1">
        <v>1337</v>
      </c>
      <c r="B1820" s="1" t="s">
        <v>692</v>
      </c>
      <c r="C1820" s="1" t="s">
        <v>4</v>
      </c>
      <c r="D1820" s="1" t="s">
        <v>11</v>
      </c>
      <c r="E1820" s="1" t="s">
        <v>7</v>
      </c>
      <c r="F1820" s="1" t="s">
        <v>31</v>
      </c>
      <c r="G1820" s="1" t="s">
        <v>0</v>
      </c>
      <c r="H1820" s="1">
        <v>3749.84</v>
      </c>
      <c r="I1820" s="1">
        <v>5.7</v>
      </c>
      <c r="J1820" s="1">
        <v>0</v>
      </c>
      <c r="K1820" s="1">
        <v>10</v>
      </c>
      <c r="L1820" s="1">
        <v>192223</v>
      </c>
      <c r="M1820" s="1">
        <v>573650</v>
      </c>
      <c r="N1820" s="1">
        <v>0</v>
      </c>
      <c r="O1820" s="8">
        <v>737</v>
      </c>
      <c r="P1820" s="8">
        <v>941355</v>
      </c>
      <c r="Q1820" s="8">
        <v>327008</v>
      </c>
    </row>
    <row r="1821" spans="1:17" x14ac:dyDescent="0.35">
      <c r="A1821" s="1">
        <v>755</v>
      </c>
      <c r="B1821" s="1" t="s">
        <v>1276</v>
      </c>
      <c r="C1821" s="1" t="s">
        <v>4</v>
      </c>
      <c r="D1821" s="1" t="s">
        <v>3</v>
      </c>
      <c r="E1821" s="1" t="s">
        <v>7</v>
      </c>
      <c r="F1821" s="1" t="s">
        <v>31</v>
      </c>
      <c r="G1821" s="1" t="s">
        <v>0</v>
      </c>
      <c r="H1821" s="1">
        <v>12336.89</v>
      </c>
      <c r="I1821" s="1">
        <v>5.8</v>
      </c>
      <c r="J1821" s="1">
        <v>0</v>
      </c>
      <c r="K1821" s="1">
        <v>9</v>
      </c>
      <c r="L1821" s="1">
        <v>233206</v>
      </c>
      <c r="M1821" s="1">
        <v>342232</v>
      </c>
      <c r="N1821" s="1">
        <v>0</v>
      </c>
      <c r="O1821" s="8">
        <v>686</v>
      </c>
      <c r="P1821" s="8">
        <v>576042</v>
      </c>
      <c r="Q1821" s="8">
        <v>266794</v>
      </c>
    </row>
    <row r="1822" spans="1:17" x14ac:dyDescent="0.35">
      <c r="A1822" s="1">
        <v>1685</v>
      </c>
      <c r="B1822" s="1" t="s">
        <v>343</v>
      </c>
      <c r="C1822" s="1" t="s">
        <v>4</v>
      </c>
      <c r="D1822" s="1" t="s">
        <v>11</v>
      </c>
      <c r="E1822" s="1" t="s">
        <v>7</v>
      </c>
      <c r="F1822" s="1" t="s">
        <v>6</v>
      </c>
      <c r="G1822" s="1" t="s">
        <v>35</v>
      </c>
      <c r="H1822" s="1">
        <v>11443.89</v>
      </c>
      <c r="I1822" s="1">
        <v>6</v>
      </c>
      <c r="J1822" s="1">
        <v>0</v>
      </c>
      <c r="K1822" s="1">
        <v>9</v>
      </c>
      <c r="L1822" s="1">
        <v>94468</v>
      </c>
      <c r="M1822" s="1">
        <v>504108</v>
      </c>
      <c r="N1822" s="1">
        <v>0</v>
      </c>
      <c r="O1822" s="8">
        <v>738</v>
      </c>
      <c r="P1822" s="8">
        <v>1973074</v>
      </c>
      <c r="Q1822" s="8">
        <v>403172</v>
      </c>
    </row>
    <row r="1823" spans="1:17" x14ac:dyDescent="0.35">
      <c r="A1823" s="1">
        <v>1583</v>
      </c>
      <c r="B1823" s="1" t="s">
        <v>445</v>
      </c>
      <c r="C1823" s="1" t="s">
        <v>4</v>
      </c>
      <c r="D1823" s="1" t="s">
        <v>11</v>
      </c>
      <c r="E1823" s="1" t="s">
        <v>7</v>
      </c>
      <c r="F1823" s="1" t="s">
        <v>6</v>
      </c>
      <c r="G1823" s="1" t="s">
        <v>35</v>
      </c>
      <c r="H1823" s="1">
        <v>1668.39</v>
      </c>
      <c r="I1823" s="1">
        <v>6.4</v>
      </c>
      <c r="J1823" s="1">
        <v>0</v>
      </c>
      <c r="K1823" s="1">
        <v>5</v>
      </c>
      <c r="L1823" s="1">
        <v>52839</v>
      </c>
      <c r="M1823" s="1">
        <v>179982</v>
      </c>
      <c r="N1823" s="1">
        <v>0</v>
      </c>
      <c r="O1823" s="8">
        <v>647</v>
      </c>
      <c r="P1823" s="8">
        <v>582027</v>
      </c>
      <c r="Q1823" s="8">
        <v>44924</v>
      </c>
    </row>
    <row r="1824" spans="1:17" x14ac:dyDescent="0.35">
      <c r="A1824" s="1">
        <v>1983</v>
      </c>
      <c r="B1824" s="1" t="s">
        <v>37</v>
      </c>
      <c r="C1824" s="1" t="s">
        <v>4</v>
      </c>
      <c r="D1824" s="1" t="s">
        <v>11</v>
      </c>
      <c r="E1824" s="1" t="s">
        <v>7</v>
      </c>
      <c r="F1824" s="1" t="s">
        <v>1</v>
      </c>
      <c r="G1824" s="1" t="s">
        <v>0</v>
      </c>
      <c r="H1824" s="1">
        <v>7989.69</v>
      </c>
      <c r="I1824" s="1">
        <v>6.5</v>
      </c>
      <c r="J1824" s="1">
        <v>0</v>
      </c>
      <c r="K1824" s="1">
        <v>14</v>
      </c>
      <c r="L1824" s="1">
        <v>187625</v>
      </c>
      <c r="M1824" s="1">
        <v>400840</v>
      </c>
      <c r="N1824" s="1">
        <v>0</v>
      </c>
      <c r="O1824" s="8">
        <v>726</v>
      </c>
      <c r="P1824" s="8">
        <v>526794</v>
      </c>
      <c r="Q1824" s="8">
        <v>139414</v>
      </c>
    </row>
    <row r="1825" spans="1:17" x14ac:dyDescent="0.35">
      <c r="A1825" s="1">
        <v>1341</v>
      </c>
      <c r="B1825" s="1" t="s">
        <v>688</v>
      </c>
      <c r="C1825" s="1" t="s">
        <v>4</v>
      </c>
      <c r="D1825" s="1" t="s">
        <v>11</v>
      </c>
      <c r="E1825" s="1" t="s">
        <v>7</v>
      </c>
      <c r="F1825" s="1" t="s">
        <v>6</v>
      </c>
      <c r="G1825" s="1" t="s">
        <v>0</v>
      </c>
      <c r="H1825" s="1">
        <v>9462</v>
      </c>
      <c r="I1825" s="1">
        <v>6.6</v>
      </c>
      <c r="J1825" s="1">
        <v>0</v>
      </c>
      <c r="K1825" s="1">
        <v>5</v>
      </c>
      <c r="L1825" s="1">
        <v>101270</v>
      </c>
      <c r="M1825" s="1">
        <v>210518</v>
      </c>
      <c r="N1825" s="1">
        <v>0</v>
      </c>
      <c r="O1825" s="8"/>
      <c r="P1825" s="8"/>
      <c r="Q1825" s="8">
        <v>171776</v>
      </c>
    </row>
    <row r="1826" spans="1:17" x14ac:dyDescent="0.35">
      <c r="A1826" s="1">
        <v>1550</v>
      </c>
      <c r="B1826" s="1" t="s">
        <v>478</v>
      </c>
      <c r="C1826" s="1" t="s">
        <v>4</v>
      </c>
      <c r="D1826" s="1" t="s">
        <v>11</v>
      </c>
      <c r="E1826" s="1" t="s">
        <v>7</v>
      </c>
      <c r="F1826" s="1" t="s">
        <v>6</v>
      </c>
      <c r="G1826" s="1" t="s">
        <v>0</v>
      </c>
      <c r="H1826" s="1">
        <v>10730.06</v>
      </c>
      <c r="I1826" s="1">
        <v>7.4</v>
      </c>
      <c r="J1826" s="1">
        <v>0</v>
      </c>
      <c r="K1826" s="1">
        <v>7</v>
      </c>
      <c r="L1826" s="1">
        <v>91295</v>
      </c>
      <c r="M1826" s="1">
        <v>132308</v>
      </c>
      <c r="N1826" s="1">
        <v>0</v>
      </c>
      <c r="O1826" s="8">
        <v>692</v>
      </c>
      <c r="P1826" s="8">
        <v>761900</v>
      </c>
      <c r="Q1826" s="8">
        <v>132330</v>
      </c>
    </row>
    <row r="1827" spans="1:17" x14ac:dyDescent="0.35">
      <c r="A1827" s="1">
        <v>1956</v>
      </c>
      <c r="B1827" s="1" t="s">
        <v>70</v>
      </c>
      <c r="C1827" s="1" t="s">
        <v>4</v>
      </c>
      <c r="D1827" s="1" t="s">
        <v>3</v>
      </c>
      <c r="E1827" s="1" t="s">
        <v>7</v>
      </c>
      <c r="F1827" s="1" t="s">
        <v>6</v>
      </c>
      <c r="G1827" s="1" t="s">
        <v>0</v>
      </c>
      <c r="H1827" s="1">
        <v>18567.18</v>
      </c>
      <c r="I1827" s="1">
        <v>7.4</v>
      </c>
      <c r="J1827" s="1">
        <v>0</v>
      </c>
      <c r="K1827" s="1">
        <v>9</v>
      </c>
      <c r="L1827" s="1">
        <v>206568</v>
      </c>
      <c r="M1827" s="1">
        <v>422576</v>
      </c>
      <c r="N1827" s="1">
        <v>0</v>
      </c>
      <c r="O1827" s="8">
        <v>705</v>
      </c>
      <c r="P1827" s="8">
        <v>813162</v>
      </c>
      <c r="Q1827" s="8">
        <v>245234</v>
      </c>
    </row>
    <row r="1828" spans="1:17" x14ac:dyDescent="0.35">
      <c r="A1828" s="1">
        <v>1227</v>
      </c>
      <c r="B1828" s="1" t="s">
        <v>803</v>
      </c>
      <c r="C1828" s="1" t="s">
        <v>16</v>
      </c>
      <c r="D1828" s="1" t="s">
        <v>11</v>
      </c>
      <c r="E1828" s="1" t="s">
        <v>7</v>
      </c>
      <c r="F1828" s="1" t="s">
        <v>6</v>
      </c>
      <c r="G1828" s="1" t="s">
        <v>0</v>
      </c>
      <c r="H1828" s="1">
        <v>7660.23</v>
      </c>
      <c r="I1828" s="1">
        <v>8</v>
      </c>
      <c r="J1828" s="1">
        <v>0</v>
      </c>
      <c r="K1828" s="1">
        <v>12</v>
      </c>
      <c r="L1828" s="1">
        <v>47994</v>
      </c>
      <c r="M1828" s="1">
        <v>66880</v>
      </c>
      <c r="N1828" s="1">
        <v>0</v>
      </c>
      <c r="O1828" s="8">
        <v>730</v>
      </c>
      <c r="P1828" s="8">
        <v>461928</v>
      </c>
      <c r="Q1828" s="8">
        <v>80234</v>
      </c>
    </row>
    <row r="1829" spans="1:17" x14ac:dyDescent="0.35">
      <c r="A1829" s="1">
        <v>1140</v>
      </c>
      <c r="B1829" s="1" t="s">
        <v>891</v>
      </c>
      <c r="C1829" s="1" t="s">
        <v>4</v>
      </c>
      <c r="D1829" s="1" t="s">
        <v>11</v>
      </c>
      <c r="E1829" s="1" t="s">
        <v>7</v>
      </c>
      <c r="F1829" s="1" t="s">
        <v>6</v>
      </c>
      <c r="G1829" s="1" t="s">
        <v>0</v>
      </c>
      <c r="H1829" s="1">
        <v>6234.47</v>
      </c>
      <c r="I1829" s="1">
        <v>8.8000000000000007</v>
      </c>
      <c r="J1829" s="1">
        <v>0</v>
      </c>
      <c r="K1829" s="1">
        <v>7</v>
      </c>
      <c r="L1829" s="1">
        <v>361703</v>
      </c>
      <c r="M1829" s="1">
        <v>594066</v>
      </c>
      <c r="N1829" s="1">
        <v>0</v>
      </c>
      <c r="O1829" s="8">
        <v>680</v>
      </c>
      <c r="P1829" s="8">
        <v>1425000</v>
      </c>
      <c r="Q1829" s="8">
        <v>440000</v>
      </c>
    </row>
    <row r="1830" spans="1:17" x14ac:dyDescent="0.35">
      <c r="A1830" s="1">
        <v>207</v>
      </c>
      <c r="B1830" s="1" t="s">
        <v>1821</v>
      </c>
      <c r="C1830" s="1" t="s">
        <v>4</v>
      </c>
      <c r="D1830" s="1" t="s">
        <v>3</v>
      </c>
      <c r="E1830" s="1" t="s">
        <v>7</v>
      </c>
      <c r="F1830" s="1" t="s">
        <v>6</v>
      </c>
      <c r="G1830" s="1" t="s">
        <v>0</v>
      </c>
      <c r="H1830" s="1">
        <v>5948.71</v>
      </c>
      <c r="I1830" s="1">
        <v>9</v>
      </c>
      <c r="J1830" s="1">
        <v>0</v>
      </c>
      <c r="K1830" s="1">
        <v>10</v>
      </c>
      <c r="L1830" s="1">
        <v>59888</v>
      </c>
      <c r="M1830" s="1">
        <v>372746</v>
      </c>
      <c r="N1830" s="1">
        <v>1</v>
      </c>
      <c r="O1830" s="8">
        <v>645</v>
      </c>
      <c r="P1830" s="8">
        <v>825246</v>
      </c>
      <c r="Q1830" s="8">
        <v>301114</v>
      </c>
    </row>
    <row r="1831" spans="1:17" x14ac:dyDescent="0.35">
      <c r="A1831" s="1">
        <v>1548</v>
      </c>
      <c r="B1831" s="1" t="s">
        <v>480</v>
      </c>
      <c r="C1831" s="1" t="s">
        <v>4</v>
      </c>
      <c r="D1831" s="1" t="s">
        <v>11</v>
      </c>
      <c r="E1831" s="1" t="s">
        <v>7</v>
      </c>
      <c r="F1831" s="1" t="s">
        <v>6</v>
      </c>
      <c r="G1831" s="1" t="s">
        <v>0</v>
      </c>
      <c r="H1831" s="1">
        <v>21371.96</v>
      </c>
      <c r="I1831" s="1">
        <v>9</v>
      </c>
      <c r="J1831" s="1">
        <v>0</v>
      </c>
      <c r="K1831" s="1">
        <v>10</v>
      </c>
      <c r="L1831" s="1">
        <v>244188</v>
      </c>
      <c r="M1831" s="1">
        <v>525536</v>
      </c>
      <c r="N1831" s="1">
        <v>0</v>
      </c>
      <c r="O1831" s="8">
        <v>694</v>
      </c>
      <c r="P1831" s="8">
        <v>741228</v>
      </c>
      <c r="Q1831" s="8"/>
    </row>
    <row r="1832" spans="1:17" x14ac:dyDescent="0.35">
      <c r="A1832" s="1">
        <v>1596</v>
      </c>
      <c r="B1832" s="1" t="s">
        <v>432</v>
      </c>
      <c r="C1832" s="1" t="s">
        <v>16</v>
      </c>
      <c r="D1832" s="1" t="s">
        <v>3</v>
      </c>
      <c r="E1832" s="1" t="s">
        <v>7</v>
      </c>
      <c r="F1832" s="1" t="s">
        <v>1</v>
      </c>
      <c r="G1832" s="1" t="s">
        <v>0</v>
      </c>
      <c r="H1832" s="1">
        <v>9819.2000000000007</v>
      </c>
      <c r="I1832" s="1">
        <v>9</v>
      </c>
      <c r="J1832" s="1">
        <v>0</v>
      </c>
      <c r="K1832" s="1">
        <v>23</v>
      </c>
      <c r="L1832" s="1">
        <v>145578</v>
      </c>
      <c r="M1832" s="1">
        <v>581218</v>
      </c>
      <c r="N1832" s="1">
        <v>0</v>
      </c>
      <c r="O1832" s="8">
        <v>730</v>
      </c>
      <c r="P1832" s="8">
        <v>563787</v>
      </c>
      <c r="Q1832" s="8">
        <v>239360</v>
      </c>
    </row>
    <row r="1833" spans="1:17" x14ac:dyDescent="0.35">
      <c r="A1833" s="1">
        <v>1162</v>
      </c>
      <c r="B1833" s="3" t="s">
        <v>869</v>
      </c>
      <c r="C1833" s="1" t="s">
        <v>4</v>
      </c>
      <c r="D1833" s="1" t="s">
        <v>3</v>
      </c>
      <c r="E1833" s="1" t="s">
        <v>7</v>
      </c>
      <c r="F1833" s="1" t="s">
        <v>6</v>
      </c>
      <c r="G1833" s="1" t="s">
        <v>0</v>
      </c>
      <c r="H1833" s="1">
        <v>43587.9</v>
      </c>
      <c r="I1833" s="1">
        <v>9.6</v>
      </c>
      <c r="J1833" s="1">
        <v>0</v>
      </c>
      <c r="K1833" s="1">
        <v>22</v>
      </c>
      <c r="L1833" s="1">
        <v>818045</v>
      </c>
      <c r="M1833" s="1">
        <v>1473098</v>
      </c>
      <c r="N1833" s="1">
        <v>0</v>
      </c>
      <c r="O1833" s="8"/>
      <c r="P1833" s="8"/>
      <c r="Q1833" s="8">
        <v>625372</v>
      </c>
    </row>
    <row r="1834" spans="1:17" x14ac:dyDescent="0.35">
      <c r="A1834" s="1">
        <v>738</v>
      </c>
      <c r="B1834" s="1" t="s">
        <v>1293</v>
      </c>
      <c r="C1834" s="1" t="s">
        <v>4</v>
      </c>
      <c r="D1834" s="1" t="s">
        <v>11</v>
      </c>
      <c r="E1834" s="1" t="s">
        <v>7</v>
      </c>
      <c r="F1834" s="1" t="s">
        <v>6</v>
      </c>
      <c r="G1834" s="1" t="s">
        <v>0</v>
      </c>
      <c r="H1834" s="1">
        <v>19026.98</v>
      </c>
      <c r="I1834" s="1">
        <v>9.9</v>
      </c>
      <c r="J1834" s="1">
        <v>0</v>
      </c>
      <c r="K1834" s="1">
        <v>8</v>
      </c>
      <c r="L1834" s="1">
        <v>181678</v>
      </c>
      <c r="M1834" s="1">
        <v>385308</v>
      </c>
      <c r="N1834" s="1">
        <v>1</v>
      </c>
      <c r="O1834" s="8"/>
      <c r="P1834" s="8"/>
      <c r="Q1834" s="8">
        <v>259820</v>
      </c>
    </row>
    <row r="1835" spans="1:17" x14ac:dyDescent="0.35">
      <c r="A1835" s="1">
        <v>1621</v>
      </c>
      <c r="B1835" s="1" t="s">
        <v>407</v>
      </c>
      <c r="C1835" s="1" t="s">
        <v>4</v>
      </c>
      <c r="D1835" s="1" t="s">
        <v>11</v>
      </c>
      <c r="E1835" s="1" t="s">
        <v>7</v>
      </c>
      <c r="F1835" s="1" t="s">
        <v>6</v>
      </c>
      <c r="G1835" s="1" t="s">
        <v>0</v>
      </c>
      <c r="H1835" s="1">
        <v>11868.16</v>
      </c>
      <c r="I1835" s="1">
        <v>9.9</v>
      </c>
      <c r="J1835" s="1">
        <v>0</v>
      </c>
      <c r="K1835" s="1">
        <v>7</v>
      </c>
      <c r="L1835" s="1">
        <v>236531</v>
      </c>
      <c r="M1835" s="1">
        <v>377740</v>
      </c>
      <c r="N1835" s="1">
        <v>0</v>
      </c>
      <c r="O1835" s="8">
        <v>699</v>
      </c>
      <c r="P1835" s="8">
        <v>671783</v>
      </c>
      <c r="Q1835" s="8">
        <v>143352</v>
      </c>
    </row>
    <row r="1836" spans="1:17" x14ac:dyDescent="0.35">
      <c r="A1836" s="1">
        <v>1698</v>
      </c>
      <c r="B1836" s="1" t="s">
        <v>330</v>
      </c>
      <c r="C1836" s="1" t="s">
        <v>16</v>
      </c>
      <c r="D1836" s="1" t="s">
        <v>11</v>
      </c>
      <c r="E1836" s="1" t="s">
        <v>7</v>
      </c>
      <c r="F1836" s="1" t="s">
        <v>6</v>
      </c>
      <c r="G1836" s="1" t="s">
        <v>0</v>
      </c>
      <c r="H1836" s="1">
        <v>10936.21</v>
      </c>
      <c r="I1836" s="1">
        <v>9.9</v>
      </c>
      <c r="J1836" s="1">
        <v>0</v>
      </c>
      <c r="K1836" s="1">
        <v>19</v>
      </c>
      <c r="L1836" s="1">
        <v>100035</v>
      </c>
      <c r="M1836" s="1">
        <v>171336</v>
      </c>
      <c r="N1836" s="1">
        <v>0</v>
      </c>
      <c r="O1836" s="8"/>
      <c r="P1836" s="8"/>
      <c r="Q1836" s="8">
        <v>190806</v>
      </c>
    </row>
    <row r="1837" spans="1:17" x14ac:dyDescent="0.35">
      <c r="A1837" s="1">
        <v>1366</v>
      </c>
      <c r="B1837" s="1" t="s">
        <v>663</v>
      </c>
      <c r="C1837" s="1" t="s">
        <v>4</v>
      </c>
      <c r="D1837" s="1" t="s">
        <v>11</v>
      </c>
      <c r="E1837" s="1" t="s">
        <v>7</v>
      </c>
      <c r="F1837" s="1" t="s">
        <v>6</v>
      </c>
      <c r="G1837" s="1" t="s">
        <v>35</v>
      </c>
      <c r="H1837" s="1">
        <v>9094.92</v>
      </c>
      <c r="I1837" s="1">
        <v>10</v>
      </c>
      <c r="J1837" s="1">
        <v>0</v>
      </c>
      <c r="K1837" s="1">
        <v>10</v>
      </c>
      <c r="L1837" s="1">
        <v>83125</v>
      </c>
      <c r="M1837" s="1">
        <v>190234</v>
      </c>
      <c r="N1837" s="1">
        <v>0</v>
      </c>
      <c r="O1837" s="8"/>
      <c r="P1837" s="8"/>
      <c r="Q1837" s="8">
        <v>44726</v>
      </c>
    </row>
    <row r="1838" spans="1:17" x14ac:dyDescent="0.35">
      <c r="A1838" s="1">
        <v>1443</v>
      </c>
      <c r="B1838" s="1" t="s">
        <v>585</v>
      </c>
      <c r="C1838" s="1" t="s">
        <v>4</v>
      </c>
      <c r="D1838" s="1" t="s">
        <v>11</v>
      </c>
      <c r="E1838" s="1" t="s">
        <v>7</v>
      </c>
      <c r="F1838" s="1" t="s">
        <v>31</v>
      </c>
      <c r="G1838" s="1" t="s">
        <v>0</v>
      </c>
      <c r="H1838" s="1">
        <v>57414.77</v>
      </c>
      <c r="I1838" s="1">
        <v>10</v>
      </c>
      <c r="J1838" s="1">
        <v>0</v>
      </c>
      <c r="K1838" s="1">
        <v>12</v>
      </c>
      <c r="L1838" s="1">
        <v>811243</v>
      </c>
      <c r="M1838" s="1">
        <v>1369302</v>
      </c>
      <c r="N1838" s="1">
        <v>0</v>
      </c>
      <c r="O1838" s="8">
        <v>734</v>
      </c>
      <c r="P1838" s="8">
        <v>2044438</v>
      </c>
      <c r="Q1838" s="8">
        <v>729542</v>
      </c>
    </row>
    <row r="1839" spans="1:17" x14ac:dyDescent="0.35">
      <c r="A1839" s="1">
        <v>1718</v>
      </c>
      <c r="B1839" s="1" t="s">
        <v>310</v>
      </c>
      <c r="C1839" s="1" t="s">
        <v>4</v>
      </c>
      <c r="D1839" s="1" t="s">
        <v>11</v>
      </c>
      <c r="E1839" s="1" t="s">
        <v>7</v>
      </c>
      <c r="F1839" s="1" t="s">
        <v>31</v>
      </c>
      <c r="G1839" s="1" t="s">
        <v>0</v>
      </c>
      <c r="H1839" s="1">
        <v>5094.09</v>
      </c>
      <c r="I1839" s="1">
        <v>10</v>
      </c>
      <c r="J1839" s="1">
        <v>0</v>
      </c>
      <c r="K1839" s="1">
        <v>8</v>
      </c>
      <c r="L1839" s="1">
        <v>68628</v>
      </c>
      <c r="M1839" s="1">
        <v>309210</v>
      </c>
      <c r="N1839" s="1">
        <v>0</v>
      </c>
      <c r="O1839" s="8">
        <v>718</v>
      </c>
      <c r="P1839" s="8">
        <v>732963</v>
      </c>
      <c r="Q1839" s="8">
        <v>154506</v>
      </c>
    </row>
    <row r="1840" spans="1:17" x14ac:dyDescent="0.35">
      <c r="A1840" s="1">
        <v>355</v>
      </c>
      <c r="B1840" s="1" t="s">
        <v>1674</v>
      </c>
      <c r="C1840" s="1" t="s">
        <v>4</v>
      </c>
      <c r="D1840" s="1" t="s">
        <v>11</v>
      </c>
      <c r="E1840" s="1" t="s">
        <v>7</v>
      </c>
      <c r="F1840" s="1" t="s">
        <v>6</v>
      </c>
      <c r="G1840" s="1" t="s">
        <v>0</v>
      </c>
      <c r="H1840" s="1">
        <v>4799.3999999999996</v>
      </c>
      <c r="I1840" s="1">
        <v>10.1</v>
      </c>
      <c r="J1840" s="1">
        <v>0</v>
      </c>
      <c r="K1840" s="1">
        <v>8</v>
      </c>
      <c r="L1840" s="1">
        <v>72257</v>
      </c>
      <c r="M1840" s="1">
        <v>172128</v>
      </c>
      <c r="N1840" s="1">
        <v>0</v>
      </c>
      <c r="O1840" s="8">
        <v>747</v>
      </c>
      <c r="P1840" s="8">
        <v>185782</v>
      </c>
      <c r="Q1840" s="8">
        <v>64526</v>
      </c>
    </row>
    <row r="1841" spans="1:17" x14ac:dyDescent="0.35">
      <c r="A1841" s="1">
        <v>316</v>
      </c>
      <c r="B1841" s="1" t="s">
        <v>1713</v>
      </c>
      <c r="C1841" s="1" t="s">
        <v>4</v>
      </c>
      <c r="D1841" s="1" t="s">
        <v>11</v>
      </c>
      <c r="E1841" s="1" t="s">
        <v>7</v>
      </c>
      <c r="F1841" s="1" t="s">
        <v>6</v>
      </c>
      <c r="G1841" s="1" t="s">
        <v>0</v>
      </c>
      <c r="H1841" s="1">
        <v>1873.4</v>
      </c>
      <c r="I1841" s="1">
        <v>10.5</v>
      </c>
      <c r="J1841" s="1">
        <v>0</v>
      </c>
      <c r="K1841" s="1">
        <v>3</v>
      </c>
      <c r="L1841" s="1">
        <v>92378</v>
      </c>
      <c r="M1841" s="1">
        <v>122958</v>
      </c>
      <c r="N1841" s="1">
        <v>0</v>
      </c>
      <c r="O1841" s="8">
        <v>728</v>
      </c>
      <c r="P1841" s="8">
        <v>311372</v>
      </c>
      <c r="Q1841" s="8"/>
    </row>
    <row r="1842" spans="1:17" x14ac:dyDescent="0.35">
      <c r="A1842" s="1">
        <v>1360</v>
      </c>
      <c r="B1842" s="1" t="s">
        <v>669</v>
      </c>
      <c r="C1842" s="1" t="s">
        <v>16</v>
      </c>
      <c r="D1842" s="1" t="s">
        <v>3</v>
      </c>
      <c r="E1842" s="1" t="s">
        <v>7</v>
      </c>
      <c r="F1842" s="1" t="s">
        <v>31</v>
      </c>
      <c r="G1842" s="1" t="s">
        <v>0</v>
      </c>
      <c r="H1842" s="1">
        <v>8092.48</v>
      </c>
      <c r="I1842" s="1">
        <v>10.6</v>
      </c>
      <c r="J1842" s="1">
        <v>0</v>
      </c>
      <c r="K1842" s="1">
        <v>8</v>
      </c>
      <c r="L1842" s="1">
        <v>87115</v>
      </c>
      <c r="M1842" s="1">
        <v>478082</v>
      </c>
      <c r="N1842" s="1">
        <v>0</v>
      </c>
      <c r="O1842" s="8">
        <v>697</v>
      </c>
      <c r="P1842" s="8">
        <v>2522364</v>
      </c>
      <c r="Q1842" s="8">
        <v>718916</v>
      </c>
    </row>
    <row r="1843" spans="1:17" x14ac:dyDescent="0.35">
      <c r="A1843" s="1">
        <v>129</v>
      </c>
      <c r="B1843" s="1" t="s">
        <v>1897</v>
      </c>
      <c r="C1843" s="1" t="s">
        <v>4</v>
      </c>
      <c r="D1843" s="1" t="s">
        <v>11</v>
      </c>
      <c r="E1843" s="1" t="s">
        <v>7</v>
      </c>
      <c r="F1843" s="1" t="s">
        <v>6</v>
      </c>
      <c r="G1843" s="1" t="s">
        <v>0</v>
      </c>
      <c r="H1843" s="1">
        <v>17224.07</v>
      </c>
      <c r="I1843" s="1">
        <v>10.7</v>
      </c>
      <c r="J1843" s="1">
        <v>0</v>
      </c>
      <c r="K1843" s="1">
        <v>8</v>
      </c>
      <c r="L1843" s="1">
        <v>57000</v>
      </c>
      <c r="M1843" s="1">
        <v>150678</v>
      </c>
      <c r="N1843" s="1">
        <v>0</v>
      </c>
      <c r="O1843" s="8">
        <v>742</v>
      </c>
      <c r="P1843" s="8">
        <v>1359792</v>
      </c>
      <c r="Q1843" s="8"/>
    </row>
    <row r="1844" spans="1:17" x14ac:dyDescent="0.35">
      <c r="A1844" s="1">
        <v>582</v>
      </c>
      <c r="B1844" s="1" t="s">
        <v>1448</v>
      </c>
      <c r="C1844" s="1" t="s">
        <v>4</v>
      </c>
      <c r="D1844" s="1" t="s">
        <v>11</v>
      </c>
      <c r="E1844" s="1" t="s">
        <v>7</v>
      </c>
      <c r="F1844" s="1" t="s">
        <v>6</v>
      </c>
      <c r="G1844" s="1" t="s">
        <v>35</v>
      </c>
      <c r="H1844" s="1">
        <v>7444.2</v>
      </c>
      <c r="I1844" s="1">
        <v>10.7</v>
      </c>
      <c r="J1844" s="1">
        <v>0</v>
      </c>
      <c r="K1844" s="1">
        <v>15</v>
      </c>
      <c r="L1844" s="1">
        <v>106799</v>
      </c>
      <c r="M1844" s="1">
        <v>464882</v>
      </c>
      <c r="N1844" s="1">
        <v>0</v>
      </c>
      <c r="O1844" s="8">
        <v>743</v>
      </c>
      <c r="P1844" s="8">
        <v>692474</v>
      </c>
      <c r="Q1844" s="8">
        <v>87428</v>
      </c>
    </row>
    <row r="1845" spans="1:17" x14ac:dyDescent="0.35">
      <c r="A1845" s="1">
        <v>112</v>
      </c>
      <c r="B1845" s="1" t="s">
        <v>1914</v>
      </c>
      <c r="C1845" s="1" t="s">
        <v>16</v>
      </c>
      <c r="D1845" s="1" t="s">
        <v>11</v>
      </c>
      <c r="E1845" s="1" t="s">
        <v>7</v>
      </c>
      <c r="F1845" s="1" t="s">
        <v>6</v>
      </c>
      <c r="G1845" s="1" t="s">
        <v>0</v>
      </c>
      <c r="H1845" s="1">
        <v>1497.39</v>
      </c>
      <c r="I1845" s="1">
        <v>11</v>
      </c>
      <c r="J1845" s="1">
        <v>0</v>
      </c>
      <c r="K1845" s="1">
        <v>2</v>
      </c>
      <c r="L1845" s="1">
        <v>91048</v>
      </c>
      <c r="M1845" s="1">
        <v>186604</v>
      </c>
      <c r="N1845" s="1">
        <v>0</v>
      </c>
      <c r="O1845" s="8">
        <v>745</v>
      </c>
      <c r="P1845" s="8">
        <v>474069</v>
      </c>
      <c r="Q1845" s="8">
        <v>109802</v>
      </c>
    </row>
    <row r="1846" spans="1:17" x14ac:dyDescent="0.35">
      <c r="A1846" s="1">
        <v>400</v>
      </c>
      <c r="B1846" s="1" t="s">
        <v>1629</v>
      </c>
      <c r="C1846" s="1" t="s">
        <v>4</v>
      </c>
      <c r="D1846" s="1" t="s">
        <v>3</v>
      </c>
      <c r="E1846" s="1" t="s">
        <v>7</v>
      </c>
      <c r="F1846" s="1" t="s">
        <v>1</v>
      </c>
      <c r="G1846" s="1" t="s">
        <v>0</v>
      </c>
      <c r="H1846" s="1">
        <v>15457.07</v>
      </c>
      <c r="I1846" s="1">
        <v>11</v>
      </c>
      <c r="J1846" s="1">
        <v>0</v>
      </c>
      <c r="K1846" s="1">
        <v>15</v>
      </c>
      <c r="L1846" s="1">
        <v>179208</v>
      </c>
      <c r="M1846" s="1">
        <v>256190</v>
      </c>
      <c r="N1846" s="1">
        <v>0</v>
      </c>
      <c r="O1846" s="8">
        <v>712</v>
      </c>
      <c r="P1846" s="8">
        <v>1261809</v>
      </c>
      <c r="Q1846" s="8">
        <v>516978</v>
      </c>
    </row>
    <row r="1847" spans="1:17" x14ac:dyDescent="0.35">
      <c r="A1847" s="1">
        <v>1827</v>
      </c>
      <c r="B1847" s="1" t="s">
        <v>200</v>
      </c>
      <c r="C1847" s="1" t="s">
        <v>16</v>
      </c>
      <c r="D1847" s="1" t="s">
        <v>11</v>
      </c>
      <c r="E1847" s="1" t="s">
        <v>7</v>
      </c>
      <c r="F1847" s="1" t="s">
        <v>6</v>
      </c>
      <c r="G1847" s="1" t="s">
        <v>35</v>
      </c>
      <c r="H1847" s="1">
        <v>7672.39</v>
      </c>
      <c r="I1847" s="1">
        <v>11</v>
      </c>
      <c r="J1847" s="1">
        <v>0</v>
      </c>
      <c r="K1847" s="1">
        <v>5</v>
      </c>
      <c r="L1847" s="1">
        <v>16986</v>
      </c>
      <c r="M1847" s="1">
        <v>22330</v>
      </c>
      <c r="N1847" s="1">
        <v>0</v>
      </c>
      <c r="O1847" s="8">
        <v>715</v>
      </c>
      <c r="P1847" s="8">
        <v>867749</v>
      </c>
      <c r="Q1847" s="8">
        <v>44660</v>
      </c>
    </row>
    <row r="1848" spans="1:17" x14ac:dyDescent="0.35">
      <c r="A1848" s="1">
        <v>819</v>
      </c>
      <c r="B1848" s="1" t="s">
        <v>1212</v>
      </c>
      <c r="C1848" s="1" t="s">
        <v>4</v>
      </c>
      <c r="D1848" s="1" t="s">
        <v>3</v>
      </c>
      <c r="E1848" s="1" t="s">
        <v>7</v>
      </c>
      <c r="F1848" s="1" t="s">
        <v>6</v>
      </c>
      <c r="G1848" s="1" t="s">
        <v>0</v>
      </c>
      <c r="H1848" s="1">
        <v>59285.89</v>
      </c>
      <c r="I1848" s="1">
        <v>11.4</v>
      </c>
      <c r="J1848" s="1">
        <v>0</v>
      </c>
      <c r="K1848" s="1">
        <v>20</v>
      </c>
      <c r="L1848" s="1">
        <v>408082</v>
      </c>
      <c r="M1848" s="1">
        <v>806322</v>
      </c>
      <c r="N1848" s="1">
        <v>0</v>
      </c>
      <c r="O1848" s="8"/>
      <c r="P1848" s="8"/>
      <c r="Q1848" s="8">
        <v>768856</v>
      </c>
    </row>
    <row r="1849" spans="1:17" x14ac:dyDescent="0.35">
      <c r="A1849" s="1">
        <v>1237</v>
      </c>
      <c r="B1849" s="1" t="s">
        <v>793</v>
      </c>
      <c r="C1849" s="1" t="s">
        <v>16</v>
      </c>
      <c r="D1849" s="1" t="s">
        <v>11</v>
      </c>
      <c r="E1849" s="1" t="s">
        <v>7</v>
      </c>
      <c r="F1849" s="1" t="s">
        <v>31</v>
      </c>
      <c r="G1849" s="1" t="s">
        <v>0</v>
      </c>
      <c r="H1849" s="1">
        <v>16472.810000000001</v>
      </c>
      <c r="I1849" s="1">
        <v>11.4</v>
      </c>
      <c r="J1849" s="1">
        <v>0</v>
      </c>
      <c r="K1849" s="1">
        <v>10</v>
      </c>
      <c r="L1849" s="1">
        <v>28994</v>
      </c>
      <c r="M1849" s="1">
        <v>107910</v>
      </c>
      <c r="N1849" s="1">
        <v>0</v>
      </c>
      <c r="O1849" s="8">
        <v>747</v>
      </c>
      <c r="P1849" s="8">
        <v>1142622</v>
      </c>
      <c r="Q1849" s="8">
        <v>128986</v>
      </c>
    </row>
    <row r="1850" spans="1:17" x14ac:dyDescent="0.35">
      <c r="A1850" s="1">
        <v>1324</v>
      </c>
      <c r="B1850" s="1" t="s">
        <v>705</v>
      </c>
      <c r="C1850" s="1" t="s">
        <v>4</v>
      </c>
      <c r="D1850" s="1" t="s">
        <v>11</v>
      </c>
      <c r="E1850" s="1" t="s">
        <v>7</v>
      </c>
      <c r="F1850" s="1" t="s">
        <v>6</v>
      </c>
      <c r="G1850" s="1" t="s">
        <v>26</v>
      </c>
      <c r="H1850" s="1">
        <v>11384.61</v>
      </c>
      <c r="I1850" s="1">
        <v>11.4</v>
      </c>
      <c r="J1850" s="1">
        <v>0</v>
      </c>
      <c r="K1850" s="1">
        <v>15</v>
      </c>
      <c r="L1850" s="1">
        <v>87837</v>
      </c>
      <c r="M1850" s="1">
        <v>309144</v>
      </c>
      <c r="N1850" s="1">
        <v>0</v>
      </c>
      <c r="O1850" s="8">
        <v>699</v>
      </c>
      <c r="P1850" s="8">
        <v>620977</v>
      </c>
      <c r="Q1850" s="8">
        <v>78430</v>
      </c>
    </row>
    <row r="1851" spans="1:17" x14ac:dyDescent="0.35">
      <c r="A1851" s="1">
        <v>1090</v>
      </c>
      <c r="B1851" s="1" t="s">
        <v>941</v>
      </c>
      <c r="C1851" s="1" t="s">
        <v>4</v>
      </c>
      <c r="D1851" s="1" t="s">
        <v>11</v>
      </c>
      <c r="E1851" s="1" t="s">
        <v>7</v>
      </c>
      <c r="F1851" s="1" t="s">
        <v>1</v>
      </c>
      <c r="G1851" s="1" t="s">
        <v>0</v>
      </c>
      <c r="H1851" s="1">
        <v>14573</v>
      </c>
      <c r="I1851" s="1">
        <v>11.6</v>
      </c>
      <c r="J1851" s="1">
        <v>0</v>
      </c>
      <c r="K1851" s="1">
        <v>7</v>
      </c>
      <c r="L1851" s="1">
        <v>115178</v>
      </c>
      <c r="M1851" s="1">
        <v>322916</v>
      </c>
      <c r="N1851" s="1">
        <v>0</v>
      </c>
      <c r="O1851" s="8">
        <v>741</v>
      </c>
      <c r="P1851" s="8">
        <v>716718</v>
      </c>
      <c r="Q1851" s="8"/>
    </row>
    <row r="1852" spans="1:17" x14ac:dyDescent="0.35">
      <c r="A1852" s="1">
        <v>22</v>
      </c>
      <c r="B1852" s="1" t="s">
        <v>2004</v>
      </c>
      <c r="C1852" s="1" t="s">
        <v>4</v>
      </c>
      <c r="D1852" s="1" t="s">
        <v>11</v>
      </c>
      <c r="E1852" s="1" t="s">
        <v>7</v>
      </c>
      <c r="F1852" s="1" t="s">
        <v>6</v>
      </c>
      <c r="G1852" s="1" t="s">
        <v>0</v>
      </c>
      <c r="H1852" s="1">
        <v>13202.15</v>
      </c>
      <c r="I1852" s="1">
        <v>11.9</v>
      </c>
      <c r="J1852" s="1">
        <v>0</v>
      </c>
      <c r="K1852" s="1">
        <v>7</v>
      </c>
      <c r="L1852" s="1">
        <v>131936</v>
      </c>
      <c r="M1852" s="1">
        <v>458788</v>
      </c>
      <c r="N1852" s="1">
        <v>0</v>
      </c>
      <c r="O1852" s="8">
        <v>750</v>
      </c>
      <c r="P1852" s="8">
        <v>1354073</v>
      </c>
      <c r="Q1852" s="8">
        <v>128238</v>
      </c>
    </row>
    <row r="1853" spans="1:17" x14ac:dyDescent="0.35">
      <c r="A1853" s="1">
        <v>351</v>
      </c>
      <c r="B1853" s="1" t="s">
        <v>1678</v>
      </c>
      <c r="C1853" s="1" t="s">
        <v>16</v>
      </c>
      <c r="D1853" s="1" t="s">
        <v>3</v>
      </c>
      <c r="E1853" s="1" t="s">
        <v>7</v>
      </c>
      <c r="F1853" s="1" t="s">
        <v>6</v>
      </c>
      <c r="G1853" s="1" t="s">
        <v>0</v>
      </c>
      <c r="H1853" s="1">
        <v>35960.92</v>
      </c>
      <c r="I1853" s="1">
        <v>12.1</v>
      </c>
      <c r="J1853" s="1">
        <v>0</v>
      </c>
      <c r="K1853" s="1">
        <v>17</v>
      </c>
      <c r="L1853" s="1">
        <v>580203</v>
      </c>
      <c r="M1853" s="1">
        <v>917774</v>
      </c>
      <c r="N1853" s="1">
        <v>0</v>
      </c>
      <c r="O1853" s="8">
        <v>623</v>
      </c>
      <c r="P1853" s="8">
        <v>2094807</v>
      </c>
      <c r="Q1853" s="8">
        <v>563068</v>
      </c>
    </row>
    <row r="1854" spans="1:17" x14ac:dyDescent="0.35">
      <c r="A1854" s="1">
        <v>1141</v>
      </c>
      <c r="B1854" s="1" t="s">
        <v>890</v>
      </c>
      <c r="C1854" s="1" t="s">
        <v>4</v>
      </c>
      <c r="D1854" s="1" t="s">
        <v>11</v>
      </c>
      <c r="E1854" s="1" t="s">
        <v>7</v>
      </c>
      <c r="F1854" s="1" t="s">
        <v>6</v>
      </c>
      <c r="G1854" s="1" t="s">
        <v>68</v>
      </c>
      <c r="H1854" s="1">
        <v>14541.08</v>
      </c>
      <c r="I1854" s="1">
        <v>12.4</v>
      </c>
      <c r="J1854" s="1">
        <v>0</v>
      </c>
      <c r="K1854" s="1">
        <v>9</v>
      </c>
      <c r="L1854" s="1">
        <v>576840</v>
      </c>
      <c r="M1854" s="1">
        <v>905036</v>
      </c>
      <c r="N1854" s="1">
        <v>0</v>
      </c>
      <c r="O1854" s="8"/>
      <c r="P1854" s="8"/>
      <c r="Q1854" s="8">
        <v>133034</v>
      </c>
    </row>
    <row r="1855" spans="1:17" x14ac:dyDescent="0.35">
      <c r="A1855" s="1">
        <v>127</v>
      </c>
      <c r="B1855" s="1" t="s">
        <v>1899</v>
      </c>
      <c r="C1855" s="1" t="s">
        <v>4</v>
      </c>
      <c r="D1855" s="1" t="s">
        <v>11</v>
      </c>
      <c r="E1855" s="1" t="s">
        <v>7</v>
      </c>
      <c r="F1855" s="1" t="s">
        <v>6</v>
      </c>
      <c r="G1855" s="1" t="s">
        <v>0</v>
      </c>
      <c r="H1855" s="1">
        <v>9117.34</v>
      </c>
      <c r="I1855" s="1">
        <v>12.5</v>
      </c>
      <c r="J1855" s="1">
        <v>0</v>
      </c>
      <c r="K1855" s="1">
        <v>10</v>
      </c>
      <c r="L1855" s="1">
        <v>111568</v>
      </c>
      <c r="M1855" s="1">
        <v>243760</v>
      </c>
      <c r="N1855" s="1">
        <v>0</v>
      </c>
      <c r="O1855" s="8">
        <v>709</v>
      </c>
      <c r="P1855" s="8">
        <v>804460</v>
      </c>
      <c r="Q1855" s="8">
        <v>133078</v>
      </c>
    </row>
    <row r="1856" spans="1:17" x14ac:dyDescent="0.35">
      <c r="A1856" s="1">
        <v>440</v>
      </c>
      <c r="B1856" s="1" t="s">
        <v>1590</v>
      </c>
      <c r="C1856" s="1" t="s">
        <v>4</v>
      </c>
      <c r="D1856" s="1" t="s">
        <v>11</v>
      </c>
      <c r="E1856" s="1" t="s">
        <v>7</v>
      </c>
      <c r="F1856" s="1" t="s">
        <v>1</v>
      </c>
      <c r="G1856" s="1" t="s">
        <v>0</v>
      </c>
      <c r="H1856" s="1">
        <v>22574.85</v>
      </c>
      <c r="I1856" s="1">
        <v>12.6</v>
      </c>
      <c r="J1856" s="1">
        <v>0</v>
      </c>
      <c r="K1856" s="1">
        <v>12</v>
      </c>
      <c r="L1856" s="1">
        <v>434910</v>
      </c>
      <c r="M1856" s="1">
        <v>1243396</v>
      </c>
      <c r="N1856" s="1">
        <v>0</v>
      </c>
      <c r="O1856" s="8">
        <v>733</v>
      </c>
      <c r="P1856" s="8">
        <v>2083825</v>
      </c>
      <c r="Q1856" s="8">
        <v>767624</v>
      </c>
    </row>
    <row r="1857" spans="1:17" x14ac:dyDescent="0.35">
      <c r="A1857" s="1">
        <v>652</v>
      </c>
      <c r="B1857" s="1" t="s">
        <v>1378</v>
      </c>
      <c r="C1857" s="1" t="s">
        <v>4</v>
      </c>
      <c r="D1857" s="1" t="s">
        <v>11</v>
      </c>
      <c r="E1857" s="1" t="s">
        <v>7</v>
      </c>
      <c r="F1857" s="1" t="s">
        <v>6</v>
      </c>
      <c r="G1857" s="1" t="s">
        <v>0</v>
      </c>
      <c r="H1857" s="1">
        <v>5957.07</v>
      </c>
      <c r="I1857" s="1">
        <v>12.7</v>
      </c>
      <c r="J1857" s="1">
        <v>0</v>
      </c>
      <c r="K1857" s="1">
        <v>5</v>
      </c>
      <c r="L1857" s="1">
        <v>116204</v>
      </c>
      <c r="M1857" s="1">
        <v>190586</v>
      </c>
      <c r="N1857" s="1">
        <v>0</v>
      </c>
      <c r="O1857" s="8">
        <v>699</v>
      </c>
      <c r="P1857" s="8">
        <v>348707</v>
      </c>
      <c r="Q1857" s="8">
        <v>111034</v>
      </c>
    </row>
    <row r="1858" spans="1:17" x14ac:dyDescent="0.35">
      <c r="A1858" s="1">
        <v>1669</v>
      </c>
      <c r="B1858" s="1" t="s">
        <v>359</v>
      </c>
      <c r="C1858" s="1" t="s">
        <v>4</v>
      </c>
      <c r="D1858" s="1" t="s">
        <v>11</v>
      </c>
      <c r="E1858" s="1" t="s">
        <v>7</v>
      </c>
      <c r="F1858" s="1" t="s">
        <v>1</v>
      </c>
      <c r="G1858" s="1" t="s">
        <v>0</v>
      </c>
      <c r="H1858" s="1">
        <v>7562.19</v>
      </c>
      <c r="I1858" s="1">
        <v>12.7</v>
      </c>
      <c r="J1858" s="1">
        <v>0</v>
      </c>
      <c r="K1858" s="1">
        <v>14</v>
      </c>
      <c r="L1858" s="1">
        <v>120688</v>
      </c>
      <c r="M1858" s="1">
        <v>347644</v>
      </c>
      <c r="N1858" s="1">
        <v>0</v>
      </c>
      <c r="O1858" s="8"/>
      <c r="P1858" s="8"/>
      <c r="Q1858" s="8">
        <v>274780</v>
      </c>
    </row>
    <row r="1859" spans="1:17" x14ac:dyDescent="0.35">
      <c r="A1859" s="1">
        <v>1035</v>
      </c>
      <c r="B1859" s="1" t="s">
        <v>996</v>
      </c>
      <c r="C1859" s="1" t="s">
        <v>4</v>
      </c>
      <c r="D1859" s="1" t="s">
        <v>3</v>
      </c>
      <c r="E1859" s="1" t="s">
        <v>7</v>
      </c>
      <c r="F1859" s="1" t="s">
        <v>6</v>
      </c>
      <c r="G1859" s="1" t="s">
        <v>0</v>
      </c>
      <c r="H1859" s="1">
        <v>19190.189999999999</v>
      </c>
      <c r="I1859" s="1">
        <v>12.8</v>
      </c>
      <c r="J1859" s="1">
        <v>0</v>
      </c>
      <c r="K1859" s="1">
        <v>14</v>
      </c>
      <c r="L1859" s="1">
        <v>209836</v>
      </c>
      <c r="M1859" s="1">
        <v>310684</v>
      </c>
      <c r="N1859" s="1">
        <v>0</v>
      </c>
      <c r="O1859" s="8">
        <v>723</v>
      </c>
      <c r="P1859" s="8">
        <v>996892</v>
      </c>
      <c r="Q1859" s="8">
        <v>332970</v>
      </c>
    </row>
    <row r="1860" spans="1:17" x14ac:dyDescent="0.35">
      <c r="A1860" s="1">
        <v>144</v>
      </c>
      <c r="B1860" s="3" t="s">
        <v>1882</v>
      </c>
      <c r="C1860" s="1" t="s">
        <v>4</v>
      </c>
      <c r="D1860" s="1" t="s">
        <v>3</v>
      </c>
      <c r="E1860" s="1" t="s">
        <v>7</v>
      </c>
      <c r="F1860" s="1" t="s">
        <v>6</v>
      </c>
      <c r="G1860" s="1" t="s">
        <v>0</v>
      </c>
      <c r="H1860" s="1">
        <v>3257.36</v>
      </c>
      <c r="I1860" s="1">
        <v>13</v>
      </c>
      <c r="J1860" s="1">
        <v>0</v>
      </c>
      <c r="K1860" s="1">
        <v>4</v>
      </c>
      <c r="L1860" s="1">
        <v>90022</v>
      </c>
      <c r="M1860" s="1">
        <v>167860</v>
      </c>
      <c r="N1860" s="1">
        <v>0</v>
      </c>
      <c r="O1860" s="8">
        <v>704</v>
      </c>
      <c r="P1860" s="8">
        <v>497306</v>
      </c>
      <c r="Q1860" s="8">
        <v>348832</v>
      </c>
    </row>
    <row r="1861" spans="1:17" x14ac:dyDescent="0.35">
      <c r="A1861" s="1">
        <v>653</v>
      </c>
      <c r="B1861" s="1" t="s">
        <v>1377</v>
      </c>
      <c r="C1861" s="1" t="s">
        <v>4</v>
      </c>
      <c r="D1861" s="1" t="s">
        <v>11</v>
      </c>
      <c r="E1861" s="1" t="s">
        <v>7</v>
      </c>
      <c r="F1861" s="1" t="s">
        <v>6</v>
      </c>
      <c r="G1861" s="1" t="s">
        <v>0</v>
      </c>
      <c r="H1861" s="1">
        <v>20942.560000000001</v>
      </c>
      <c r="I1861" s="1">
        <v>13</v>
      </c>
      <c r="J1861" s="1">
        <v>0</v>
      </c>
      <c r="K1861" s="1">
        <v>18</v>
      </c>
      <c r="L1861" s="1">
        <v>294481</v>
      </c>
      <c r="M1861" s="1">
        <v>538670</v>
      </c>
      <c r="N1861" s="1">
        <v>0</v>
      </c>
      <c r="O1861" s="8">
        <v>743</v>
      </c>
      <c r="P1861" s="8">
        <v>985530</v>
      </c>
      <c r="Q1861" s="8">
        <v>389620</v>
      </c>
    </row>
    <row r="1862" spans="1:17" x14ac:dyDescent="0.35">
      <c r="A1862" s="1">
        <v>205</v>
      </c>
      <c r="B1862" s="1" t="s">
        <v>198</v>
      </c>
      <c r="C1862" s="1" t="s">
        <v>4</v>
      </c>
      <c r="D1862" s="1" t="s">
        <v>3</v>
      </c>
      <c r="E1862" s="1" t="s">
        <v>7</v>
      </c>
      <c r="F1862" s="1" t="s">
        <v>1</v>
      </c>
      <c r="G1862" s="1" t="s">
        <v>0</v>
      </c>
      <c r="H1862" s="1">
        <v>10327.83</v>
      </c>
      <c r="I1862" s="1">
        <v>13.3</v>
      </c>
      <c r="J1862" s="1">
        <v>0</v>
      </c>
      <c r="K1862" s="1">
        <v>11</v>
      </c>
      <c r="L1862" s="1">
        <v>81377</v>
      </c>
      <c r="M1862" s="1">
        <v>110858</v>
      </c>
      <c r="N1862" s="1">
        <v>0</v>
      </c>
      <c r="O1862" s="8">
        <v>712</v>
      </c>
      <c r="P1862" s="8">
        <v>751108</v>
      </c>
      <c r="Q1862" s="8">
        <v>341352</v>
      </c>
    </row>
    <row r="1863" spans="1:17" x14ac:dyDescent="0.35">
      <c r="A1863" s="1">
        <v>311</v>
      </c>
      <c r="B1863" s="1" t="s">
        <v>1717</v>
      </c>
      <c r="C1863" s="1" t="s">
        <v>4</v>
      </c>
      <c r="D1863" s="1" t="s">
        <v>3</v>
      </c>
      <c r="E1863" s="1" t="s">
        <v>7</v>
      </c>
      <c r="F1863" s="1" t="s">
        <v>6</v>
      </c>
      <c r="G1863" s="1" t="s">
        <v>0</v>
      </c>
      <c r="H1863" s="1">
        <v>16049.11</v>
      </c>
      <c r="I1863" s="1">
        <v>13.3</v>
      </c>
      <c r="J1863" s="1">
        <v>0</v>
      </c>
      <c r="K1863" s="1">
        <v>9</v>
      </c>
      <c r="L1863" s="1">
        <v>318839</v>
      </c>
      <c r="M1863" s="1">
        <v>818576</v>
      </c>
      <c r="N1863" s="1">
        <v>0</v>
      </c>
      <c r="O1863" s="8">
        <v>718</v>
      </c>
      <c r="P1863" s="8">
        <v>1160178</v>
      </c>
      <c r="Q1863" s="8">
        <v>268664</v>
      </c>
    </row>
    <row r="1864" spans="1:17" x14ac:dyDescent="0.35">
      <c r="A1864" s="1">
        <v>1829</v>
      </c>
      <c r="B1864" s="1" t="s">
        <v>198</v>
      </c>
      <c r="C1864" s="1" t="s">
        <v>4</v>
      </c>
      <c r="D1864" s="1" t="s">
        <v>3</v>
      </c>
      <c r="E1864" s="1" t="s">
        <v>7</v>
      </c>
      <c r="F1864" s="1" t="s">
        <v>1</v>
      </c>
      <c r="G1864" s="1" t="s">
        <v>0</v>
      </c>
      <c r="H1864" s="1">
        <v>10327.83</v>
      </c>
      <c r="I1864" s="1">
        <v>13.3</v>
      </c>
      <c r="J1864" s="1">
        <v>0</v>
      </c>
      <c r="K1864" s="1">
        <v>11</v>
      </c>
      <c r="L1864" s="1">
        <v>81377</v>
      </c>
      <c r="M1864" s="1">
        <v>110858</v>
      </c>
      <c r="N1864" s="1">
        <v>0</v>
      </c>
      <c r="O1864" s="8">
        <v>712</v>
      </c>
      <c r="P1864" s="8">
        <v>751108</v>
      </c>
      <c r="Q1864" s="8">
        <v>341352</v>
      </c>
    </row>
    <row r="1865" spans="1:17" x14ac:dyDescent="0.35">
      <c r="A1865" s="1">
        <v>193</v>
      </c>
      <c r="B1865" s="1" t="s">
        <v>1834</v>
      </c>
      <c r="C1865" s="1" t="s">
        <v>16</v>
      </c>
      <c r="D1865" s="1" t="s">
        <v>11</v>
      </c>
      <c r="E1865" s="1" t="s">
        <v>7</v>
      </c>
      <c r="F1865" s="1" t="s">
        <v>6</v>
      </c>
      <c r="G1865" s="1" t="s">
        <v>0</v>
      </c>
      <c r="H1865" s="1">
        <v>22176.61</v>
      </c>
      <c r="I1865" s="1">
        <v>13.5</v>
      </c>
      <c r="J1865" s="1">
        <v>0</v>
      </c>
      <c r="K1865" s="1">
        <v>7</v>
      </c>
      <c r="L1865" s="1">
        <v>107483</v>
      </c>
      <c r="M1865" s="1">
        <v>197868</v>
      </c>
      <c r="N1865" s="1">
        <v>0</v>
      </c>
      <c r="O1865" s="8"/>
      <c r="P1865" s="8"/>
      <c r="Q1865" s="8">
        <v>107536</v>
      </c>
    </row>
    <row r="1866" spans="1:17" x14ac:dyDescent="0.35">
      <c r="A1866" s="1">
        <v>1902</v>
      </c>
      <c r="B1866" s="1" t="s">
        <v>124</v>
      </c>
      <c r="C1866" s="1" t="s">
        <v>4</v>
      </c>
      <c r="D1866" s="1" t="s">
        <v>11</v>
      </c>
      <c r="E1866" s="1" t="s">
        <v>7</v>
      </c>
      <c r="F1866" s="1" t="s">
        <v>31</v>
      </c>
      <c r="G1866" s="1" t="s">
        <v>0</v>
      </c>
      <c r="H1866" s="1">
        <v>11155.09</v>
      </c>
      <c r="I1866" s="1">
        <v>13.7</v>
      </c>
      <c r="J1866" s="1">
        <v>0</v>
      </c>
      <c r="K1866" s="1">
        <v>11</v>
      </c>
      <c r="L1866" s="1">
        <v>57437</v>
      </c>
      <c r="M1866" s="1">
        <v>588522</v>
      </c>
      <c r="N1866" s="1">
        <v>0</v>
      </c>
      <c r="O1866" s="8">
        <v>746</v>
      </c>
      <c r="P1866" s="8">
        <v>858078</v>
      </c>
      <c r="Q1866" s="8">
        <v>264946</v>
      </c>
    </row>
    <row r="1867" spans="1:17" x14ac:dyDescent="0.35">
      <c r="A1867" s="1">
        <v>10</v>
      </c>
      <c r="B1867" s="1" t="s">
        <v>2016</v>
      </c>
      <c r="C1867" s="1" t="s">
        <v>4</v>
      </c>
      <c r="D1867" s="1" t="s">
        <v>11</v>
      </c>
      <c r="E1867" s="1" t="s">
        <v>7</v>
      </c>
      <c r="F1867" s="1" t="s">
        <v>6</v>
      </c>
      <c r="G1867" s="1" t="s">
        <v>0</v>
      </c>
      <c r="H1867" s="1">
        <v>39277.75</v>
      </c>
      <c r="I1867" s="1">
        <v>13.9</v>
      </c>
      <c r="J1867" s="1">
        <v>0</v>
      </c>
      <c r="K1867" s="1">
        <v>20</v>
      </c>
      <c r="L1867" s="1">
        <v>669560</v>
      </c>
      <c r="M1867" s="1">
        <v>1021460</v>
      </c>
      <c r="N1867" s="1">
        <v>0</v>
      </c>
      <c r="O1867" s="8">
        <v>739</v>
      </c>
      <c r="P1867" s="8">
        <v>1454735</v>
      </c>
      <c r="Q1867" s="8">
        <v>215952</v>
      </c>
    </row>
    <row r="1868" spans="1:17" x14ac:dyDescent="0.35">
      <c r="A1868" s="1">
        <v>455</v>
      </c>
      <c r="B1868" s="1" t="s">
        <v>1575</v>
      </c>
      <c r="C1868" s="1" t="s">
        <v>4</v>
      </c>
      <c r="D1868" s="1" t="s">
        <v>3</v>
      </c>
      <c r="E1868" s="1" t="s">
        <v>7</v>
      </c>
      <c r="F1868" s="1" t="s">
        <v>6</v>
      </c>
      <c r="G1868" s="1" t="s">
        <v>35</v>
      </c>
      <c r="H1868" s="1">
        <v>1144.56</v>
      </c>
      <c r="I1868" s="1">
        <v>13.9</v>
      </c>
      <c r="J1868" s="1">
        <v>0</v>
      </c>
      <c r="K1868" s="1">
        <v>1</v>
      </c>
      <c r="L1868" s="1">
        <v>94202</v>
      </c>
      <c r="M1868" s="1">
        <v>173976</v>
      </c>
      <c r="N1868" s="1">
        <v>0</v>
      </c>
      <c r="O1868" s="8">
        <v>700</v>
      </c>
      <c r="P1868" s="8">
        <v>410020</v>
      </c>
      <c r="Q1868" s="8"/>
    </row>
    <row r="1869" spans="1:17" x14ac:dyDescent="0.35">
      <c r="A1869" s="1">
        <v>1222</v>
      </c>
      <c r="B1869" s="1" t="s">
        <v>809</v>
      </c>
      <c r="C1869" s="1" t="s">
        <v>4</v>
      </c>
      <c r="D1869" s="1" t="s">
        <v>11</v>
      </c>
      <c r="E1869" s="1" t="s">
        <v>7</v>
      </c>
      <c r="F1869" s="1" t="s">
        <v>6</v>
      </c>
      <c r="G1869" s="1" t="s">
        <v>0</v>
      </c>
      <c r="H1869" s="1">
        <v>20351.47</v>
      </c>
      <c r="I1869" s="1">
        <v>14.1</v>
      </c>
      <c r="J1869" s="1">
        <v>0</v>
      </c>
      <c r="K1869" s="1">
        <v>8</v>
      </c>
      <c r="L1869" s="1">
        <v>284867</v>
      </c>
      <c r="M1869" s="1">
        <v>1110560</v>
      </c>
      <c r="N1869" s="1">
        <v>0</v>
      </c>
      <c r="O1869" s="8"/>
      <c r="P1869" s="8"/>
      <c r="Q1869" s="8">
        <v>563750</v>
      </c>
    </row>
    <row r="1870" spans="1:17" x14ac:dyDescent="0.35">
      <c r="A1870" s="1">
        <v>140</v>
      </c>
      <c r="B1870" s="1" t="s">
        <v>1886</v>
      </c>
      <c r="C1870" s="1" t="s">
        <v>4</v>
      </c>
      <c r="D1870" s="1" t="s">
        <v>11</v>
      </c>
      <c r="E1870" s="1" t="s">
        <v>7</v>
      </c>
      <c r="F1870" s="1" t="s">
        <v>6</v>
      </c>
      <c r="G1870" s="1" t="s">
        <v>0</v>
      </c>
      <c r="H1870" s="1">
        <v>16120.17</v>
      </c>
      <c r="I1870" s="1">
        <v>14.2</v>
      </c>
      <c r="J1870" s="1">
        <v>0</v>
      </c>
      <c r="K1870" s="1">
        <v>10</v>
      </c>
      <c r="L1870" s="1">
        <v>110618</v>
      </c>
      <c r="M1870" s="1">
        <v>212058</v>
      </c>
      <c r="N1870" s="1">
        <v>0</v>
      </c>
      <c r="O1870" s="8"/>
      <c r="P1870" s="8"/>
      <c r="Q1870" s="8">
        <v>129844</v>
      </c>
    </row>
    <row r="1871" spans="1:17" x14ac:dyDescent="0.35">
      <c r="A1871" s="1">
        <v>341</v>
      </c>
      <c r="B1871" s="1" t="s">
        <v>1688</v>
      </c>
      <c r="C1871" s="1" t="s">
        <v>4</v>
      </c>
      <c r="D1871" s="1" t="s">
        <v>11</v>
      </c>
      <c r="E1871" s="1" t="s">
        <v>7</v>
      </c>
      <c r="F1871" s="1" t="s">
        <v>1</v>
      </c>
      <c r="G1871" s="1" t="s">
        <v>0</v>
      </c>
      <c r="H1871" s="1">
        <v>3407.08</v>
      </c>
      <c r="I1871" s="1">
        <v>14.2</v>
      </c>
      <c r="J1871" s="1">
        <v>0</v>
      </c>
      <c r="K1871" s="1">
        <v>9</v>
      </c>
      <c r="L1871" s="1">
        <v>112727</v>
      </c>
      <c r="M1871" s="1">
        <v>725098</v>
      </c>
      <c r="N1871" s="1">
        <v>0</v>
      </c>
      <c r="O1871" s="8">
        <v>741</v>
      </c>
      <c r="P1871" s="8">
        <v>825968</v>
      </c>
      <c r="Q1871" s="8">
        <v>88198</v>
      </c>
    </row>
    <row r="1872" spans="1:17" x14ac:dyDescent="0.35">
      <c r="A1872" s="1">
        <v>1168</v>
      </c>
      <c r="B1872" s="1" t="s">
        <v>863</v>
      </c>
      <c r="C1872" s="1" t="s">
        <v>4</v>
      </c>
      <c r="D1872" s="1" t="s">
        <v>11</v>
      </c>
      <c r="E1872" s="1" t="s">
        <v>7</v>
      </c>
      <c r="F1872" s="1" t="s">
        <v>6</v>
      </c>
      <c r="G1872" s="1" t="s">
        <v>0</v>
      </c>
      <c r="H1872" s="1">
        <v>16014.53</v>
      </c>
      <c r="I1872" s="1">
        <v>14.4</v>
      </c>
      <c r="J1872" s="1">
        <v>0</v>
      </c>
      <c r="K1872" s="1">
        <v>8</v>
      </c>
      <c r="L1872" s="1">
        <v>195054</v>
      </c>
      <c r="M1872" s="1">
        <v>276782</v>
      </c>
      <c r="N1872" s="1">
        <v>0</v>
      </c>
      <c r="O1872" s="8">
        <v>727</v>
      </c>
      <c r="P1872" s="8">
        <v>932881</v>
      </c>
      <c r="Q1872" s="8">
        <v>216040</v>
      </c>
    </row>
    <row r="1873" spans="1:17" x14ac:dyDescent="0.35">
      <c r="A1873" s="1">
        <v>1479</v>
      </c>
      <c r="B1873" s="1" t="s">
        <v>549</v>
      </c>
      <c r="C1873" s="1" t="s">
        <v>4</v>
      </c>
      <c r="D1873" s="1" t="s">
        <v>11</v>
      </c>
      <c r="E1873" s="1" t="s">
        <v>7</v>
      </c>
      <c r="F1873" s="1" t="s">
        <v>6</v>
      </c>
      <c r="G1873" s="1" t="s">
        <v>60</v>
      </c>
      <c r="H1873" s="1">
        <v>8120.03</v>
      </c>
      <c r="I1873" s="1">
        <v>14.4</v>
      </c>
      <c r="J1873" s="1">
        <v>0</v>
      </c>
      <c r="K1873" s="1">
        <v>16</v>
      </c>
      <c r="L1873" s="1">
        <v>361570</v>
      </c>
      <c r="M1873" s="1">
        <v>1162942</v>
      </c>
      <c r="N1873" s="1">
        <v>0</v>
      </c>
      <c r="O1873" s="8"/>
      <c r="P1873" s="8"/>
      <c r="Q1873" s="8">
        <v>773696</v>
      </c>
    </row>
    <row r="1874" spans="1:17" x14ac:dyDescent="0.35">
      <c r="A1874" s="1">
        <v>1898</v>
      </c>
      <c r="B1874" s="1" t="s">
        <v>129</v>
      </c>
      <c r="C1874" s="1" t="s">
        <v>4</v>
      </c>
      <c r="D1874" s="1" t="s">
        <v>11</v>
      </c>
      <c r="E1874" s="1" t="s">
        <v>7</v>
      </c>
      <c r="F1874" s="1" t="s">
        <v>1</v>
      </c>
      <c r="G1874" s="1" t="s">
        <v>128</v>
      </c>
      <c r="H1874" s="1">
        <v>31323.21</v>
      </c>
      <c r="I1874" s="1">
        <v>14.6</v>
      </c>
      <c r="J1874" s="1">
        <v>0</v>
      </c>
      <c r="K1874" s="1">
        <v>17</v>
      </c>
      <c r="L1874" s="1">
        <v>272460</v>
      </c>
      <c r="M1874" s="1">
        <v>486112</v>
      </c>
      <c r="N1874" s="1">
        <v>0</v>
      </c>
      <c r="O1874" s="8">
        <v>704</v>
      </c>
      <c r="P1874" s="8">
        <v>1236444</v>
      </c>
      <c r="Q1874" s="8"/>
    </row>
    <row r="1875" spans="1:17" x14ac:dyDescent="0.35">
      <c r="A1875" s="1">
        <v>264</v>
      </c>
      <c r="B1875" s="1" t="s">
        <v>1764</v>
      </c>
      <c r="C1875" s="1" t="s">
        <v>16</v>
      </c>
      <c r="D1875" s="1" t="s">
        <v>11</v>
      </c>
      <c r="E1875" s="1" t="s">
        <v>7</v>
      </c>
      <c r="F1875" s="1" t="s">
        <v>6</v>
      </c>
      <c r="G1875" s="1" t="s">
        <v>0</v>
      </c>
      <c r="H1875" s="1">
        <v>2122.4899999999998</v>
      </c>
      <c r="I1875" s="1">
        <v>14.9</v>
      </c>
      <c r="J1875" s="1">
        <v>0</v>
      </c>
      <c r="K1875" s="1">
        <v>3</v>
      </c>
      <c r="L1875" s="1">
        <v>58463</v>
      </c>
      <c r="M1875" s="1">
        <v>119592</v>
      </c>
      <c r="N1875" s="1">
        <v>0</v>
      </c>
      <c r="O1875" s="8">
        <v>733</v>
      </c>
      <c r="P1875" s="8">
        <v>233681</v>
      </c>
      <c r="Q1875" s="8">
        <v>63140</v>
      </c>
    </row>
    <row r="1876" spans="1:17" x14ac:dyDescent="0.35">
      <c r="A1876" s="1">
        <v>1009</v>
      </c>
      <c r="B1876" s="1" t="s">
        <v>1021</v>
      </c>
      <c r="C1876" s="1" t="s">
        <v>4</v>
      </c>
      <c r="D1876" s="1" t="s">
        <v>11</v>
      </c>
      <c r="E1876" s="1" t="s">
        <v>7</v>
      </c>
      <c r="F1876" s="1" t="s">
        <v>6</v>
      </c>
      <c r="G1876" s="1" t="s">
        <v>0</v>
      </c>
      <c r="H1876" s="1">
        <v>15073.46</v>
      </c>
      <c r="I1876" s="1">
        <v>15</v>
      </c>
      <c r="J1876" s="1">
        <v>0</v>
      </c>
      <c r="K1876" s="1">
        <v>7</v>
      </c>
      <c r="L1876" s="1">
        <v>190684</v>
      </c>
      <c r="M1876" s="1">
        <v>307934</v>
      </c>
      <c r="N1876" s="1">
        <v>0</v>
      </c>
      <c r="O1876" s="8">
        <v>732</v>
      </c>
      <c r="P1876" s="8">
        <v>650655</v>
      </c>
      <c r="Q1876" s="8">
        <v>196658</v>
      </c>
    </row>
    <row r="1877" spans="1:17" x14ac:dyDescent="0.35">
      <c r="A1877" s="1">
        <v>1223</v>
      </c>
      <c r="B1877" s="1" t="s">
        <v>808</v>
      </c>
      <c r="C1877" s="1" t="s">
        <v>4</v>
      </c>
      <c r="D1877" s="1" t="s">
        <v>11</v>
      </c>
      <c r="E1877" s="1" t="s">
        <v>7</v>
      </c>
      <c r="F1877" s="1" t="s">
        <v>6</v>
      </c>
      <c r="G1877" s="1" t="s">
        <v>807</v>
      </c>
      <c r="H1877" s="1">
        <v>6163.6</v>
      </c>
      <c r="I1877" s="1">
        <v>15</v>
      </c>
      <c r="J1877" s="1">
        <v>0</v>
      </c>
      <c r="K1877" s="1">
        <v>6</v>
      </c>
      <c r="L1877" s="1">
        <v>15333</v>
      </c>
      <c r="M1877" s="1">
        <v>21824</v>
      </c>
      <c r="N1877" s="1">
        <v>0</v>
      </c>
      <c r="O1877" s="8">
        <v>748</v>
      </c>
      <c r="P1877" s="8">
        <v>622041</v>
      </c>
      <c r="Q1877" s="8">
        <v>21824</v>
      </c>
    </row>
    <row r="1878" spans="1:17" x14ac:dyDescent="0.35">
      <c r="A1878" s="1">
        <v>1242</v>
      </c>
      <c r="B1878" s="1" t="s">
        <v>787</v>
      </c>
      <c r="C1878" s="1" t="s">
        <v>16</v>
      </c>
      <c r="D1878" s="1" t="s">
        <v>3</v>
      </c>
      <c r="E1878" s="1" t="s">
        <v>7</v>
      </c>
      <c r="F1878" s="1" t="s">
        <v>1</v>
      </c>
      <c r="G1878" s="1" t="s">
        <v>0</v>
      </c>
      <c r="H1878" s="1">
        <v>21271.07</v>
      </c>
      <c r="I1878" s="1">
        <v>15</v>
      </c>
      <c r="J1878" s="1">
        <v>0</v>
      </c>
      <c r="K1878" s="1">
        <v>16</v>
      </c>
      <c r="L1878" s="1">
        <v>156997</v>
      </c>
      <c r="M1878" s="1">
        <v>646932</v>
      </c>
      <c r="N1878" s="1">
        <v>0</v>
      </c>
      <c r="O1878" s="8">
        <v>726</v>
      </c>
      <c r="P1878" s="8">
        <v>1072493</v>
      </c>
      <c r="Q1878" s="8">
        <v>366014</v>
      </c>
    </row>
    <row r="1879" spans="1:17" x14ac:dyDescent="0.35">
      <c r="A1879" s="1">
        <v>1552</v>
      </c>
      <c r="B1879" s="1" t="s">
        <v>476</v>
      </c>
      <c r="C1879" s="1" t="s">
        <v>4</v>
      </c>
      <c r="D1879" s="1" t="s">
        <v>11</v>
      </c>
      <c r="E1879" s="1" t="s">
        <v>7</v>
      </c>
      <c r="F1879" s="1" t="s">
        <v>1</v>
      </c>
      <c r="G1879" s="1" t="s">
        <v>0</v>
      </c>
      <c r="H1879" s="1">
        <v>19915.8</v>
      </c>
      <c r="I1879" s="1">
        <v>15.1</v>
      </c>
      <c r="J1879" s="1">
        <v>0</v>
      </c>
      <c r="K1879" s="1">
        <v>23</v>
      </c>
      <c r="L1879" s="1">
        <v>333431</v>
      </c>
      <c r="M1879" s="1">
        <v>547624</v>
      </c>
      <c r="N1879" s="1">
        <v>0</v>
      </c>
      <c r="O1879" s="8">
        <v>711</v>
      </c>
      <c r="P1879" s="8">
        <v>971508</v>
      </c>
      <c r="Q1879" s="8">
        <v>324500</v>
      </c>
    </row>
    <row r="1880" spans="1:17" x14ac:dyDescent="0.35">
      <c r="A1880" s="1">
        <v>33</v>
      </c>
      <c r="B1880" s="1" t="s">
        <v>1993</v>
      </c>
      <c r="C1880" s="1" t="s">
        <v>16</v>
      </c>
      <c r="D1880" s="1" t="s">
        <v>11</v>
      </c>
      <c r="E1880" s="1" t="s">
        <v>7</v>
      </c>
      <c r="F1880" s="1" t="s">
        <v>6</v>
      </c>
      <c r="G1880" s="1" t="s">
        <v>0</v>
      </c>
      <c r="H1880" s="1">
        <v>9311.7099999999991</v>
      </c>
      <c r="I1880" s="1">
        <v>15.4</v>
      </c>
      <c r="J1880" s="1">
        <v>0</v>
      </c>
      <c r="K1880" s="1">
        <v>7</v>
      </c>
      <c r="L1880" s="1">
        <v>130701</v>
      </c>
      <c r="M1880" s="1">
        <v>268818</v>
      </c>
      <c r="N1880" s="1">
        <v>1</v>
      </c>
      <c r="O1880" s="8">
        <v>733</v>
      </c>
      <c r="P1880" s="8">
        <v>524609</v>
      </c>
      <c r="Q1880" s="8">
        <v>130174</v>
      </c>
    </row>
    <row r="1881" spans="1:17" x14ac:dyDescent="0.35">
      <c r="A1881" s="1">
        <v>1243</v>
      </c>
      <c r="B1881" s="1" t="s">
        <v>786</v>
      </c>
      <c r="C1881" s="1" t="s">
        <v>4</v>
      </c>
      <c r="D1881" s="1" t="s">
        <v>11</v>
      </c>
      <c r="E1881" s="1" t="s">
        <v>7</v>
      </c>
      <c r="F1881" s="1" t="s">
        <v>6</v>
      </c>
      <c r="G1881" s="1" t="s">
        <v>35</v>
      </c>
      <c r="H1881" s="1">
        <v>10826.39</v>
      </c>
      <c r="I1881" s="1">
        <v>15.4</v>
      </c>
      <c r="J1881" s="1">
        <v>0</v>
      </c>
      <c r="K1881" s="1">
        <v>12</v>
      </c>
      <c r="L1881" s="1">
        <v>0</v>
      </c>
      <c r="M1881" s="1">
        <v>0</v>
      </c>
      <c r="N1881" s="1">
        <v>0</v>
      </c>
      <c r="O1881" s="8"/>
      <c r="P1881" s="8"/>
      <c r="Q1881" s="8">
        <v>334290</v>
      </c>
    </row>
    <row r="1882" spans="1:17" x14ac:dyDescent="0.35">
      <c r="A1882" s="1">
        <v>1279</v>
      </c>
      <c r="B1882" s="1" t="s">
        <v>750</v>
      </c>
      <c r="C1882" s="1" t="s">
        <v>4</v>
      </c>
      <c r="D1882" s="1" t="s">
        <v>3</v>
      </c>
      <c r="E1882" s="1" t="s">
        <v>7</v>
      </c>
      <c r="F1882" s="1" t="s">
        <v>6</v>
      </c>
      <c r="G1882" s="1" t="s">
        <v>0</v>
      </c>
      <c r="H1882" s="1">
        <v>16349.88</v>
      </c>
      <c r="I1882" s="1">
        <v>15.4</v>
      </c>
      <c r="J1882" s="1">
        <v>0</v>
      </c>
      <c r="K1882" s="1">
        <v>6</v>
      </c>
      <c r="L1882" s="1">
        <v>18411</v>
      </c>
      <c r="M1882" s="1">
        <v>204996</v>
      </c>
      <c r="N1882" s="1">
        <v>0</v>
      </c>
      <c r="O1882" s="8">
        <v>707</v>
      </c>
      <c r="P1882" s="8">
        <v>1886510</v>
      </c>
      <c r="Q1882" s="8">
        <v>699006</v>
      </c>
    </row>
    <row r="1883" spans="1:17" x14ac:dyDescent="0.35">
      <c r="A1883" s="1">
        <v>1359</v>
      </c>
      <c r="B1883" s="1" t="s">
        <v>670</v>
      </c>
      <c r="C1883" s="1" t="s">
        <v>16</v>
      </c>
      <c r="D1883" s="1" t="s">
        <v>3</v>
      </c>
      <c r="E1883" s="1" t="s">
        <v>7</v>
      </c>
      <c r="F1883" s="1" t="s">
        <v>31</v>
      </c>
      <c r="G1883" s="1" t="s">
        <v>35</v>
      </c>
      <c r="H1883" s="1">
        <v>16963.2</v>
      </c>
      <c r="I1883" s="1">
        <v>15.9</v>
      </c>
      <c r="J1883" s="1">
        <v>0</v>
      </c>
      <c r="K1883" s="1">
        <v>12</v>
      </c>
      <c r="L1883" s="1">
        <v>328301</v>
      </c>
      <c r="M1883" s="1">
        <v>576818</v>
      </c>
      <c r="N1883" s="1">
        <v>0</v>
      </c>
      <c r="O1883" s="8"/>
      <c r="P1883" s="8"/>
      <c r="Q1883" s="8">
        <v>348524</v>
      </c>
    </row>
    <row r="1884" spans="1:17" x14ac:dyDescent="0.35">
      <c r="A1884" s="1">
        <v>1028</v>
      </c>
      <c r="B1884" s="1" t="s">
        <v>1003</v>
      </c>
      <c r="C1884" s="1" t="s">
        <v>16</v>
      </c>
      <c r="D1884" s="1" t="s">
        <v>11</v>
      </c>
      <c r="E1884" s="1" t="s">
        <v>7</v>
      </c>
      <c r="F1884" s="1" t="s">
        <v>6</v>
      </c>
      <c r="G1884" s="1" t="s">
        <v>0</v>
      </c>
      <c r="H1884" s="1">
        <v>13392.72</v>
      </c>
      <c r="I1884" s="1">
        <v>16</v>
      </c>
      <c r="J1884" s="1">
        <v>0</v>
      </c>
      <c r="K1884" s="1">
        <v>10</v>
      </c>
      <c r="L1884" s="1">
        <v>224428</v>
      </c>
      <c r="M1884" s="1">
        <v>315766</v>
      </c>
      <c r="N1884" s="1">
        <v>0</v>
      </c>
      <c r="O1884" s="8"/>
      <c r="P1884" s="8"/>
      <c r="Q1884" s="8">
        <v>108834</v>
      </c>
    </row>
    <row r="1885" spans="1:17" x14ac:dyDescent="0.35">
      <c r="A1885" s="1">
        <v>1495</v>
      </c>
      <c r="B1885" s="1" t="s">
        <v>533</v>
      </c>
      <c r="C1885" s="1" t="s">
        <v>4</v>
      </c>
      <c r="D1885" s="1" t="s">
        <v>3</v>
      </c>
      <c r="E1885" s="1" t="s">
        <v>7</v>
      </c>
      <c r="F1885" s="1" t="s">
        <v>6</v>
      </c>
      <c r="G1885" s="1" t="s">
        <v>0</v>
      </c>
      <c r="H1885" s="1">
        <v>23643.79</v>
      </c>
      <c r="I1885" s="1">
        <v>16.2</v>
      </c>
      <c r="J1885" s="1">
        <v>0</v>
      </c>
      <c r="K1885" s="1">
        <v>8</v>
      </c>
      <c r="L1885" s="1">
        <v>306888</v>
      </c>
      <c r="M1885" s="1">
        <v>440330</v>
      </c>
      <c r="N1885" s="1">
        <v>1</v>
      </c>
      <c r="O1885" s="8">
        <v>647</v>
      </c>
      <c r="P1885" s="8">
        <v>1807166</v>
      </c>
      <c r="Q1885" s="8">
        <v>607926</v>
      </c>
    </row>
    <row r="1886" spans="1:17" x14ac:dyDescent="0.35">
      <c r="A1886" s="1">
        <v>967</v>
      </c>
      <c r="B1886" s="1" t="s">
        <v>1063</v>
      </c>
      <c r="C1886" s="1" t="s">
        <v>4</v>
      </c>
      <c r="D1886" s="1" t="s">
        <v>11</v>
      </c>
      <c r="E1886" s="1" t="s">
        <v>7</v>
      </c>
      <c r="F1886" s="1" t="s">
        <v>6</v>
      </c>
      <c r="G1886" s="1" t="s">
        <v>0</v>
      </c>
      <c r="H1886" s="1">
        <v>20339.88</v>
      </c>
      <c r="I1886" s="1">
        <v>16.399999999999999</v>
      </c>
      <c r="J1886" s="1">
        <v>0</v>
      </c>
      <c r="K1886" s="1">
        <v>17</v>
      </c>
      <c r="L1886" s="1">
        <v>523697</v>
      </c>
      <c r="M1886" s="1">
        <v>1295668</v>
      </c>
      <c r="N1886" s="1">
        <v>0</v>
      </c>
      <c r="O1886" s="8">
        <v>721</v>
      </c>
      <c r="P1886" s="8">
        <v>2524093</v>
      </c>
      <c r="Q1886" s="8">
        <v>449636</v>
      </c>
    </row>
    <row r="1887" spans="1:17" x14ac:dyDescent="0.35">
      <c r="A1887" s="1">
        <v>856</v>
      </c>
      <c r="B1887" s="1" t="s">
        <v>1174</v>
      </c>
      <c r="C1887" s="1" t="s">
        <v>4</v>
      </c>
      <c r="D1887" s="1" t="s">
        <v>11</v>
      </c>
      <c r="E1887" s="1" t="s">
        <v>7</v>
      </c>
      <c r="F1887" s="1" t="s">
        <v>6</v>
      </c>
      <c r="G1887" s="1" t="s">
        <v>0</v>
      </c>
      <c r="H1887" s="1">
        <v>22863.84</v>
      </c>
      <c r="I1887" s="1">
        <v>16.7</v>
      </c>
      <c r="J1887" s="1">
        <v>0</v>
      </c>
      <c r="K1887" s="1">
        <v>16</v>
      </c>
      <c r="L1887" s="1">
        <v>483949</v>
      </c>
      <c r="M1887" s="1">
        <v>1262074</v>
      </c>
      <c r="N1887" s="1">
        <v>0</v>
      </c>
      <c r="O1887" s="8">
        <v>745</v>
      </c>
      <c r="P1887" s="8">
        <v>1774676</v>
      </c>
      <c r="Q1887" s="8"/>
    </row>
    <row r="1888" spans="1:17" x14ac:dyDescent="0.35">
      <c r="A1888" s="1">
        <v>350</v>
      </c>
      <c r="B1888" s="1" t="s">
        <v>1679</v>
      </c>
      <c r="C1888" s="1" t="s">
        <v>4</v>
      </c>
      <c r="D1888" s="1" t="s">
        <v>11</v>
      </c>
      <c r="E1888" s="1" t="s">
        <v>7</v>
      </c>
      <c r="F1888" s="1" t="s">
        <v>6</v>
      </c>
      <c r="G1888" s="1" t="s">
        <v>0</v>
      </c>
      <c r="H1888" s="1">
        <v>12437.59</v>
      </c>
      <c r="I1888" s="1">
        <v>16.899999999999999</v>
      </c>
      <c r="J1888" s="1">
        <v>0</v>
      </c>
      <c r="K1888" s="1">
        <v>13</v>
      </c>
      <c r="L1888" s="1">
        <v>413060</v>
      </c>
      <c r="M1888" s="1">
        <v>582560</v>
      </c>
      <c r="N1888" s="1">
        <v>0</v>
      </c>
      <c r="O1888" s="8"/>
      <c r="P1888" s="8"/>
      <c r="Q1888" s="8">
        <v>316514</v>
      </c>
    </row>
    <row r="1889" spans="1:17" x14ac:dyDescent="0.35">
      <c r="A1889" s="1">
        <v>296</v>
      </c>
      <c r="B1889" s="1" t="s">
        <v>1732</v>
      </c>
      <c r="C1889" s="1" t="s">
        <v>16</v>
      </c>
      <c r="D1889" s="1" t="s">
        <v>11</v>
      </c>
      <c r="E1889" s="1" t="s">
        <v>7</v>
      </c>
      <c r="F1889" s="1" t="s">
        <v>6</v>
      </c>
      <c r="G1889" s="1" t="s">
        <v>0</v>
      </c>
      <c r="H1889" s="1">
        <v>16196.74</v>
      </c>
      <c r="I1889" s="1">
        <v>17</v>
      </c>
      <c r="J1889" s="1">
        <v>0</v>
      </c>
      <c r="K1889" s="1">
        <v>17</v>
      </c>
      <c r="L1889" s="1">
        <v>202540</v>
      </c>
      <c r="M1889" s="1">
        <v>1061170</v>
      </c>
      <c r="N1889" s="1">
        <v>0</v>
      </c>
      <c r="O1889" s="8">
        <v>746</v>
      </c>
      <c r="P1889" s="8">
        <v>968905</v>
      </c>
      <c r="Q1889" s="8">
        <v>134618</v>
      </c>
    </row>
    <row r="1890" spans="1:17" x14ac:dyDescent="0.35">
      <c r="A1890" s="1">
        <v>827</v>
      </c>
      <c r="B1890" s="1" t="s">
        <v>1203</v>
      </c>
      <c r="C1890" s="1" t="s">
        <v>4</v>
      </c>
      <c r="D1890" s="1" t="s">
        <v>3</v>
      </c>
      <c r="E1890" s="1" t="s">
        <v>7</v>
      </c>
      <c r="F1890" s="1" t="s">
        <v>1</v>
      </c>
      <c r="G1890" s="1" t="s">
        <v>0</v>
      </c>
      <c r="H1890" s="1">
        <v>63459.81</v>
      </c>
      <c r="I1890" s="1">
        <v>17</v>
      </c>
      <c r="J1890" s="1">
        <v>0</v>
      </c>
      <c r="K1890" s="1">
        <v>18</v>
      </c>
      <c r="L1890" s="1">
        <v>633536</v>
      </c>
      <c r="M1890" s="1">
        <v>1047926</v>
      </c>
      <c r="N1890" s="1">
        <v>0</v>
      </c>
      <c r="O1890" s="8">
        <v>691</v>
      </c>
      <c r="P1890" s="8">
        <v>2799707</v>
      </c>
      <c r="Q1890" s="8">
        <v>769230</v>
      </c>
    </row>
    <row r="1891" spans="1:17" x14ac:dyDescent="0.35">
      <c r="A1891" s="1">
        <v>1257</v>
      </c>
      <c r="B1891" s="1" t="s">
        <v>772</v>
      </c>
      <c r="C1891" s="1" t="s">
        <v>16</v>
      </c>
      <c r="D1891" s="1" t="s">
        <v>11</v>
      </c>
      <c r="E1891" s="1" t="s">
        <v>7</v>
      </c>
      <c r="F1891" s="1" t="s">
        <v>31</v>
      </c>
      <c r="G1891" s="1" t="s">
        <v>0</v>
      </c>
      <c r="H1891" s="1">
        <v>8492.6200000000008</v>
      </c>
      <c r="I1891" s="1">
        <v>17.3</v>
      </c>
      <c r="J1891" s="1">
        <v>0</v>
      </c>
      <c r="K1891" s="1">
        <v>8</v>
      </c>
      <c r="L1891" s="1">
        <v>221255</v>
      </c>
      <c r="M1891" s="1">
        <v>326766</v>
      </c>
      <c r="N1891" s="1">
        <v>0</v>
      </c>
      <c r="O1891" s="8">
        <v>708</v>
      </c>
      <c r="P1891" s="8">
        <v>492328</v>
      </c>
      <c r="Q1891" s="8">
        <v>186362</v>
      </c>
    </row>
    <row r="1892" spans="1:17" x14ac:dyDescent="0.35">
      <c r="A1892" s="1">
        <v>1501</v>
      </c>
      <c r="B1892" s="1" t="s">
        <v>527</v>
      </c>
      <c r="C1892" s="1" t="s">
        <v>16</v>
      </c>
      <c r="D1892" s="1" t="s">
        <v>11</v>
      </c>
      <c r="E1892" s="1" t="s">
        <v>7</v>
      </c>
      <c r="F1892" s="1" t="s">
        <v>6</v>
      </c>
      <c r="G1892" s="1" t="s">
        <v>35</v>
      </c>
      <c r="H1892" s="1">
        <v>4804.53</v>
      </c>
      <c r="I1892" s="1">
        <v>17.399999999999999</v>
      </c>
      <c r="J1892" s="1">
        <v>0</v>
      </c>
      <c r="K1892" s="1">
        <v>4</v>
      </c>
      <c r="L1892" s="1">
        <v>131404</v>
      </c>
      <c r="M1892" s="1">
        <v>242660</v>
      </c>
      <c r="N1892" s="1">
        <v>0</v>
      </c>
      <c r="O1892" s="8">
        <v>692</v>
      </c>
      <c r="P1892" s="8">
        <v>668059</v>
      </c>
      <c r="Q1892" s="8">
        <v>107448</v>
      </c>
    </row>
    <row r="1893" spans="1:17" x14ac:dyDescent="0.35">
      <c r="A1893" s="1">
        <v>1310</v>
      </c>
      <c r="B1893" s="1" t="s">
        <v>719</v>
      </c>
      <c r="C1893" s="1" t="s">
        <v>4</v>
      </c>
      <c r="D1893" s="1" t="s">
        <v>11</v>
      </c>
      <c r="E1893" s="1" t="s">
        <v>7</v>
      </c>
      <c r="F1893" s="1" t="s">
        <v>6</v>
      </c>
      <c r="G1893" s="1" t="s">
        <v>128</v>
      </c>
      <c r="H1893" s="1">
        <v>32079.599999999999</v>
      </c>
      <c r="I1893" s="1">
        <v>17.5</v>
      </c>
      <c r="J1893" s="1">
        <v>0</v>
      </c>
      <c r="K1893" s="1">
        <v>22</v>
      </c>
      <c r="L1893" s="1">
        <v>573895</v>
      </c>
      <c r="M1893" s="1">
        <v>921646</v>
      </c>
      <c r="N1893" s="1">
        <v>0</v>
      </c>
      <c r="O1893" s="8">
        <v>717</v>
      </c>
      <c r="P1893" s="8">
        <v>3055200</v>
      </c>
      <c r="Q1893" s="8"/>
    </row>
    <row r="1894" spans="1:17" x14ac:dyDescent="0.35">
      <c r="A1894" s="1">
        <v>1529</v>
      </c>
      <c r="B1894" s="1" t="s">
        <v>499</v>
      </c>
      <c r="C1894" s="1" t="s">
        <v>4</v>
      </c>
      <c r="D1894" s="1" t="s">
        <v>11</v>
      </c>
      <c r="E1894" s="1" t="s">
        <v>7</v>
      </c>
      <c r="F1894" s="1" t="s">
        <v>6</v>
      </c>
      <c r="G1894" s="1" t="s">
        <v>0</v>
      </c>
      <c r="H1894" s="1">
        <v>14977.51</v>
      </c>
      <c r="I1894" s="1">
        <v>17.8</v>
      </c>
      <c r="J1894" s="1">
        <v>0</v>
      </c>
      <c r="K1894" s="1">
        <v>7</v>
      </c>
      <c r="L1894" s="1">
        <v>423852</v>
      </c>
      <c r="M1894" s="1">
        <v>683518</v>
      </c>
      <c r="N1894" s="1">
        <v>0</v>
      </c>
      <c r="O1894" s="8">
        <v>706</v>
      </c>
      <c r="P1894" s="8">
        <v>983744</v>
      </c>
      <c r="Q1894" s="8"/>
    </row>
    <row r="1895" spans="1:17" x14ac:dyDescent="0.35">
      <c r="A1895" s="1">
        <v>1213</v>
      </c>
      <c r="B1895" s="1" t="s">
        <v>818</v>
      </c>
      <c r="C1895" s="1" t="s">
        <v>4</v>
      </c>
      <c r="D1895" s="1" t="s">
        <v>3</v>
      </c>
      <c r="E1895" s="1" t="s">
        <v>7</v>
      </c>
      <c r="F1895" s="1" t="s">
        <v>6</v>
      </c>
      <c r="G1895" s="1" t="s">
        <v>0</v>
      </c>
      <c r="H1895" s="1">
        <v>24866.63</v>
      </c>
      <c r="I1895" s="1">
        <v>18</v>
      </c>
      <c r="J1895" s="1">
        <v>0</v>
      </c>
      <c r="K1895" s="1">
        <v>12</v>
      </c>
      <c r="L1895" s="1">
        <v>511917</v>
      </c>
      <c r="M1895" s="1">
        <v>614240</v>
      </c>
      <c r="N1895" s="1">
        <v>0</v>
      </c>
      <c r="O1895" s="8">
        <v>688</v>
      </c>
      <c r="P1895" s="8">
        <v>1217957</v>
      </c>
      <c r="Q1895" s="8">
        <v>486002</v>
      </c>
    </row>
    <row r="1896" spans="1:17" x14ac:dyDescent="0.35">
      <c r="A1896" s="1">
        <v>592</v>
      </c>
      <c r="B1896" s="1" t="s">
        <v>1438</v>
      </c>
      <c r="C1896" s="1" t="s">
        <v>4</v>
      </c>
      <c r="D1896" s="1" t="s">
        <v>3</v>
      </c>
      <c r="E1896" s="1" t="s">
        <v>7</v>
      </c>
      <c r="F1896" s="1" t="s">
        <v>1</v>
      </c>
      <c r="G1896" s="1" t="s">
        <v>0</v>
      </c>
      <c r="H1896" s="1">
        <v>16719.240000000002</v>
      </c>
      <c r="I1896" s="1">
        <v>18.5</v>
      </c>
      <c r="J1896" s="1">
        <v>0</v>
      </c>
      <c r="K1896" s="1">
        <v>13</v>
      </c>
      <c r="L1896" s="1">
        <v>424498</v>
      </c>
      <c r="M1896" s="1">
        <v>785202</v>
      </c>
      <c r="N1896" s="1">
        <v>0</v>
      </c>
      <c r="O1896" s="8">
        <v>678</v>
      </c>
      <c r="P1896" s="8">
        <v>1412897</v>
      </c>
      <c r="Q1896" s="8">
        <v>588962</v>
      </c>
    </row>
    <row r="1897" spans="1:17" x14ac:dyDescent="0.35">
      <c r="A1897" s="1">
        <v>1659</v>
      </c>
      <c r="B1897" s="1" t="s">
        <v>369</v>
      </c>
      <c r="C1897" s="1" t="s">
        <v>16</v>
      </c>
      <c r="D1897" s="1" t="s">
        <v>11</v>
      </c>
      <c r="E1897" s="1" t="s">
        <v>7</v>
      </c>
      <c r="F1897" s="1" t="s">
        <v>6</v>
      </c>
      <c r="G1897" s="1" t="s">
        <v>68</v>
      </c>
      <c r="H1897" s="1">
        <v>27695.16</v>
      </c>
      <c r="I1897" s="1">
        <v>18.5</v>
      </c>
      <c r="J1897" s="1">
        <v>0</v>
      </c>
      <c r="K1897" s="1">
        <v>16</v>
      </c>
      <c r="L1897" s="1">
        <v>265696</v>
      </c>
      <c r="M1897" s="1">
        <v>479952</v>
      </c>
      <c r="N1897" s="1">
        <v>0</v>
      </c>
      <c r="O1897" s="8">
        <v>711</v>
      </c>
      <c r="P1897" s="8">
        <v>1653437</v>
      </c>
      <c r="Q1897" s="8">
        <v>90090</v>
      </c>
    </row>
    <row r="1898" spans="1:17" x14ac:dyDescent="0.35">
      <c r="A1898" s="1">
        <v>82</v>
      </c>
      <c r="B1898" s="1" t="s">
        <v>1944</v>
      </c>
      <c r="C1898" s="1" t="s">
        <v>4</v>
      </c>
      <c r="D1898" s="1" t="s">
        <v>11</v>
      </c>
      <c r="E1898" s="1" t="s">
        <v>7</v>
      </c>
      <c r="F1898" s="1" t="s">
        <v>1</v>
      </c>
      <c r="G1898" s="1" t="s">
        <v>35</v>
      </c>
      <c r="H1898" s="1">
        <v>13312.92</v>
      </c>
      <c r="I1898" s="1">
        <v>19</v>
      </c>
      <c r="J1898" s="1">
        <v>0</v>
      </c>
      <c r="K1898" s="1">
        <v>6</v>
      </c>
      <c r="L1898" s="1">
        <v>127946</v>
      </c>
      <c r="M1898" s="1">
        <v>216260</v>
      </c>
      <c r="N1898" s="1">
        <v>0</v>
      </c>
      <c r="O1898" s="8">
        <v>748</v>
      </c>
      <c r="P1898" s="8">
        <v>1832075</v>
      </c>
      <c r="Q1898" s="8">
        <v>89320</v>
      </c>
    </row>
    <row r="1899" spans="1:17" x14ac:dyDescent="0.35">
      <c r="A1899" s="1">
        <v>673</v>
      </c>
      <c r="B1899" s="1" t="s">
        <v>1358</v>
      </c>
      <c r="C1899" s="1" t="s">
        <v>4</v>
      </c>
      <c r="D1899" s="1" t="s">
        <v>11</v>
      </c>
      <c r="E1899" s="1" t="s">
        <v>7</v>
      </c>
      <c r="F1899" s="1" t="s">
        <v>1</v>
      </c>
      <c r="G1899" s="1" t="s">
        <v>9</v>
      </c>
      <c r="H1899" s="1">
        <v>16245</v>
      </c>
      <c r="I1899" s="1">
        <v>19</v>
      </c>
      <c r="J1899" s="1">
        <v>0</v>
      </c>
      <c r="K1899" s="1">
        <v>7</v>
      </c>
      <c r="L1899" s="1">
        <v>68818</v>
      </c>
      <c r="M1899" s="1">
        <v>105424</v>
      </c>
      <c r="N1899" s="1">
        <v>0</v>
      </c>
      <c r="O1899" s="8">
        <v>741</v>
      </c>
      <c r="P1899" s="8">
        <v>1839048</v>
      </c>
      <c r="Q1899" s="8"/>
    </row>
    <row r="1900" spans="1:17" x14ac:dyDescent="0.35">
      <c r="A1900" s="1">
        <v>1343</v>
      </c>
      <c r="B1900" s="1" t="s">
        <v>686</v>
      </c>
      <c r="C1900" s="1" t="s">
        <v>4</v>
      </c>
      <c r="D1900" s="1" t="s">
        <v>11</v>
      </c>
      <c r="E1900" s="1" t="s">
        <v>7</v>
      </c>
      <c r="F1900" s="1" t="s">
        <v>1</v>
      </c>
      <c r="G1900" s="1" t="s">
        <v>35</v>
      </c>
      <c r="H1900" s="1">
        <v>15804.39</v>
      </c>
      <c r="I1900" s="1">
        <v>19.600000000000001</v>
      </c>
      <c r="J1900" s="1">
        <v>0</v>
      </c>
      <c r="K1900" s="1">
        <v>11</v>
      </c>
      <c r="L1900" s="1">
        <v>168207</v>
      </c>
      <c r="M1900" s="1">
        <v>740542</v>
      </c>
      <c r="N1900" s="1">
        <v>0</v>
      </c>
      <c r="O1900" s="8">
        <v>738</v>
      </c>
      <c r="P1900" s="8">
        <v>2228586</v>
      </c>
      <c r="Q1900" s="8"/>
    </row>
    <row r="1901" spans="1:17" x14ac:dyDescent="0.35">
      <c r="A1901" s="1">
        <v>1984</v>
      </c>
      <c r="B1901" s="1" t="s">
        <v>36</v>
      </c>
      <c r="C1901" s="1" t="s">
        <v>4</v>
      </c>
      <c r="D1901" s="1" t="s">
        <v>11</v>
      </c>
      <c r="E1901" s="1" t="s">
        <v>7</v>
      </c>
      <c r="F1901" s="1" t="s">
        <v>1</v>
      </c>
      <c r="G1901" s="1" t="s">
        <v>35</v>
      </c>
      <c r="H1901" s="1">
        <v>22161.22</v>
      </c>
      <c r="I1901" s="1">
        <v>20.9</v>
      </c>
      <c r="J1901" s="1">
        <v>0</v>
      </c>
      <c r="K1901" s="1">
        <v>7</v>
      </c>
      <c r="L1901" s="1">
        <v>587879</v>
      </c>
      <c r="M1901" s="1">
        <v>1409320</v>
      </c>
      <c r="N1901" s="1">
        <v>0</v>
      </c>
      <c r="O1901" s="8">
        <v>740</v>
      </c>
      <c r="P1901" s="8">
        <v>4060091</v>
      </c>
      <c r="Q1901" s="8">
        <v>765314</v>
      </c>
    </row>
    <row r="1902" spans="1:17" x14ac:dyDescent="0.35">
      <c r="A1902" s="1">
        <v>1999</v>
      </c>
      <c r="B1902" s="1" t="s">
        <v>8</v>
      </c>
      <c r="C1902" s="1" t="s">
        <v>4</v>
      </c>
      <c r="D1902" s="1" t="s">
        <v>3</v>
      </c>
      <c r="E1902" s="1" t="s">
        <v>7</v>
      </c>
      <c r="F1902" s="1" t="s">
        <v>6</v>
      </c>
      <c r="G1902" s="1" t="s">
        <v>0</v>
      </c>
      <c r="H1902" s="1">
        <v>39868.839999999997</v>
      </c>
      <c r="I1902" s="1">
        <v>21.6</v>
      </c>
      <c r="J1902" s="1">
        <v>0</v>
      </c>
      <c r="K1902" s="1">
        <v>14</v>
      </c>
      <c r="L1902" s="1">
        <v>305653</v>
      </c>
      <c r="M1902" s="1">
        <v>941226</v>
      </c>
      <c r="N1902" s="1">
        <v>0</v>
      </c>
      <c r="O1902" s="8">
        <v>723</v>
      </c>
      <c r="P1902" s="8">
        <v>2001783</v>
      </c>
      <c r="Q1902" s="8">
        <v>573936</v>
      </c>
    </row>
    <row r="1903" spans="1:17" x14ac:dyDescent="0.35">
      <c r="A1903" s="1">
        <v>911</v>
      </c>
      <c r="B1903" s="1" t="s">
        <v>1119</v>
      </c>
      <c r="C1903" s="1" t="s">
        <v>4</v>
      </c>
      <c r="D1903" s="1" t="s">
        <v>3</v>
      </c>
      <c r="E1903" s="1" t="s">
        <v>7</v>
      </c>
      <c r="F1903" s="1" t="s">
        <v>31</v>
      </c>
      <c r="G1903" s="1" t="s">
        <v>807</v>
      </c>
      <c r="H1903" s="1">
        <v>3401.95</v>
      </c>
      <c r="I1903" s="1">
        <v>22.7</v>
      </c>
      <c r="J1903" s="1">
        <v>0</v>
      </c>
      <c r="K1903" s="1">
        <v>9</v>
      </c>
      <c r="L1903" s="1">
        <v>56772</v>
      </c>
      <c r="M1903" s="1">
        <v>792000</v>
      </c>
      <c r="N1903" s="1">
        <v>0</v>
      </c>
      <c r="O1903" s="8"/>
      <c r="P1903" s="8"/>
      <c r="Q1903" s="8">
        <v>75328</v>
      </c>
    </row>
    <row r="1904" spans="1:17" x14ac:dyDescent="0.35">
      <c r="A1904" s="1">
        <v>1721</v>
      </c>
      <c r="B1904" s="1" t="s">
        <v>307</v>
      </c>
      <c r="C1904" s="1" t="s">
        <v>16</v>
      </c>
      <c r="D1904" s="1" t="s">
        <v>11</v>
      </c>
      <c r="E1904" s="1" t="s">
        <v>7</v>
      </c>
      <c r="F1904" s="1" t="s">
        <v>6</v>
      </c>
      <c r="G1904" s="1" t="s">
        <v>128</v>
      </c>
      <c r="H1904" s="1">
        <v>2898.83</v>
      </c>
      <c r="I1904" s="1">
        <v>23</v>
      </c>
      <c r="J1904" s="1">
        <v>0</v>
      </c>
      <c r="K1904" s="1">
        <v>4</v>
      </c>
      <c r="L1904" s="1">
        <v>109212</v>
      </c>
      <c r="M1904" s="1">
        <v>239030</v>
      </c>
      <c r="N1904" s="1">
        <v>0</v>
      </c>
      <c r="O1904" s="8">
        <v>747</v>
      </c>
      <c r="P1904" s="8">
        <v>1437407</v>
      </c>
      <c r="Q1904" s="8">
        <v>22198</v>
      </c>
    </row>
    <row r="1905" spans="1:17" x14ac:dyDescent="0.35">
      <c r="A1905" s="1">
        <v>424</v>
      </c>
      <c r="B1905" s="1" t="s">
        <v>1606</v>
      </c>
      <c r="C1905" s="1" t="s">
        <v>16</v>
      </c>
      <c r="D1905" s="1" t="s">
        <v>11</v>
      </c>
      <c r="E1905" s="1" t="s">
        <v>7</v>
      </c>
      <c r="F1905" s="1" t="s">
        <v>6</v>
      </c>
      <c r="G1905" s="1" t="s">
        <v>0</v>
      </c>
      <c r="H1905" s="1">
        <v>18759.080000000002</v>
      </c>
      <c r="I1905" s="1">
        <v>23.3</v>
      </c>
      <c r="J1905" s="1">
        <v>0</v>
      </c>
      <c r="K1905" s="1">
        <v>11</v>
      </c>
      <c r="L1905" s="1">
        <v>119757</v>
      </c>
      <c r="M1905" s="1">
        <v>360184</v>
      </c>
      <c r="N1905" s="1">
        <v>0</v>
      </c>
      <c r="O1905" s="8"/>
      <c r="P1905" s="8"/>
      <c r="Q1905" s="8">
        <v>178046</v>
      </c>
    </row>
    <row r="1906" spans="1:17" x14ac:dyDescent="0.35">
      <c r="A1906" s="1">
        <v>1388</v>
      </c>
      <c r="B1906" s="1" t="s">
        <v>641</v>
      </c>
      <c r="C1906" s="1" t="s">
        <v>4</v>
      </c>
      <c r="D1906" s="1" t="s">
        <v>11</v>
      </c>
      <c r="E1906" s="1" t="s">
        <v>7</v>
      </c>
      <c r="F1906" s="1" t="s">
        <v>31</v>
      </c>
      <c r="G1906" s="1" t="s">
        <v>0</v>
      </c>
      <c r="H1906" s="1">
        <v>9454.9699999999993</v>
      </c>
      <c r="I1906" s="1">
        <v>24.4</v>
      </c>
      <c r="J1906" s="1">
        <v>0</v>
      </c>
      <c r="K1906" s="1">
        <v>16</v>
      </c>
      <c r="L1906" s="1">
        <v>526870</v>
      </c>
      <c r="M1906" s="1">
        <v>1289772</v>
      </c>
      <c r="N1906" s="1">
        <v>1</v>
      </c>
      <c r="O1906" s="8">
        <v>745</v>
      </c>
      <c r="P1906" s="8">
        <v>1841879</v>
      </c>
      <c r="Q1906" s="8">
        <v>111078</v>
      </c>
    </row>
    <row r="1907" spans="1:17" x14ac:dyDescent="0.35">
      <c r="A1907" s="1">
        <v>630</v>
      </c>
      <c r="B1907" s="1" t="s">
        <v>1400</v>
      </c>
      <c r="C1907" s="1" t="s">
        <v>4</v>
      </c>
      <c r="D1907" s="1" t="s">
        <v>11</v>
      </c>
      <c r="E1907" s="1" t="s">
        <v>7</v>
      </c>
      <c r="F1907" s="1" t="s">
        <v>1</v>
      </c>
      <c r="G1907" s="1" t="s">
        <v>789</v>
      </c>
      <c r="H1907" s="1">
        <v>13065.92</v>
      </c>
      <c r="I1907" s="1">
        <v>25.5</v>
      </c>
      <c r="J1907" s="1">
        <v>0</v>
      </c>
      <c r="K1907" s="1">
        <v>13</v>
      </c>
      <c r="L1907" s="1">
        <v>351728</v>
      </c>
      <c r="M1907" s="1">
        <v>419848</v>
      </c>
      <c r="N1907" s="1">
        <v>0</v>
      </c>
      <c r="O1907" s="8">
        <v>721</v>
      </c>
      <c r="P1907" s="8">
        <v>1215430</v>
      </c>
      <c r="Q1907" s="8">
        <v>335082</v>
      </c>
    </row>
    <row r="1908" spans="1:17" x14ac:dyDescent="0.35">
      <c r="A1908" s="1">
        <v>944</v>
      </c>
      <c r="B1908" s="1" t="s">
        <v>1086</v>
      </c>
      <c r="C1908" s="1" t="s">
        <v>4</v>
      </c>
      <c r="D1908" s="1" t="s">
        <v>11</v>
      </c>
      <c r="E1908" s="1" t="s">
        <v>7</v>
      </c>
      <c r="F1908" s="1" t="s">
        <v>1</v>
      </c>
      <c r="G1908" s="1" t="s">
        <v>128</v>
      </c>
      <c r="H1908" s="1">
        <v>15752.52</v>
      </c>
      <c r="I1908" s="1">
        <v>26.1</v>
      </c>
      <c r="J1908" s="1">
        <v>0</v>
      </c>
      <c r="K1908" s="1">
        <v>6</v>
      </c>
      <c r="L1908" s="1">
        <v>62092</v>
      </c>
      <c r="M1908" s="1">
        <v>305976</v>
      </c>
      <c r="N1908" s="1">
        <v>0</v>
      </c>
      <c r="O1908" s="8">
        <v>728</v>
      </c>
      <c r="P1908" s="8">
        <v>2362897</v>
      </c>
      <c r="Q1908" s="8"/>
    </row>
    <row r="1909" spans="1:17" x14ac:dyDescent="0.35">
      <c r="A1909" s="1">
        <v>1019</v>
      </c>
      <c r="B1909" s="1" t="s">
        <v>1011</v>
      </c>
      <c r="C1909" s="1" t="s">
        <v>4</v>
      </c>
      <c r="D1909" s="1" t="s">
        <v>11</v>
      </c>
      <c r="E1909" s="1" t="s">
        <v>7</v>
      </c>
      <c r="F1909" s="1" t="s">
        <v>1</v>
      </c>
      <c r="G1909" s="1" t="s">
        <v>9</v>
      </c>
      <c r="H1909" s="1">
        <v>30738.77</v>
      </c>
      <c r="I1909" s="1">
        <v>28.3</v>
      </c>
      <c r="J1909" s="1">
        <v>0</v>
      </c>
      <c r="K1909" s="1">
        <v>14</v>
      </c>
      <c r="L1909" s="1">
        <v>692075</v>
      </c>
      <c r="M1909" s="1">
        <v>1282138</v>
      </c>
      <c r="N1909" s="1">
        <v>0</v>
      </c>
      <c r="O1909" s="8">
        <v>680</v>
      </c>
      <c r="P1909" s="8">
        <v>2950909</v>
      </c>
      <c r="Q1909" s="8">
        <v>759308</v>
      </c>
    </row>
    <row r="1910" spans="1:17" x14ac:dyDescent="0.35">
      <c r="A1910" s="1">
        <v>1146</v>
      </c>
      <c r="B1910" s="1" t="s">
        <v>885</v>
      </c>
      <c r="C1910" s="1" t="s">
        <v>4</v>
      </c>
      <c r="D1910" s="1" t="s">
        <v>3</v>
      </c>
      <c r="E1910" s="1" t="s">
        <v>7</v>
      </c>
      <c r="F1910" s="1" t="s">
        <v>1</v>
      </c>
      <c r="G1910" s="1" t="s">
        <v>0</v>
      </c>
      <c r="H1910" s="1">
        <v>51034</v>
      </c>
      <c r="I1910" s="1">
        <v>29.5</v>
      </c>
      <c r="J1910" s="1">
        <v>0</v>
      </c>
      <c r="K1910" s="1">
        <v>8</v>
      </c>
      <c r="L1910" s="1">
        <v>1122254</v>
      </c>
      <c r="M1910" s="1">
        <v>1353594</v>
      </c>
      <c r="N1910" s="1">
        <v>0</v>
      </c>
      <c r="O1910" s="8">
        <v>708</v>
      </c>
      <c r="P1910" s="8">
        <v>3266176</v>
      </c>
      <c r="Q1910" s="8">
        <v>556160</v>
      </c>
    </row>
    <row r="1911" spans="1:17" x14ac:dyDescent="0.35">
      <c r="A1911" s="1">
        <v>939</v>
      </c>
      <c r="B1911" s="1" t="s">
        <v>1091</v>
      </c>
      <c r="C1911" s="1" t="s">
        <v>4</v>
      </c>
      <c r="D1911" s="1" t="s">
        <v>11</v>
      </c>
      <c r="E1911" s="1" t="s">
        <v>7</v>
      </c>
      <c r="F1911" s="1" t="s">
        <v>1</v>
      </c>
      <c r="G1911" s="1" t="s">
        <v>0</v>
      </c>
      <c r="H1911" s="1">
        <v>24997.54</v>
      </c>
      <c r="I1911" s="1">
        <v>30</v>
      </c>
      <c r="J1911" s="1">
        <v>0</v>
      </c>
      <c r="K1911" s="1">
        <v>15</v>
      </c>
      <c r="L1911" s="1">
        <v>759373</v>
      </c>
      <c r="M1911" s="1">
        <v>953656</v>
      </c>
      <c r="N1911" s="1">
        <v>0</v>
      </c>
      <c r="O1911" s="8">
        <v>728</v>
      </c>
      <c r="P1911" s="8">
        <v>1067515</v>
      </c>
      <c r="Q1911" s="8">
        <v>522610</v>
      </c>
    </row>
    <row r="1912" spans="1:17" x14ac:dyDescent="0.35">
      <c r="A1912" s="1">
        <v>986</v>
      </c>
      <c r="B1912" s="1" t="s">
        <v>1044</v>
      </c>
      <c r="C1912" s="1" t="s">
        <v>16</v>
      </c>
      <c r="D1912" s="1" t="s">
        <v>3</v>
      </c>
      <c r="E1912" s="1" t="s">
        <v>7</v>
      </c>
      <c r="F1912" s="1" t="s">
        <v>1</v>
      </c>
      <c r="G1912" s="1" t="s">
        <v>0</v>
      </c>
      <c r="H1912" s="1">
        <v>19700.53</v>
      </c>
      <c r="I1912" s="1">
        <v>32.1</v>
      </c>
      <c r="J1912" s="1">
        <v>0</v>
      </c>
      <c r="K1912" s="1">
        <v>12</v>
      </c>
      <c r="L1912" s="1">
        <v>402173</v>
      </c>
      <c r="M1912" s="1">
        <v>1065592</v>
      </c>
      <c r="N1912" s="1">
        <v>0</v>
      </c>
      <c r="O1912" s="8"/>
      <c r="P1912" s="8"/>
      <c r="Q1912" s="8">
        <v>464904</v>
      </c>
    </row>
    <row r="1913" spans="1:17" x14ac:dyDescent="0.35">
      <c r="A1913" s="1">
        <v>1203</v>
      </c>
      <c r="B1913" s="1" t="s">
        <v>828</v>
      </c>
      <c r="C1913" s="1" t="s">
        <v>4</v>
      </c>
      <c r="D1913" s="1" t="s">
        <v>3</v>
      </c>
      <c r="E1913" s="4" t="s">
        <v>2071</v>
      </c>
      <c r="F1913" s="1" t="s">
        <v>31</v>
      </c>
      <c r="G1913" s="1" t="s">
        <v>0</v>
      </c>
      <c r="H1913" s="1">
        <v>15509.13</v>
      </c>
      <c r="I1913" s="1">
        <v>22</v>
      </c>
      <c r="J1913" s="1">
        <v>78</v>
      </c>
      <c r="K1913" s="1">
        <v>9</v>
      </c>
      <c r="L1913" s="1">
        <v>247646</v>
      </c>
      <c r="M1913" s="1">
        <v>669966</v>
      </c>
      <c r="N1913" s="1">
        <v>0</v>
      </c>
      <c r="O1913" s="8">
        <v>683</v>
      </c>
      <c r="P1913" s="8">
        <v>699656</v>
      </c>
      <c r="Q1913" s="8">
        <v>324060</v>
      </c>
    </row>
    <row r="1914" spans="1:17" x14ac:dyDescent="0.35">
      <c r="A1914" s="1">
        <v>1551</v>
      </c>
      <c r="B1914" s="1" t="s">
        <v>477</v>
      </c>
      <c r="C1914" s="1" t="s">
        <v>4</v>
      </c>
      <c r="D1914" s="1" t="s">
        <v>11</v>
      </c>
      <c r="E1914" s="4" t="s">
        <v>2071</v>
      </c>
      <c r="F1914" s="1" t="s">
        <v>1</v>
      </c>
      <c r="G1914" s="1" t="s">
        <v>0</v>
      </c>
      <c r="H1914" s="1">
        <v>4362.59</v>
      </c>
      <c r="I1914" s="1">
        <v>15.9</v>
      </c>
      <c r="J1914" s="1">
        <v>72</v>
      </c>
      <c r="K1914" s="1">
        <v>9</v>
      </c>
      <c r="L1914" s="1">
        <v>121220</v>
      </c>
      <c r="M1914" s="1">
        <v>293040</v>
      </c>
      <c r="N1914" s="1">
        <v>1</v>
      </c>
      <c r="O1914" s="8"/>
      <c r="P1914" s="8"/>
      <c r="Q1914" s="8">
        <v>69982</v>
      </c>
    </row>
    <row r="1915" spans="1:17" x14ac:dyDescent="0.35">
      <c r="A1915" s="1">
        <v>477</v>
      </c>
      <c r="B1915" s="1" t="s">
        <v>1553</v>
      </c>
      <c r="C1915" s="1" t="s">
        <v>4</v>
      </c>
      <c r="D1915" s="1" t="s">
        <v>11</v>
      </c>
      <c r="E1915" s="4" t="s">
        <v>2071</v>
      </c>
      <c r="F1915" s="1" t="s">
        <v>6</v>
      </c>
      <c r="G1915" s="1" t="s">
        <v>35</v>
      </c>
      <c r="H1915" s="1">
        <v>6149.16</v>
      </c>
      <c r="I1915" s="1">
        <v>9.1999999999999993</v>
      </c>
      <c r="J1915" s="1">
        <v>60</v>
      </c>
      <c r="K1915" s="1">
        <v>7</v>
      </c>
      <c r="L1915" s="1">
        <v>38437</v>
      </c>
      <c r="M1915" s="1">
        <v>202268</v>
      </c>
      <c r="N1915" s="1">
        <v>0</v>
      </c>
      <c r="O1915" s="8">
        <v>700</v>
      </c>
      <c r="P1915" s="8">
        <v>730588</v>
      </c>
      <c r="Q1915" s="8"/>
    </row>
    <row r="1916" spans="1:17" x14ac:dyDescent="0.35">
      <c r="A1916" s="1">
        <v>97</v>
      </c>
      <c r="B1916" s="1" t="s">
        <v>1929</v>
      </c>
      <c r="C1916" s="1" t="s">
        <v>4</v>
      </c>
      <c r="D1916" s="1" t="s">
        <v>11</v>
      </c>
      <c r="E1916" s="4" t="s">
        <v>2071</v>
      </c>
      <c r="F1916" s="1" t="s">
        <v>31</v>
      </c>
      <c r="G1916" s="1" t="s">
        <v>0</v>
      </c>
      <c r="H1916" s="1">
        <v>8522.83</v>
      </c>
      <c r="I1916" s="1">
        <v>31.3</v>
      </c>
      <c r="J1916" s="1">
        <v>60</v>
      </c>
      <c r="K1916" s="1">
        <v>13</v>
      </c>
      <c r="L1916" s="1">
        <v>260072</v>
      </c>
      <c r="M1916" s="1">
        <v>756646</v>
      </c>
      <c r="N1916" s="1">
        <v>2</v>
      </c>
      <c r="O1916" s="8">
        <v>731</v>
      </c>
      <c r="P1916" s="8">
        <v>315666</v>
      </c>
      <c r="Q1916" s="8">
        <v>158818</v>
      </c>
    </row>
    <row r="1917" spans="1:17" x14ac:dyDescent="0.35">
      <c r="A1917" s="1">
        <v>1072</v>
      </c>
      <c r="B1917" s="1" t="s">
        <v>959</v>
      </c>
      <c r="C1917" s="1" t="s">
        <v>4</v>
      </c>
      <c r="D1917" s="1" t="s">
        <v>11</v>
      </c>
      <c r="E1917" s="4" t="s">
        <v>2071</v>
      </c>
      <c r="F1917" s="1" t="s">
        <v>6</v>
      </c>
      <c r="G1917" s="1" t="s">
        <v>0</v>
      </c>
      <c r="H1917" s="1">
        <v>30187.200000000001</v>
      </c>
      <c r="I1917" s="1">
        <v>27.4</v>
      </c>
      <c r="J1917" s="1">
        <v>59</v>
      </c>
      <c r="K1917" s="1">
        <v>11</v>
      </c>
      <c r="L1917" s="1">
        <v>250268</v>
      </c>
      <c r="M1917" s="1">
        <v>434456</v>
      </c>
      <c r="N1917" s="1">
        <v>2</v>
      </c>
      <c r="O1917" s="8">
        <v>738</v>
      </c>
      <c r="P1917" s="8">
        <v>1528474</v>
      </c>
      <c r="Q1917" s="8">
        <v>268840</v>
      </c>
    </row>
    <row r="1918" spans="1:17" x14ac:dyDescent="0.35">
      <c r="A1918" s="1">
        <v>1876</v>
      </c>
      <c r="B1918" s="1" t="s">
        <v>151</v>
      </c>
      <c r="C1918" s="1" t="s">
        <v>4</v>
      </c>
      <c r="D1918" s="1" t="s">
        <v>11</v>
      </c>
      <c r="E1918" s="4" t="s">
        <v>2071</v>
      </c>
      <c r="F1918" s="1" t="s">
        <v>6</v>
      </c>
      <c r="G1918" s="1" t="s">
        <v>0</v>
      </c>
      <c r="H1918" s="1">
        <v>2577.54</v>
      </c>
      <c r="I1918" s="1">
        <v>7</v>
      </c>
      <c r="J1918" s="1">
        <v>51</v>
      </c>
      <c r="K1918" s="1">
        <v>7</v>
      </c>
      <c r="L1918" s="1">
        <v>47861</v>
      </c>
      <c r="M1918" s="1">
        <v>179916</v>
      </c>
      <c r="N1918" s="1">
        <v>0</v>
      </c>
      <c r="O1918" s="8">
        <v>681</v>
      </c>
      <c r="P1918" s="8">
        <v>379050</v>
      </c>
      <c r="Q1918" s="8">
        <v>94358</v>
      </c>
    </row>
    <row r="1919" spans="1:17" x14ac:dyDescent="0.35">
      <c r="A1919" s="1">
        <v>214</v>
      </c>
      <c r="B1919" s="1" t="s">
        <v>1814</v>
      </c>
      <c r="C1919" s="1" t="s">
        <v>16</v>
      </c>
      <c r="D1919" s="1" t="s">
        <v>11</v>
      </c>
      <c r="E1919" s="4" t="s">
        <v>2071</v>
      </c>
      <c r="F1919" s="1" t="s">
        <v>1</v>
      </c>
      <c r="G1919" s="1" t="s">
        <v>0</v>
      </c>
      <c r="H1919" s="1">
        <v>4598.76</v>
      </c>
      <c r="I1919" s="1">
        <v>17.8</v>
      </c>
      <c r="J1919" s="1">
        <v>51</v>
      </c>
      <c r="K1919" s="1">
        <v>4</v>
      </c>
      <c r="L1919" s="1">
        <v>179037</v>
      </c>
      <c r="M1919" s="1">
        <v>329582</v>
      </c>
      <c r="N1919" s="1">
        <v>0</v>
      </c>
      <c r="O1919" s="8">
        <v>673</v>
      </c>
      <c r="P1919" s="8">
        <v>280136</v>
      </c>
      <c r="Q1919" s="8">
        <v>96690</v>
      </c>
    </row>
    <row r="1920" spans="1:17" x14ac:dyDescent="0.35">
      <c r="A1920" s="1">
        <v>1352</v>
      </c>
      <c r="B1920" s="1" t="s">
        <v>677</v>
      </c>
      <c r="C1920" s="1" t="s">
        <v>4</v>
      </c>
      <c r="D1920" s="1" t="s">
        <v>3</v>
      </c>
      <c r="E1920" s="4" t="s">
        <v>2071</v>
      </c>
      <c r="F1920" s="1" t="s">
        <v>1</v>
      </c>
      <c r="G1920" s="1" t="s">
        <v>35</v>
      </c>
      <c r="H1920" s="1">
        <v>34693.24</v>
      </c>
      <c r="I1920" s="1">
        <v>15</v>
      </c>
      <c r="J1920" s="1">
        <v>49</v>
      </c>
      <c r="K1920" s="1">
        <v>8</v>
      </c>
      <c r="L1920" s="1">
        <v>68989</v>
      </c>
      <c r="M1920" s="1">
        <v>272668</v>
      </c>
      <c r="N1920" s="1">
        <v>0</v>
      </c>
      <c r="O1920" s="8">
        <v>665</v>
      </c>
      <c r="P1920" s="8">
        <v>2124067</v>
      </c>
      <c r="Q1920" s="8">
        <v>670758</v>
      </c>
    </row>
    <row r="1921" spans="1:17" x14ac:dyDescent="0.35">
      <c r="A1921" s="1">
        <v>444</v>
      </c>
      <c r="B1921" s="1" t="s">
        <v>1586</v>
      </c>
      <c r="C1921" s="1" t="s">
        <v>4</v>
      </c>
      <c r="D1921" s="1" t="s">
        <v>11</v>
      </c>
      <c r="E1921" s="4" t="s">
        <v>2071</v>
      </c>
      <c r="F1921" s="1" t="s">
        <v>6</v>
      </c>
      <c r="G1921" s="1" t="s">
        <v>0</v>
      </c>
      <c r="H1921" s="1">
        <v>11439.33</v>
      </c>
      <c r="I1921" s="1">
        <v>16.8</v>
      </c>
      <c r="J1921" s="1">
        <v>49</v>
      </c>
      <c r="K1921" s="1">
        <v>7</v>
      </c>
      <c r="L1921" s="1">
        <v>72371</v>
      </c>
      <c r="M1921" s="1">
        <v>130306</v>
      </c>
      <c r="N1921" s="1">
        <v>1</v>
      </c>
      <c r="O1921" s="8">
        <v>736</v>
      </c>
      <c r="P1921" s="8">
        <v>927523</v>
      </c>
      <c r="Q1921" s="8">
        <v>134794</v>
      </c>
    </row>
    <row r="1922" spans="1:17" x14ac:dyDescent="0.35">
      <c r="A1922" s="1">
        <v>594</v>
      </c>
      <c r="B1922" s="1" t="s">
        <v>1436</v>
      </c>
      <c r="C1922" s="1" t="s">
        <v>4</v>
      </c>
      <c r="D1922" s="1" t="s">
        <v>3</v>
      </c>
      <c r="E1922" s="4" t="s">
        <v>2071</v>
      </c>
      <c r="F1922" s="1" t="s">
        <v>1</v>
      </c>
      <c r="G1922" s="1" t="s">
        <v>9</v>
      </c>
      <c r="H1922" s="1">
        <v>11760.62</v>
      </c>
      <c r="I1922" s="1">
        <v>33.5</v>
      </c>
      <c r="J1922" s="1">
        <v>49</v>
      </c>
      <c r="K1922" s="1">
        <v>9</v>
      </c>
      <c r="L1922" s="1">
        <v>206853</v>
      </c>
      <c r="M1922" s="1">
        <v>318076</v>
      </c>
      <c r="N1922" s="1">
        <v>0</v>
      </c>
      <c r="O1922" s="8">
        <v>674</v>
      </c>
      <c r="P1922" s="8">
        <v>1383599</v>
      </c>
      <c r="Q1922" s="8">
        <v>429440</v>
      </c>
    </row>
    <row r="1923" spans="1:17" x14ac:dyDescent="0.35">
      <c r="A1923" s="1">
        <v>170</v>
      </c>
      <c r="B1923" s="1" t="s">
        <v>1856</v>
      </c>
      <c r="C1923" s="1" t="s">
        <v>4</v>
      </c>
      <c r="D1923" s="1" t="s">
        <v>11</v>
      </c>
      <c r="E1923" s="4" t="s">
        <v>2071</v>
      </c>
      <c r="F1923" s="1" t="s">
        <v>1</v>
      </c>
      <c r="G1923" s="1" t="s">
        <v>35</v>
      </c>
      <c r="H1923" s="1">
        <v>23172.21</v>
      </c>
      <c r="I1923" s="1">
        <v>44</v>
      </c>
      <c r="J1923" s="1">
        <v>48</v>
      </c>
      <c r="K1923" s="1">
        <v>16</v>
      </c>
      <c r="L1923" s="1">
        <v>858154</v>
      </c>
      <c r="M1923" s="1">
        <v>1344574</v>
      </c>
      <c r="N1923" s="1">
        <v>0</v>
      </c>
      <c r="O1923" s="8">
        <v>723</v>
      </c>
      <c r="P1923" s="8">
        <v>1224968</v>
      </c>
      <c r="Q1923" s="8">
        <v>64966</v>
      </c>
    </row>
    <row r="1924" spans="1:17" x14ac:dyDescent="0.35">
      <c r="A1924" s="1">
        <v>913</v>
      </c>
      <c r="B1924" s="1" t="s">
        <v>1117</v>
      </c>
      <c r="C1924" s="1" t="s">
        <v>4</v>
      </c>
      <c r="D1924" s="1" t="s">
        <v>11</v>
      </c>
      <c r="E1924" s="4" t="s">
        <v>2071</v>
      </c>
      <c r="F1924" s="1" t="s">
        <v>1</v>
      </c>
      <c r="G1924" s="1" t="s">
        <v>9</v>
      </c>
      <c r="H1924" s="1">
        <v>9393.98</v>
      </c>
      <c r="I1924" s="1">
        <v>26.1</v>
      </c>
      <c r="J1924" s="1">
        <v>44</v>
      </c>
      <c r="K1924" s="1">
        <v>6</v>
      </c>
      <c r="L1924" s="1">
        <v>3059</v>
      </c>
      <c r="M1924" s="1">
        <v>354574</v>
      </c>
      <c r="N1924" s="1">
        <v>0</v>
      </c>
      <c r="O1924" s="8">
        <v>747</v>
      </c>
      <c r="P1924" s="8">
        <v>801762</v>
      </c>
      <c r="Q1924" s="8">
        <v>171380</v>
      </c>
    </row>
    <row r="1925" spans="1:17" x14ac:dyDescent="0.35">
      <c r="A1925" s="1">
        <v>1207</v>
      </c>
      <c r="B1925" s="1" t="s">
        <v>824</v>
      </c>
      <c r="C1925" s="1" t="s">
        <v>4</v>
      </c>
      <c r="D1925" s="1" t="s">
        <v>11</v>
      </c>
      <c r="E1925" s="4" t="s">
        <v>2071</v>
      </c>
      <c r="F1925" s="1" t="s">
        <v>6</v>
      </c>
      <c r="G1925" s="1" t="s">
        <v>0</v>
      </c>
      <c r="H1925" s="1">
        <v>6034.4</v>
      </c>
      <c r="I1925" s="1">
        <v>22</v>
      </c>
      <c r="J1925" s="1">
        <v>43</v>
      </c>
      <c r="K1925" s="1">
        <v>8</v>
      </c>
      <c r="L1925" s="1">
        <v>27512</v>
      </c>
      <c r="M1925" s="1">
        <v>201630</v>
      </c>
      <c r="N1925" s="1">
        <v>1</v>
      </c>
      <c r="O1925" s="8">
        <v>717</v>
      </c>
      <c r="P1925" s="8">
        <v>291992</v>
      </c>
      <c r="Q1925" s="8">
        <v>39006</v>
      </c>
    </row>
    <row r="1926" spans="1:17" x14ac:dyDescent="0.35">
      <c r="A1926" s="1">
        <v>295</v>
      </c>
      <c r="B1926" s="1" t="s">
        <v>1733</v>
      </c>
      <c r="C1926" s="1" t="s">
        <v>4</v>
      </c>
      <c r="D1926" s="1" t="s">
        <v>11</v>
      </c>
      <c r="E1926" s="4" t="s">
        <v>2071</v>
      </c>
      <c r="F1926" s="1" t="s">
        <v>1</v>
      </c>
      <c r="G1926" s="1" t="s">
        <v>0</v>
      </c>
      <c r="H1926" s="1">
        <v>18479.59</v>
      </c>
      <c r="I1926" s="1">
        <v>22.5</v>
      </c>
      <c r="J1926" s="1">
        <v>41</v>
      </c>
      <c r="K1926" s="1">
        <v>19</v>
      </c>
      <c r="L1926" s="1">
        <v>592249</v>
      </c>
      <c r="M1926" s="1">
        <v>864754</v>
      </c>
      <c r="N1926" s="1">
        <v>0</v>
      </c>
      <c r="O1926" s="8">
        <v>676</v>
      </c>
      <c r="P1926" s="8">
        <v>1167132</v>
      </c>
      <c r="Q1926" s="8">
        <v>205524</v>
      </c>
    </row>
    <row r="1927" spans="1:17" x14ac:dyDescent="0.35">
      <c r="A1927" s="1">
        <v>1901</v>
      </c>
      <c r="B1927" s="1" t="s">
        <v>125</v>
      </c>
      <c r="C1927" s="1" t="s">
        <v>16</v>
      </c>
      <c r="D1927" s="1" t="s">
        <v>11</v>
      </c>
      <c r="E1927" s="4" t="s">
        <v>2071</v>
      </c>
      <c r="F1927" s="1" t="s">
        <v>1</v>
      </c>
      <c r="G1927" s="1" t="s">
        <v>68</v>
      </c>
      <c r="H1927" s="1">
        <v>17749.61</v>
      </c>
      <c r="I1927" s="1">
        <v>21.4</v>
      </c>
      <c r="J1927" s="1">
        <v>39</v>
      </c>
      <c r="K1927" s="1">
        <v>7</v>
      </c>
      <c r="L1927" s="1">
        <v>798</v>
      </c>
      <c r="M1927" s="1">
        <v>306350</v>
      </c>
      <c r="N1927" s="1">
        <v>0</v>
      </c>
      <c r="O1927" s="8">
        <v>737</v>
      </c>
      <c r="P1927" s="8">
        <v>722019</v>
      </c>
      <c r="Q1927" s="8">
        <v>115434</v>
      </c>
    </row>
    <row r="1928" spans="1:17" x14ac:dyDescent="0.35">
      <c r="A1928" s="1">
        <v>448</v>
      </c>
      <c r="B1928" s="1" t="s">
        <v>1582</v>
      </c>
      <c r="C1928" s="1" t="s">
        <v>4</v>
      </c>
      <c r="D1928" s="1" t="s">
        <v>11</v>
      </c>
      <c r="E1928" s="4" t="s">
        <v>2071</v>
      </c>
      <c r="F1928" s="1" t="s">
        <v>1</v>
      </c>
      <c r="G1928" s="1" t="s">
        <v>0</v>
      </c>
      <c r="H1928" s="1">
        <v>15229.64</v>
      </c>
      <c r="I1928" s="1">
        <v>14</v>
      </c>
      <c r="J1928" s="1">
        <v>37</v>
      </c>
      <c r="K1928" s="1">
        <v>10</v>
      </c>
      <c r="L1928" s="1">
        <v>439812</v>
      </c>
      <c r="M1928" s="1">
        <v>816134</v>
      </c>
      <c r="N1928" s="1">
        <v>0</v>
      </c>
      <c r="O1928" s="8">
        <v>722</v>
      </c>
      <c r="P1928" s="8">
        <v>1450441</v>
      </c>
      <c r="Q1928" s="8"/>
    </row>
    <row r="1929" spans="1:17" x14ac:dyDescent="0.35">
      <c r="A1929" s="1">
        <v>171</v>
      </c>
      <c r="B1929" s="1" t="s">
        <v>1855</v>
      </c>
      <c r="C1929" s="1" t="s">
        <v>4</v>
      </c>
      <c r="D1929" s="1" t="s">
        <v>11</v>
      </c>
      <c r="E1929" s="4" t="s">
        <v>2071</v>
      </c>
      <c r="F1929" s="1" t="s">
        <v>1</v>
      </c>
      <c r="G1929" s="1" t="s">
        <v>0</v>
      </c>
      <c r="H1929" s="1">
        <v>13400.32</v>
      </c>
      <c r="I1929" s="1">
        <v>17.899999999999999</v>
      </c>
      <c r="J1929" s="1">
        <v>37</v>
      </c>
      <c r="K1929" s="1">
        <v>7</v>
      </c>
      <c r="L1929" s="1">
        <v>179721</v>
      </c>
      <c r="M1929" s="1">
        <v>338932</v>
      </c>
      <c r="N1929" s="1">
        <v>0</v>
      </c>
      <c r="O1929" s="8">
        <v>730</v>
      </c>
      <c r="P1929" s="8">
        <v>833188</v>
      </c>
      <c r="Q1929" s="8">
        <v>300366</v>
      </c>
    </row>
    <row r="1930" spans="1:17" x14ac:dyDescent="0.35">
      <c r="A1930" s="1">
        <v>1281</v>
      </c>
      <c r="B1930" s="1" t="s">
        <v>748</v>
      </c>
      <c r="C1930" s="1" t="s">
        <v>4</v>
      </c>
      <c r="D1930" s="1" t="s">
        <v>11</v>
      </c>
      <c r="E1930" s="4" t="s">
        <v>2071</v>
      </c>
      <c r="F1930" s="1" t="s">
        <v>6</v>
      </c>
      <c r="G1930" s="1" t="s">
        <v>0</v>
      </c>
      <c r="H1930" s="1">
        <v>2795.28</v>
      </c>
      <c r="I1930" s="1">
        <v>29.1</v>
      </c>
      <c r="J1930" s="1">
        <v>37</v>
      </c>
      <c r="K1930" s="1">
        <v>11</v>
      </c>
      <c r="L1930" s="1">
        <v>81529</v>
      </c>
      <c r="M1930" s="1">
        <v>166188</v>
      </c>
      <c r="N1930" s="1">
        <v>1</v>
      </c>
      <c r="O1930" s="8"/>
      <c r="P1930" s="8"/>
      <c r="Q1930" s="8">
        <v>66484</v>
      </c>
    </row>
    <row r="1931" spans="1:17" x14ac:dyDescent="0.35">
      <c r="A1931" s="1">
        <v>85</v>
      </c>
      <c r="B1931" s="1" t="s">
        <v>1941</v>
      </c>
      <c r="C1931" s="1" t="s">
        <v>4</v>
      </c>
      <c r="D1931" s="1" t="s">
        <v>11</v>
      </c>
      <c r="E1931" s="4" t="s">
        <v>2071</v>
      </c>
      <c r="F1931" s="1" t="s">
        <v>6</v>
      </c>
      <c r="G1931" s="1" t="s">
        <v>0</v>
      </c>
      <c r="H1931" s="1">
        <v>9348.3799999999992</v>
      </c>
      <c r="I1931" s="1">
        <v>28.2</v>
      </c>
      <c r="J1931" s="1">
        <v>35</v>
      </c>
      <c r="K1931" s="1">
        <v>9</v>
      </c>
      <c r="L1931" s="1">
        <v>499548</v>
      </c>
      <c r="M1931" s="1">
        <v>681296</v>
      </c>
      <c r="N1931" s="1">
        <v>0</v>
      </c>
      <c r="O1931" s="8">
        <v>743</v>
      </c>
      <c r="P1931" s="8">
        <v>1340279</v>
      </c>
      <c r="Q1931" s="8">
        <v>262988</v>
      </c>
    </row>
    <row r="1932" spans="1:17" x14ac:dyDescent="0.35">
      <c r="A1932" s="1">
        <v>385</v>
      </c>
      <c r="B1932" s="1" t="s">
        <v>1644</v>
      </c>
      <c r="C1932" s="1" t="s">
        <v>4</v>
      </c>
      <c r="D1932" s="1" t="s">
        <v>11</v>
      </c>
      <c r="E1932" s="4" t="s">
        <v>2071</v>
      </c>
      <c r="F1932" s="1" t="s">
        <v>1</v>
      </c>
      <c r="G1932" s="1" t="s">
        <v>0</v>
      </c>
      <c r="H1932" s="1">
        <v>20289.53</v>
      </c>
      <c r="I1932" s="1">
        <v>22.5</v>
      </c>
      <c r="J1932" s="1">
        <v>34</v>
      </c>
      <c r="K1932" s="1">
        <v>9</v>
      </c>
      <c r="L1932" s="1">
        <v>170601</v>
      </c>
      <c r="M1932" s="1">
        <v>302962</v>
      </c>
      <c r="N1932" s="1">
        <v>1</v>
      </c>
      <c r="O1932" s="8"/>
      <c r="P1932" s="8"/>
      <c r="Q1932" s="8">
        <v>67298</v>
      </c>
    </row>
    <row r="1933" spans="1:17" x14ac:dyDescent="0.35">
      <c r="A1933" s="1">
        <v>750</v>
      </c>
      <c r="B1933" s="1" t="s">
        <v>1281</v>
      </c>
      <c r="C1933" s="1" t="s">
        <v>16</v>
      </c>
      <c r="D1933" s="1" t="s">
        <v>3</v>
      </c>
      <c r="E1933" s="4" t="s">
        <v>2071</v>
      </c>
      <c r="F1933" s="1" t="s">
        <v>6</v>
      </c>
      <c r="G1933" s="1" t="s">
        <v>0</v>
      </c>
      <c r="H1933" s="1">
        <v>19879.509999999998</v>
      </c>
      <c r="I1933" s="1">
        <v>28.8</v>
      </c>
      <c r="J1933" s="1">
        <v>34</v>
      </c>
      <c r="K1933" s="1">
        <v>24</v>
      </c>
      <c r="L1933" s="1">
        <v>451934</v>
      </c>
      <c r="M1933" s="1">
        <v>1202960</v>
      </c>
      <c r="N1933" s="1">
        <v>0</v>
      </c>
      <c r="O1933" s="8">
        <v>692</v>
      </c>
      <c r="P1933" s="8">
        <v>1217102</v>
      </c>
      <c r="Q1933" s="8">
        <v>628584</v>
      </c>
    </row>
    <row r="1934" spans="1:17" x14ac:dyDescent="0.35">
      <c r="A1934" s="1">
        <v>1390</v>
      </c>
      <c r="B1934" s="1" t="s">
        <v>639</v>
      </c>
      <c r="C1934" s="1" t="s">
        <v>4</v>
      </c>
      <c r="D1934" s="1" t="s">
        <v>11</v>
      </c>
      <c r="E1934" s="4" t="s">
        <v>2071</v>
      </c>
      <c r="F1934" s="1" t="s">
        <v>1</v>
      </c>
      <c r="G1934" s="1" t="s">
        <v>0</v>
      </c>
      <c r="H1934" s="1">
        <v>4446</v>
      </c>
      <c r="I1934" s="1">
        <v>39.6</v>
      </c>
      <c r="J1934" s="1">
        <v>34</v>
      </c>
      <c r="K1934" s="1">
        <v>12</v>
      </c>
      <c r="L1934" s="1">
        <v>86070</v>
      </c>
      <c r="M1934" s="1">
        <v>324676</v>
      </c>
      <c r="N1934" s="1">
        <v>0</v>
      </c>
      <c r="O1934" s="8">
        <v>747</v>
      </c>
      <c r="P1934" s="8">
        <v>827127</v>
      </c>
      <c r="Q1934" s="8">
        <v>178178</v>
      </c>
    </row>
    <row r="1935" spans="1:17" x14ac:dyDescent="0.35">
      <c r="A1935" s="1">
        <v>1737</v>
      </c>
      <c r="B1935" s="1" t="s">
        <v>291</v>
      </c>
      <c r="C1935" s="1" t="s">
        <v>4</v>
      </c>
      <c r="D1935" s="1" t="s">
        <v>11</v>
      </c>
      <c r="E1935" s="4" t="s">
        <v>2071</v>
      </c>
      <c r="F1935" s="1" t="s">
        <v>1</v>
      </c>
      <c r="G1935" s="1" t="s">
        <v>35</v>
      </c>
      <c r="H1935" s="1">
        <v>5526.34</v>
      </c>
      <c r="I1935" s="1">
        <v>25.4</v>
      </c>
      <c r="J1935" s="1">
        <v>31</v>
      </c>
      <c r="K1935" s="1">
        <v>9</v>
      </c>
      <c r="L1935" s="1">
        <v>110466</v>
      </c>
      <c r="M1935" s="1">
        <v>167640</v>
      </c>
      <c r="N1935" s="1">
        <v>0</v>
      </c>
      <c r="O1935" s="8">
        <v>716</v>
      </c>
      <c r="P1935" s="8">
        <v>721601</v>
      </c>
      <c r="Q1935" s="8">
        <v>132308</v>
      </c>
    </row>
    <row r="1936" spans="1:17" x14ac:dyDescent="0.35">
      <c r="A1936" s="1">
        <v>1687</v>
      </c>
      <c r="B1936" s="3" t="s">
        <v>341</v>
      </c>
      <c r="C1936" s="1" t="s">
        <v>16</v>
      </c>
      <c r="D1936" s="1" t="s">
        <v>11</v>
      </c>
      <c r="E1936" s="4" t="s">
        <v>2071</v>
      </c>
      <c r="F1936" s="1" t="s">
        <v>6</v>
      </c>
      <c r="G1936" s="1" t="s">
        <v>0</v>
      </c>
      <c r="H1936" s="1">
        <v>13451.43</v>
      </c>
      <c r="I1936" s="1">
        <v>14.2</v>
      </c>
      <c r="J1936" s="1">
        <v>30</v>
      </c>
      <c r="K1936" s="1">
        <v>13</v>
      </c>
      <c r="L1936" s="1">
        <v>252301</v>
      </c>
      <c r="M1936" s="1">
        <v>404052</v>
      </c>
      <c r="N1936" s="1">
        <v>2</v>
      </c>
      <c r="O1936" s="8">
        <v>698</v>
      </c>
      <c r="P1936" s="8">
        <v>582730</v>
      </c>
      <c r="Q1936" s="8">
        <v>242528</v>
      </c>
    </row>
    <row r="1937" spans="1:17" x14ac:dyDescent="0.35">
      <c r="A1937" s="1">
        <v>1976</v>
      </c>
      <c r="B1937" s="1" t="s">
        <v>48</v>
      </c>
      <c r="C1937" s="1" t="s">
        <v>4</v>
      </c>
      <c r="D1937" s="1" t="s">
        <v>11</v>
      </c>
      <c r="E1937" s="4" t="s">
        <v>2071</v>
      </c>
      <c r="F1937" s="1" t="s">
        <v>31</v>
      </c>
      <c r="G1937" s="1" t="s">
        <v>0</v>
      </c>
      <c r="H1937" s="1">
        <v>7107.52</v>
      </c>
      <c r="I1937" s="1">
        <v>21.5</v>
      </c>
      <c r="J1937" s="1">
        <v>27</v>
      </c>
      <c r="K1937" s="1">
        <v>6</v>
      </c>
      <c r="L1937" s="1">
        <v>52934</v>
      </c>
      <c r="M1937" s="1">
        <v>147664</v>
      </c>
      <c r="N1937" s="1">
        <v>0</v>
      </c>
      <c r="O1937" s="8">
        <v>718</v>
      </c>
      <c r="P1937" s="8">
        <v>761520</v>
      </c>
      <c r="Q1937" s="8">
        <v>66132</v>
      </c>
    </row>
    <row r="1938" spans="1:17" x14ac:dyDescent="0.35">
      <c r="A1938" s="1">
        <v>1041</v>
      </c>
      <c r="B1938" s="1" t="s">
        <v>990</v>
      </c>
      <c r="C1938" s="1" t="s">
        <v>4</v>
      </c>
      <c r="D1938" s="1" t="s">
        <v>11</v>
      </c>
      <c r="E1938" s="4" t="s">
        <v>2071</v>
      </c>
      <c r="F1938" s="1" t="s">
        <v>1</v>
      </c>
      <c r="G1938" s="1" t="s">
        <v>0</v>
      </c>
      <c r="H1938" s="1">
        <v>2290.2600000000002</v>
      </c>
      <c r="I1938" s="1">
        <v>33.700000000000003</v>
      </c>
      <c r="J1938" s="1">
        <v>23</v>
      </c>
      <c r="K1938" s="1">
        <v>8</v>
      </c>
      <c r="L1938" s="1">
        <v>67792</v>
      </c>
      <c r="M1938" s="1">
        <v>130372</v>
      </c>
      <c r="N1938" s="1">
        <v>2</v>
      </c>
      <c r="O1938" s="8">
        <v>722</v>
      </c>
      <c r="P1938" s="8">
        <v>434853</v>
      </c>
      <c r="Q1938" s="8">
        <v>154594</v>
      </c>
    </row>
    <row r="1939" spans="1:17" x14ac:dyDescent="0.35">
      <c r="A1939" s="1">
        <v>313</v>
      </c>
      <c r="B1939" s="1" t="s">
        <v>1026</v>
      </c>
      <c r="C1939" s="1" t="s">
        <v>4</v>
      </c>
      <c r="D1939" s="1" t="s">
        <v>3</v>
      </c>
      <c r="E1939" s="4" t="s">
        <v>2071</v>
      </c>
      <c r="F1939" s="1" t="s">
        <v>1</v>
      </c>
      <c r="G1939" s="1" t="s">
        <v>0</v>
      </c>
      <c r="H1939" s="1">
        <v>33722.910000000003</v>
      </c>
      <c r="I1939" s="1">
        <v>16.7</v>
      </c>
      <c r="J1939" s="1">
        <v>22</v>
      </c>
      <c r="K1939" s="1">
        <v>28</v>
      </c>
      <c r="L1939" s="1">
        <v>328054</v>
      </c>
      <c r="M1939" s="1">
        <v>895906</v>
      </c>
      <c r="N1939" s="1">
        <v>2</v>
      </c>
      <c r="O1939" s="8">
        <v>696</v>
      </c>
      <c r="P1939" s="8">
        <v>1264602</v>
      </c>
      <c r="Q1939" s="8">
        <v>448712</v>
      </c>
    </row>
    <row r="1940" spans="1:17" x14ac:dyDescent="0.35">
      <c r="A1940" s="1">
        <v>1004</v>
      </c>
      <c r="B1940" s="1" t="s">
        <v>1026</v>
      </c>
      <c r="C1940" s="1" t="s">
        <v>4</v>
      </c>
      <c r="D1940" s="1" t="s">
        <v>3</v>
      </c>
      <c r="E1940" s="4" t="s">
        <v>2071</v>
      </c>
      <c r="F1940" s="1" t="s">
        <v>1</v>
      </c>
      <c r="G1940" s="1" t="s">
        <v>0</v>
      </c>
      <c r="H1940" s="1">
        <v>33722.910000000003</v>
      </c>
      <c r="I1940" s="1">
        <v>16.7</v>
      </c>
      <c r="J1940" s="1">
        <v>22</v>
      </c>
      <c r="K1940" s="1">
        <v>28</v>
      </c>
      <c r="L1940" s="1">
        <v>328054</v>
      </c>
      <c r="M1940" s="1">
        <v>895906</v>
      </c>
      <c r="N1940" s="1">
        <v>2</v>
      </c>
      <c r="O1940" s="8">
        <v>696</v>
      </c>
      <c r="P1940" s="8">
        <v>1264602</v>
      </c>
      <c r="Q1940" s="8">
        <v>448712</v>
      </c>
    </row>
    <row r="1941" spans="1:17" x14ac:dyDescent="0.35">
      <c r="A1941" s="1">
        <v>481</v>
      </c>
      <c r="B1941" s="1" t="s">
        <v>1549</v>
      </c>
      <c r="C1941" s="1" t="s">
        <v>4</v>
      </c>
      <c r="D1941" s="1" t="s">
        <v>11</v>
      </c>
      <c r="E1941" s="4" t="s">
        <v>2071</v>
      </c>
      <c r="F1941" s="1" t="s">
        <v>31</v>
      </c>
      <c r="G1941" s="1" t="s">
        <v>0</v>
      </c>
      <c r="H1941" s="1">
        <v>8468.8700000000008</v>
      </c>
      <c r="I1941" s="1">
        <v>35.9</v>
      </c>
      <c r="J1941" s="1">
        <v>20</v>
      </c>
      <c r="K1941" s="1">
        <v>12</v>
      </c>
      <c r="L1941" s="1">
        <v>220001</v>
      </c>
      <c r="M1941" s="1">
        <v>434698</v>
      </c>
      <c r="N1941" s="1">
        <v>3</v>
      </c>
      <c r="O1941" s="8">
        <v>729</v>
      </c>
      <c r="P1941" s="8">
        <v>594301</v>
      </c>
      <c r="Q1941" s="8"/>
    </row>
    <row r="1942" spans="1:17" x14ac:dyDescent="0.35">
      <c r="A1942" s="1">
        <v>412</v>
      </c>
      <c r="B1942" s="1" t="s">
        <v>1617</v>
      </c>
      <c r="C1942" s="1" t="s">
        <v>4</v>
      </c>
      <c r="D1942" s="1" t="s">
        <v>11</v>
      </c>
      <c r="E1942" s="4" t="s">
        <v>2071</v>
      </c>
      <c r="F1942" s="1" t="s">
        <v>1</v>
      </c>
      <c r="G1942" s="1" t="s">
        <v>0</v>
      </c>
      <c r="H1942" s="1">
        <v>23133.83</v>
      </c>
      <c r="I1942" s="1">
        <v>48.7</v>
      </c>
      <c r="J1942" s="1">
        <v>20</v>
      </c>
      <c r="K1942" s="1">
        <v>16</v>
      </c>
      <c r="L1942" s="1">
        <v>300295</v>
      </c>
      <c r="M1942" s="1">
        <v>452716</v>
      </c>
      <c r="N1942" s="1">
        <v>0</v>
      </c>
      <c r="O1942" s="8">
        <v>740</v>
      </c>
      <c r="P1942" s="8">
        <v>1051536</v>
      </c>
      <c r="Q1942" s="8">
        <v>251196</v>
      </c>
    </row>
    <row r="1943" spans="1:17" x14ac:dyDescent="0.35">
      <c r="A1943" s="1">
        <v>74</v>
      </c>
      <c r="B1943" s="1" t="s">
        <v>1952</v>
      </c>
      <c r="C1943" s="1" t="s">
        <v>4</v>
      </c>
      <c r="D1943" s="1" t="s">
        <v>3</v>
      </c>
      <c r="E1943" s="4" t="s">
        <v>2071</v>
      </c>
      <c r="F1943" s="1" t="s">
        <v>1</v>
      </c>
      <c r="G1943" s="1" t="s">
        <v>0</v>
      </c>
      <c r="H1943" s="1">
        <v>21378.799999999999</v>
      </c>
      <c r="I1943" s="1">
        <v>31.4</v>
      </c>
      <c r="J1943" s="1">
        <v>17</v>
      </c>
      <c r="K1943" s="1">
        <v>11</v>
      </c>
      <c r="L1943" s="1">
        <v>247912</v>
      </c>
      <c r="M1943" s="1">
        <v>541596</v>
      </c>
      <c r="N1943" s="1">
        <v>0</v>
      </c>
      <c r="O1943" s="8">
        <v>675</v>
      </c>
      <c r="P1943" s="8">
        <v>1343167</v>
      </c>
      <c r="Q1943" s="8">
        <v>311058</v>
      </c>
    </row>
    <row r="1944" spans="1:17" x14ac:dyDescent="0.35">
      <c r="A1944" s="1">
        <v>747</v>
      </c>
      <c r="B1944" s="1" t="s">
        <v>1284</v>
      </c>
      <c r="C1944" s="1" t="s">
        <v>4</v>
      </c>
      <c r="D1944" s="1" t="s">
        <v>11</v>
      </c>
      <c r="E1944" s="4" t="s">
        <v>2071</v>
      </c>
      <c r="F1944" s="1" t="s">
        <v>1</v>
      </c>
      <c r="G1944" s="1" t="s">
        <v>0</v>
      </c>
      <c r="H1944" s="1">
        <v>11364.85</v>
      </c>
      <c r="I1944" s="1">
        <v>19.100000000000001</v>
      </c>
      <c r="J1944" s="1">
        <v>15</v>
      </c>
      <c r="K1944" s="1">
        <v>12</v>
      </c>
      <c r="L1944" s="1">
        <v>393015</v>
      </c>
      <c r="M1944" s="1">
        <v>770000</v>
      </c>
      <c r="N1944" s="1">
        <v>0</v>
      </c>
      <c r="O1944" s="8"/>
      <c r="P1944" s="8"/>
      <c r="Q1944" s="8">
        <v>320078</v>
      </c>
    </row>
    <row r="1945" spans="1:17" x14ac:dyDescent="0.35">
      <c r="A1945" s="1">
        <v>271</v>
      </c>
      <c r="B1945" s="1" t="s">
        <v>1757</v>
      </c>
      <c r="C1945" s="1" t="s">
        <v>4</v>
      </c>
      <c r="D1945" s="1" t="s">
        <v>11</v>
      </c>
      <c r="E1945" s="4" t="s">
        <v>2071</v>
      </c>
      <c r="F1945" s="1" t="s">
        <v>1</v>
      </c>
      <c r="G1945" s="1" t="s">
        <v>0</v>
      </c>
      <c r="H1945" s="1">
        <v>8081.46</v>
      </c>
      <c r="I1945" s="1">
        <v>13.7</v>
      </c>
      <c r="J1945" s="1">
        <v>14</v>
      </c>
      <c r="K1945" s="1">
        <v>5</v>
      </c>
      <c r="L1945" s="1">
        <v>96463</v>
      </c>
      <c r="M1945" s="1">
        <v>174240</v>
      </c>
      <c r="N1945" s="1">
        <v>1</v>
      </c>
      <c r="O1945" s="8">
        <v>720</v>
      </c>
      <c r="P1945" s="8">
        <v>1077528</v>
      </c>
      <c r="Q1945" s="8">
        <v>216194</v>
      </c>
    </row>
    <row r="1946" spans="1:17" x14ac:dyDescent="0.35">
      <c r="A1946" s="1">
        <v>559</v>
      </c>
      <c r="B1946" s="1" t="s">
        <v>1471</v>
      </c>
      <c r="C1946" s="1" t="s">
        <v>16</v>
      </c>
      <c r="D1946" s="1" t="s">
        <v>11</v>
      </c>
      <c r="E1946" s="4" t="s">
        <v>2071</v>
      </c>
      <c r="F1946" s="1" t="s">
        <v>31</v>
      </c>
      <c r="G1946" s="1" t="s">
        <v>0</v>
      </c>
      <c r="H1946" s="1">
        <v>12326.06</v>
      </c>
      <c r="I1946" s="1">
        <v>17.899999999999999</v>
      </c>
      <c r="J1946" s="1">
        <v>14</v>
      </c>
      <c r="K1946" s="1">
        <v>13</v>
      </c>
      <c r="L1946" s="1">
        <v>385890</v>
      </c>
      <c r="M1946" s="1">
        <v>1008612</v>
      </c>
      <c r="N1946" s="1">
        <v>0</v>
      </c>
      <c r="O1946" s="8">
        <v>730</v>
      </c>
      <c r="P1946" s="8">
        <v>687971</v>
      </c>
      <c r="Q1946" s="8">
        <v>337436</v>
      </c>
    </row>
    <row r="1947" spans="1:17" x14ac:dyDescent="0.35">
      <c r="A1947" s="1">
        <v>383</v>
      </c>
      <c r="B1947" s="1" t="s">
        <v>1646</v>
      </c>
      <c r="C1947" s="1" t="s">
        <v>4</v>
      </c>
      <c r="D1947" s="1" t="s">
        <v>11</v>
      </c>
      <c r="E1947" s="4" t="s">
        <v>2071</v>
      </c>
      <c r="F1947" s="1" t="s">
        <v>1</v>
      </c>
      <c r="G1947" s="1" t="s">
        <v>60</v>
      </c>
      <c r="H1947" s="1">
        <v>18297.189999999999</v>
      </c>
      <c r="I1947" s="1">
        <v>32.9</v>
      </c>
      <c r="J1947" s="1">
        <v>12</v>
      </c>
      <c r="K1947" s="1">
        <v>21</v>
      </c>
      <c r="L1947" s="1">
        <v>198911</v>
      </c>
      <c r="M1947" s="1">
        <v>342738</v>
      </c>
      <c r="N1947" s="1">
        <v>0</v>
      </c>
      <c r="O1947" s="8">
        <v>701</v>
      </c>
      <c r="P1947" s="8">
        <v>2538343</v>
      </c>
      <c r="Q1947" s="8">
        <v>133606</v>
      </c>
    </row>
    <row r="1948" spans="1:17" x14ac:dyDescent="0.35">
      <c r="A1948" s="1">
        <v>1464</v>
      </c>
      <c r="B1948" s="1" t="s">
        <v>564</v>
      </c>
      <c r="C1948" s="1" t="s">
        <v>4</v>
      </c>
      <c r="D1948" s="1" t="s">
        <v>11</v>
      </c>
      <c r="E1948" s="4" t="s">
        <v>2071</v>
      </c>
      <c r="F1948" s="1" t="s">
        <v>1</v>
      </c>
      <c r="G1948" s="1" t="s">
        <v>0</v>
      </c>
      <c r="H1948" s="1">
        <v>18040.5</v>
      </c>
      <c r="I1948" s="1">
        <v>13.2</v>
      </c>
      <c r="J1948" s="1">
        <v>11</v>
      </c>
      <c r="K1948" s="1">
        <v>6</v>
      </c>
      <c r="L1948" s="1">
        <v>79097</v>
      </c>
      <c r="M1948" s="1">
        <v>178178</v>
      </c>
      <c r="N1948" s="1">
        <v>0</v>
      </c>
      <c r="O1948" s="8"/>
      <c r="P1948" s="8"/>
      <c r="Q1948" s="8">
        <v>167002</v>
      </c>
    </row>
    <row r="1949" spans="1:17" x14ac:dyDescent="0.35">
      <c r="A1949" s="1">
        <v>934</v>
      </c>
      <c r="B1949" s="1" t="s">
        <v>1096</v>
      </c>
      <c r="C1949" s="1" t="s">
        <v>16</v>
      </c>
      <c r="D1949" s="1" t="s">
        <v>11</v>
      </c>
      <c r="E1949" s="4" t="s">
        <v>2071</v>
      </c>
      <c r="F1949" s="1" t="s">
        <v>31</v>
      </c>
      <c r="G1949" s="1" t="s">
        <v>0</v>
      </c>
      <c r="H1949" s="1">
        <v>15408.24</v>
      </c>
      <c r="I1949" s="1">
        <v>28.2</v>
      </c>
      <c r="J1949" s="1">
        <v>11</v>
      </c>
      <c r="K1949" s="1">
        <v>19</v>
      </c>
      <c r="L1949" s="1">
        <v>469338</v>
      </c>
      <c r="M1949" s="1">
        <v>958452</v>
      </c>
      <c r="N1949" s="1">
        <v>0</v>
      </c>
      <c r="O1949" s="8">
        <v>734</v>
      </c>
      <c r="P1949" s="8">
        <v>618393</v>
      </c>
      <c r="Q1949" s="8">
        <v>223762</v>
      </c>
    </row>
    <row r="1950" spans="1:17" x14ac:dyDescent="0.35">
      <c r="A1950" s="1">
        <v>962</v>
      </c>
      <c r="B1950" s="1" t="s">
        <v>1068</v>
      </c>
      <c r="C1950" s="1" t="s">
        <v>4</v>
      </c>
      <c r="D1950" s="1" t="s">
        <v>11</v>
      </c>
      <c r="E1950" s="4" t="s">
        <v>2071</v>
      </c>
      <c r="F1950" s="1" t="s">
        <v>1</v>
      </c>
      <c r="G1950" s="1" t="s">
        <v>9</v>
      </c>
      <c r="H1950" s="1">
        <v>8106.16</v>
      </c>
      <c r="I1950" s="1">
        <v>26</v>
      </c>
      <c r="J1950" s="1">
        <v>9</v>
      </c>
      <c r="K1950" s="1">
        <v>7</v>
      </c>
      <c r="L1950" s="1">
        <v>227278</v>
      </c>
      <c r="M1950" s="1">
        <v>359502</v>
      </c>
      <c r="N1950" s="1">
        <v>0</v>
      </c>
      <c r="O1950" s="8">
        <v>720</v>
      </c>
      <c r="P1950" s="8">
        <v>408709</v>
      </c>
      <c r="Q1950" s="8">
        <v>43824</v>
      </c>
    </row>
    <row r="1951" spans="1:17" x14ac:dyDescent="0.35">
      <c r="A1951" s="1">
        <v>1431</v>
      </c>
      <c r="B1951" s="1" t="s">
        <v>598</v>
      </c>
      <c r="C1951" s="1" t="s">
        <v>16</v>
      </c>
      <c r="D1951" s="1" t="s">
        <v>11</v>
      </c>
      <c r="E1951" s="4" t="s">
        <v>2071</v>
      </c>
      <c r="F1951" s="1" t="s">
        <v>1</v>
      </c>
      <c r="G1951" s="1" t="s">
        <v>0</v>
      </c>
      <c r="H1951" s="1">
        <v>15469.04</v>
      </c>
      <c r="I1951" s="1">
        <v>17.100000000000001</v>
      </c>
      <c r="J1951" s="1">
        <v>7</v>
      </c>
      <c r="K1951" s="1">
        <v>10</v>
      </c>
      <c r="L1951" s="1">
        <v>235505</v>
      </c>
      <c r="M1951" s="1">
        <v>529474</v>
      </c>
      <c r="N1951" s="1">
        <v>0</v>
      </c>
      <c r="O1951" s="8">
        <v>746</v>
      </c>
      <c r="P1951" s="8">
        <v>810616</v>
      </c>
      <c r="Q1951" s="8">
        <v>420684</v>
      </c>
    </row>
    <row r="1952" spans="1:17" x14ac:dyDescent="0.35">
      <c r="A1952" s="1">
        <v>1792</v>
      </c>
      <c r="B1952" s="1" t="s">
        <v>235</v>
      </c>
      <c r="C1952" s="1" t="s">
        <v>16</v>
      </c>
      <c r="D1952" s="1" t="s">
        <v>11</v>
      </c>
      <c r="E1952" s="4" t="s">
        <v>2071</v>
      </c>
      <c r="F1952" s="1" t="s">
        <v>1</v>
      </c>
      <c r="G1952" s="1" t="s">
        <v>0</v>
      </c>
      <c r="H1952" s="1">
        <v>8381.66</v>
      </c>
      <c r="I1952" s="1">
        <v>34.1</v>
      </c>
      <c r="J1952" s="1">
        <v>6</v>
      </c>
      <c r="K1952" s="1">
        <v>14</v>
      </c>
      <c r="L1952" s="1">
        <v>176073</v>
      </c>
      <c r="M1952" s="1">
        <v>350284</v>
      </c>
      <c r="N1952" s="1">
        <v>0</v>
      </c>
      <c r="O1952" s="8"/>
      <c r="P1952" s="8"/>
      <c r="Q1952" s="8">
        <v>400708</v>
      </c>
    </row>
    <row r="1953" spans="1:17" x14ac:dyDescent="0.35">
      <c r="A1953" s="1">
        <v>183</v>
      </c>
      <c r="B1953" s="1" t="s">
        <v>1844</v>
      </c>
      <c r="C1953" s="1" t="s">
        <v>4</v>
      </c>
      <c r="D1953" s="1" t="s">
        <v>11</v>
      </c>
      <c r="E1953" s="4" t="s">
        <v>2071</v>
      </c>
      <c r="F1953" s="1" t="s">
        <v>1</v>
      </c>
      <c r="G1953" s="1" t="s">
        <v>0</v>
      </c>
      <c r="H1953" s="1">
        <v>10855.08</v>
      </c>
      <c r="I1953" s="1">
        <v>6.6</v>
      </c>
      <c r="J1953" s="1">
        <v>0</v>
      </c>
      <c r="K1953" s="1">
        <v>9</v>
      </c>
      <c r="L1953" s="1">
        <v>220571</v>
      </c>
      <c r="M1953" s="1">
        <v>498828</v>
      </c>
      <c r="N1953" s="1">
        <v>0</v>
      </c>
      <c r="O1953" s="8">
        <v>735</v>
      </c>
      <c r="P1953" s="8">
        <v>957790</v>
      </c>
      <c r="Q1953" s="8">
        <v>332706</v>
      </c>
    </row>
    <row r="1954" spans="1:17" x14ac:dyDescent="0.35">
      <c r="A1954" s="1">
        <v>1606</v>
      </c>
      <c r="B1954" s="1" t="s">
        <v>422</v>
      </c>
      <c r="C1954" s="1" t="s">
        <v>16</v>
      </c>
      <c r="D1954" s="1" t="s">
        <v>11</v>
      </c>
      <c r="E1954" s="4" t="s">
        <v>2071</v>
      </c>
      <c r="F1954" s="1" t="s">
        <v>6</v>
      </c>
      <c r="G1954" s="1" t="s">
        <v>0</v>
      </c>
      <c r="H1954" s="1">
        <v>3508.73</v>
      </c>
      <c r="I1954" s="1">
        <v>7</v>
      </c>
      <c r="J1954" s="1">
        <v>0</v>
      </c>
      <c r="K1954" s="1">
        <v>6</v>
      </c>
      <c r="L1954" s="1">
        <v>69597</v>
      </c>
      <c r="M1954" s="1">
        <v>125906</v>
      </c>
      <c r="N1954" s="1">
        <v>0</v>
      </c>
      <c r="O1954" s="8">
        <v>725</v>
      </c>
      <c r="P1954" s="8">
        <v>280706</v>
      </c>
      <c r="Q1954" s="8">
        <v>64460</v>
      </c>
    </row>
    <row r="1955" spans="1:17" x14ac:dyDescent="0.35">
      <c r="A1955" s="1">
        <v>384</v>
      </c>
      <c r="B1955" s="1" t="s">
        <v>1645</v>
      </c>
      <c r="C1955" s="1" t="s">
        <v>16</v>
      </c>
      <c r="D1955" s="1" t="s">
        <v>11</v>
      </c>
      <c r="E1955" s="4" t="s">
        <v>2071</v>
      </c>
      <c r="F1955" s="1" t="s">
        <v>6</v>
      </c>
      <c r="G1955" s="1" t="s">
        <v>0</v>
      </c>
      <c r="H1955" s="1">
        <v>4372.66</v>
      </c>
      <c r="I1955" s="1">
        <v>8.9</v>
      </c>
      <c r="J1955" s="1">
        <v>0</v>
      </c>
      <c r="K1955" s="1">
        <v>11</v>
      </c>
      <c r="L1955" s="1">
        <v>110086</v>
      </c>
      <c r="M1955" s="1">
        <v>242792</v>
      </c>
      <c r="N1955" s="1">
        <v>0</v>
      </c>
      <c r="O1955" s="8">
        <v>741</v>
      </c>
      <c r="P1955" s="8">
        <v>230147</v>
      </c>
      <c r="Q1955" s="8">
        <v>79948</v>
      </c>
    </row>
    <row r="1956" spans="1:17" x14ac:dyDescent="0.35">
      <c r="A1956" s="1">
        <v>361</v>
      </c>
      <c r="B1956" s="1" t="s">
        <v>1668</v>
      </c>
      <c r="C1956" s="1" t="s">
        <v>4</v>
      </c>
      <c r="D1956" s="1" t="s">
        <v>11</v>
      </c>
      <c r="E1956" s="4" t="s">
        <v>2071</v>
      </c>
      <c r="F1956" s="1" t="s">
        <v>1</v>
      </c>
      <c r="G1956" s="1" t="s">
        <v>0</v>
      </c>
      <c r="H1956" s="1">
        <v>35945.53</v>
      </c>
      <c r="I1956" s="1">
        <v>9.1999999999999993</v>
      </c>
      <c r="J1956" s="1">
        <v>0</v>
      </c>
      <c r="K1956" s="1">
        <v>6</v>
      </c>
      <c r="L1956" s="1">
        <v>457710</v>
      </c>
      <c r="M1956" s="1">
        <v>1130008</v>
      </c>
      <c r="N1956" s="1">
        <v>0</v>
      </c>
      <c r="O1956" s="8">
        <v>715</v>
      </c>
      <c r="P1956" s="8">
        <v>3369897</v>
      </c>
      <c r="Q1956" s="8">
        <v>780406</v>
      </c>
    </row>
    <row r="1957" spans="1:17" x14ac:dyDescent="0.35">
      <c r="A1957" s="1">
        <v>1318</v>
      </c>
      <c r="B1957" s="1" t="s">
        <v>711</v>
      </c>
      <c r="C1957" s="1" t="s">
        <v>4</v>
      </c>
      <c r="D1957" s="1" t="s">
        <v>11</v>
      </c>
      <c r="E1957" s="4" t="s">
        <v>2071</v>
      </c>
      <c r="F1957" s="1" t="s">
        <v>6</v>
      </c>
      <c r="G1957" s="1" t="s">
        <v>0</v>
      </c>
      <c r="H1957" s="1">
        <v>2015.52</v>
      </c>
      <c r="I1957" s="1">
        <v>9.1999999999999993</v>
      </c>
      <c r="J1957" s="1">
        <v>0</v>
      </c>
      <c r="K1957" s="1">
        <v>7</v>
      </c>
      <c r="L1957" s="1">
        <v>45410</v>
      </c>
      <c r="M1957" s="1">
        <v>383724</v>
      </c>
      <c r="N1957" s="1">
        <v>0</v>
      </c>
      <c r="O1957" s="8">
        <v>699</v>
      </c>
      <c r="P1957" s="8">
        <v>325945</v>
      </c>
      <c r="Q1957" s="8">
        <v>111012</v>
      </c>
    </row>
    <row r="1958" spans="1:17" x14ac:dyDescent="0.35">
      <c r="A1958" s="1">
        <v>1631</v>
      </c>
      <c r="B1958" s="1" t="s">
        <v>397</v>
      </c>
      <c r="C1958" s="1" t="s">
        <v>16</v>
      </c>
      <c r="D1958" s="1" t="s">
        <v>11</v>
      </c>
      <c r="E1958" s="4" t="s">
        <v>2071</v>
      </c>
      <c r="F1958" s="1" t="s">
        <v>1</v>
      </c>
      <c r="G1958" s="1" t="s">
        <v>0</v>
      </c>
      <c r="H1958" s="1">
        <v>10135.36</v>
      </c>
      <c r="I1958" s="1">
        <v>9.3000000000000007</v>
      </c>
      <c r="J1958" s="1">
        <v>0</v>
      </c>
      <c r="K1958" s="1">
        <v>10</v>
      </c>
      <c r="L1958" s="1">
        <v>231686</v>
      </c>
      <c r="M1958" s="1">
        <v>379984</v>
      </c>
      <c r="N1958" s="1">
        <v>0</v>
      </c>
      <c r="O1958" s="8"/>
      <c r="P1958" s="8"/>
      <c r="Q1958" s="8">
        <v>213378</v>
      </c>
    </row>
    <row r="1959" spans="1:17" x14ac:dyDescent="0.35">
      <c r="A1959" s="1">
        <v>1410</v>
      </c>
      <c r="B1959" s="1" t="s">
        <v>619</v>
      </c>
      <c r="C1959" s="1" t="s">
        <v>16</v>
      </c>
      <c r="D1959" s="1" t="s">
        <v>11</v>
      </c>
      <c r="E1959" s="4" t="s">
        <v>2071</v>
      </c>
      <c r="F1959" s="1" t="s">
        <v>31</v>
      </c>
      <c r="G1959" s="1" t="s">
        <v>0</v>
      </c>
      <c r="H1959" s="1">
        <v>4996.8100000000004</v>
      </c>
      <c r="I1959" s="1">
        <v>9.6999999999999993</v>
      </c>
      <c r="J1959" s="1">
        <v>0</v>
      </c>
      <c r="K1959" s="1">
        <v>7</v>
      </c>
      <c r="L1959" s="1">
        <v>122227</v>
      </c>
      <c r="M1959" s="1">
        <v>202202</v>
      </c>
      <c r="N1959" s="1">
        <v>0</v>
      </c>
      <c r="O1959" s="8">
        <v>654</v>
      </c>
      <c r="P1959" s="8">
        <v>525996</v>
      </c>
      <c r="Q1959" s="8">
        <v>217514</v>
      </c>
    </row>
    <row r="1960" spans="1:17" x14ac:dyDescent="0.35">
      <c r="A1960" s="1">
        <v>1173</v>
      </c>
      <c r="B1960" s="1" t="s">
        <v>858</v>
      </c>
      <c r="C1960" s="1" t="s">
        <v>16</v>
      </c>
      <c r="D1960" s="1" t="s">
        <v>11</v>
      </c>
      <c r="E1960" s="4" t="s">
        <v>2071</v>
      </c>
      <c r="F1960" s="1" t="s">
        <v>1</v>
      </c>
      <c r="G1960" s="1" t="s">
        <v>35</v>
      </c>
      <c r="H1960" s="1">
        <v>5396.38</v>
      </c>
      <c r="I1960" s="1">
        <v>10.4</v>
      </c>
      <c r="J1960" s="1">
        <v>0</v>
      </c>
      <c r="K1960" s="1">
        <v>5</v>
      </c>
      <c r="L1960" s="1">
        <v>144818</v>
      </c>
      <c r="M1960" s="1">
        <v>574222</v>
      </c>
      <c r="N1960" s="1">
        <v>0</v>
      </c>
      <c r="O1960" s="8">
        <v>746</v>
      </c>
      <c r="P1960" s="8">
        <v>285893</v>
      </c>
      <c r="Q1960" s="8">
        <v>60962</v>
      </c>
    </row>
    <row r="1961" spans="1:17" x14ac:dyDescent="0.35">
      <c r="A1961" s="1">
        <v>1446</v>
      </c>
      <c r="B1961" s="1" t="s">
        <v>582</v>
      </c>
      <c r="C1961" s="1" t="s">
        <v>4</v>
      </c>
      <c r="D1961" s="1" t="s">
        <v>11</v>
      </c>
      <c r="E1961" s="4" t="s">
        <v>2071</v>
      </c>
      <c r="F1961" s="1" t="s">
        <v>31</v>
      </c>
      <c r="G1961" s="1" t="s">
        <v>0</v>
      </c>
      <c r="H1961" s="1">
        <v>29373.24</v>
      </c>
      <c r="I1961" s="1">
        <v>10.7</v>
      </c>
      <c r="J1961" s="1">
        <v>0</v>
      </c>
      <c r="K1961" s="1">
        <v>12</v>
      </c>
      <c r="L1961" s="1">
        <v>561830</v>
      </c>
      <c r="M1961" s="1">
        <v>1115840</v>
      </c>
      <c r="N1961" s="1">
        <v>0</v>
      </c>
      <c r="O1961" s="8">
        <v>715</v>
      </c>
      <c r="P1961" s="8">
        <v>1719405</v>
      </c>
      <c r="Q1961" s="8">
        <v>782936</v>
      </c>
    </row>
    <row r="1962" spans="1:17" x14ac:dyDescent="0.35">
      <c r="A1962" s="1">
        <v>1788</v>
      </c>
      <c r="B1962" s="1" t="s">
        <v>239</v>
      </c>
      <c r="C1962" s="1" t="s">
        <v>16</v>
      </c>
      <c r="D1962" s="1" t="s">
        <v>11</v>
      </c>
      <c r="E1962" s="4" t="s">
        <v>2071</v>
      </c>
      <c r="F1962" s="1" t="s">
        <v>1</v>
      </c>
      <c r="G1962" s="1" t="s">
        <v>9</v>
      </c>
      <c r="H1962" s="1">
        <v>9034.1200000000008</v>
      </c>
      <c r="I1962" s="1">
        <v>11.1</v>
      </c>
      <c r="J1962" s="1">
        <v>0</v>
      </c>
      <c r="K1962" s="1">
        <v>9</v>
      </c>
      <c r="L1962" s="1">
        <v>213237</v>
      </c>
      <c r="M1962" s="1">
        <v>447282</v>
      </c>
      <c r="N1962" s="1">
        <v>0</v>
      </c>
      <c r="O1962" s="8">
        <v>732</v>
      </c>
      <c r="P1962" s="8">
        <v>803035</v>
      </c>
      <c r="Q1962" s="8">
        <v>297330</v>
      </c>
    </row>
    <row r="1963" spans="1:17" x14ac:dyDescent="0.35">
      <c r="A1963" s="1">
        <v>648</v>
      </c>
      <c r="B1963" s="1" t="s">
        <v>1382</v>
      </c>
      <c r="C1963" s="1" t="s">
        <v>4</v>
      </c>
      <c r="D1963" s="1" t="s">
        <v>11</v>
      </c>
      <c r="E1963" s="4" t="s">
        <v>2071</v>
      </c>
      <c r="F1963" s="1" t="s">
        <v>6</v>
      </c>
      <c r="G1963" s="1" t="s">
        <v>0</v>
      </c>
      <c r="H1963" s="1">
        <v>2459.36</v>
      </c>
      <c r="I1963" s="1">
        <v>13.7</v>
      </c>
      <c r="J1963" s="1">
        <v>0</v>
      </c>
      <c r="K1963" s="1">
        <v>14</v>
      </c>
      <c r="L1963" s="1">
        <v>81472</v>
      </c>
      <c r="M1963" s="1">
        <v>720126</v>
      </c>
      <c r="N1963" s="1">
        <v>1</v>
      </c>
      <c r="O1963" s="8">
        <v>745</v>
      </c>
      <c r="P1963" s="8">
        <v>491036</v>
      </c>
      <c r="Q1963" s="8"/>
    </row>
    <row r="1964" spans="1:17" x14ac:dyDescent="0.35">
      <c r="A1964" s="1">
        <v>1435</v>
      </c>
      <c r="B1964" s="3" t="s">
        <v>594</v>
      </c>
      <c r="C1964" s="1" t="s">
        <v>16</v>
      </c>
      <c r="D1964" s="1" t="s">
        <v>11</v>
      </c>
      <c r="E1964" s="4" t="s">
        <v>2071</v>
      </c>
      <c r="F1964" s="1" t="s">
        <v>1</v>
      </c>
      <c r="G1964" s="1" t="s">
        <v>0</v>
      </c>
      <c r="H1964" s="1">
        <v>7589.74</v>
      </c>
      <c r="I1964" s="1">
        <v>14.5</v>
      </c>
      <c r="J1964" s="1">
        <v>0</v>
      </c>
      <c r="K1964" s="1">
        <v>9</v>
      </c>
      <c r="L1964" s="1">
        <v>113316</v>
      </c>
      <c r="M1964" s="1">
        <v>390522</v>
      </c>
      <c r="N1964" s="1">
        <v>0</v>
      </c>
      <c r="O1964" s="8">
        <v>733</v>
      </c>
      <c r="P1964" s="8">
        <v>529511</v>
      </c>
      <c r="Q1964" s="8">
        <v>207680</v>
      </c>
    </row>
    <row r="1965" spans="1:17" x14ac:dyDescent="0.35">
      <c r="A1965" s="1">
        <v>1641</v>
      </c>
      <c r="B1965" s="1" t="s">
        <v>387</v>
      </c>
      <c r="C1965" s="1" t="s">
        <v>16</v>
      </c>
      <c r="D1965" s="1" t="s">
        <v>11</v>
      </c>
      <c r="E1965" s="4" t="s">
        <v>2071</v>
      </c>
      <c r="F1965" s="1" t="s">
        <v>1</v>
      </c>
      <c r="G1965" s="1" t="s">
        <v>0</v>
      </c>
      <c r="H1965" s="1">
        <v>4368.67</v>
      </c>
      <c r="I1965" s="1">
        <v>14.9</v>
      </c>
      <c r="J1965" s="1">
        <v>0</v>
      </c>
      <c r="K1965" s="1">
        <v>8</v>
      </c>
      <c r="L1965" s="1">
        <v>155306</v>
      </c>
      <c r="M1965" s="1">
        <v>222816</v>
      </c>
      <c r="N1965" s="1">
        <v>0</v>
      </c>
      <c r="O1965" s="8"/>
      <c r="P1965" s="8"/>
      <c r="Q1965" s="8">
        <v>356444</v>
      </c>
    </row>
    <row r="1966" spans="1:17" x14ac:dyDescent="0.35">
      <c r="A1966" s="1">
        <v>1787</v>
      </c>
      <c r="B1966" s="1" t="s">
        <v>240</v>
      </c>
      <c r="C1966" s="1" t="s">
        <v>4</v>
      </c>
      <c r="D1966" s="1" t="s">
        <v>11</v>
      </c>
      <c r="E1966" s="4" t="s">
        <v>2071</v>
      </c>
      <c r="F1966" s="1" t="s">
        <v>31</v>
      </c>
      <c r="G1966" s="1" t="s">
        <v>35</v>
      </c>
      <c r="H1966" s="1">
        <v>22168.82</v>
      </c>
      <c r="I1966" s="1">
        <v>15.9</v>
      </c>
      <c r="J1966" s="1">
        <v>0</v>
      </c>
      <c r="K1966" s="1">
        <v>16</v>
      </c>
      <c r="L1966" s="1">
        <v>846222</v>
      </c>
      <c r="M1966" s="1">
        <v>1092344</v>
      </c>
      <c r="N1966" s="1">
        <v>0</v>
      </c>
      <c r="O1966" s="8">
        <v>665</v>
      </c>
      <c r="P1966" s="8">
        <v>1336802</v>
      </c>
      <c r="Q1966" s="8">
        <v>206382</v>
      </c>
    </row>
    <row r="1967" spans="1:17" x14ac:dyDescent="0.35">
      <c r="A1967" s="1">
        <v>278</v>
      </c>
      <c r="B1967" s="1" t="s">
        <v>1750</v>
      </c>
      <c r="C1967" s="1" t="s">
        <v>4</v>
      </c>
      <c r="D1967" s="1" t="s">
        <v>3</v>
      </c>
      <c r="E1967" s="4" t="s">
        <v>2071</v>
      </c>
      <c r="F1967" s="1" t="s">
        <v>1</v>
      </c>
      <c r="G1967" s="1" t="s">
        <v>0</v>
      </c>
      <c r="H1967" s="1">
        <v>20139.43</v>
      </c>
      <c r="I1967" s="1">
        <v>16</v>
      </c>
      <c r="J1967" s="1">
        <v>0</v>
      </c>
      <c r="K1967" s="1">
        <v>10</v>
      </c>
      <c r="L1967" s="1">
        <v>119586</v>
      </c>
      <c r="M1967" s="1">
        <v>422180</v>
      </c>
      <c r="N1967" s="1">
        <v>1</v>
      </c>
      <c r="O1967" s="8">
        <v>725</v>
      </c>
      <c r="P1967" s="8">
        <v>1632936</v>
      </c>
      <c r="Q1967" s="8">
        <v>266926</v>
      </c>
    </row>
    <row r="1968" spans="1:17" x14ac:dyDescent="0.35">
      <c r="A1968" s="1">
        <v>1376</v>
      </c>
      <c r="B1968" s="1" t="s">
        <v>653</v>
      </c>
      <c r="C1968" s="1" t="s">
        <v>16</v>
      </c>
      <c r="D1968" s="1" t="s">
        <v>11</v>
      </c>
      <c r="E1968" s="4" t="s">
        <v>2071</v>
      </c>
      <c r="F1968" s="1" t="s">
        <v>1</v>
      </c>
      <c r="G1968" s="1" t="s">
        <v>0</v>
      </c>
      <c r="H1968" s="1">
        <v>16028.4</v>
      </c>
      <c r="I1968" s="1">
        <v>16.100000000000001</v>
      </c>
      <c r="J1968" s="1">
        <v>0</v>
      </c>
      <c r="K1968" s="1">
        <v>13</v>
      </c>
      <c r="L1968" s="1">
        <v>347928</v>
      </c>
      <c r="M1968" s="1">
        <v>540012</v>
      </c>
      <c r="N1968" s="1">
        <v>0</v>
      </c>
      <c r="O1968" s="8">
        <v>719</v>
      </c>
      <c r="P1968" s="8">
        <v>1007019</v>
      </c>
      <c r="Q1968" s="8">
        <v>204600</v>
      </c>
    </row>
    <row r="1969" spans="1:17" x14ac:dyDescent="0.35">
      <c r="A1969" s="1">
        <v>470</v>
      </c>
      <c r="B1969" s="1" t="s">
        <v>1560</v>
      </c>
      <c r="C1969" s="1" t="s">
        <v>16</v>
      </c>
      <c r="D1969" s="1" t="s">
        <v>11</v>
      </c>
      <c r="E1969" s="4" t="s">
        <v>2071</v>
      </c>
      <c r="F1969" s="1" t="s">
        <v>6</v>
      </c>
      <c r="G1969" s="1" t="s">
        <v>807</v>
      </c>
      <c r="H1969" s="1">
        <v>7396.32</v>
      </c>
      <c r="I1969" s="1">
        <v>16.399999999999999</v>
      </c>
      <c r="J1969" s="1">
        <v>0</v>
      </c>
      <c r="K1969" s="1">
        <v>6</v>
      </c>
      <c r="L1969" s="1">
        <v>1254</v>
      </c>
      <c r="M1969" s="1">
        <v>145244</v>
      </c>
      <c r="N1969" s="1">
        <v>0</v>
      </c>
      <c r="O1969" s="8">
        <v>693</v>
      </c>
      <c r="P1969" s="8">
        <v>1166296</v>
      </c>
      <c r="Q1969" s="8">
        <v>140888</v>
      </c>
    </row>
    <row r="1970" spans="1:17" x14ac:dyDescent="0.35">
      <c r="A1970" s="1">
        <v>1265</v>
      </c>
      <c r="B1970" s="1" t="s">
        <v>764</v>
      </c>
      <c r="C1970" s="1" t="s">
        <v>16</v>
      </c>
      <c r="D1970" s="1" t="s">
        <v>11</v>
      </c>
      <c r="E1970" s="4" t="s">
        <v>2071</v>
      </c>
      <c r="F1970" s="1" t="s">
        <v>31</v>
      </c>
      <c r="G1970" s="1" t="s">
        <v>9</v>
      </c>
      <c r="H1970" s="1">
        <v>8793.58</v>
      </c>
      <c r="I1970" s="1">
        <v>16.7</v>
      </c>
      <c r="J1970" s="1">
        <v>0</v>
      </c>
      <c r="K1970" s="1">
        <v>12</v>
      </c>
      <c r="L1970" s="1">
        <v>94943</v>
      </c>
      <c r="M1970" s="1">
        <v>488576</v>
      </c>
      <c r="N1970" s="1">
        <v>0</v>
      </c>
      <c r="O1970" s="8"/>
      <c r="P1970" s="8"/>
      <c r="Q1970" s="8">
        <v>107360</v>
      </c>
    </row>
    <row r="1971" spans="1:17" x14ac:dyDescent="0.35">
      <c r="A1971" s="1">
        <v>891</v>
      </c>
      <c r="B1971" s="1" t="s">
        <v>1139</v>
      </c>
      <c r="C1971" s="1" t="s">
        <v>4</v>
      </c>
      <c r="D1971" s="1" t="s">
        <v>11</v>
      </c>
      <c r="E1971" s="4" t="s">
        <v>2071</v>
      </c>
      <c r="F1971" s="1" t="s">
        <v>6</v>
      </c>
      <c r="G1971" s="1" t="s">
        <v>35</v>
      </c>
      <c r="H1971" s="1">
        <v>15787.48</v>
      </c>
      <c r="I1971" s="1">
        <v>17.2</v>
      </c>
      <c r="J1971" s="1">
        <v>0</v>
      </c>
      <c r="K1971" s="1">
        <v>7</v>
      </c>
      <c r="L1971" s="1">
        <v>175978</v>
      </c>
      <c r="M1971" s="1">
        <v>213356</v>
      </c>
      <c r="N1971" s="1">
        <v>0</v>
      </c>
      <c r="O1971" s="8">
        <v>699</v>
      </c>
      <c r="P1971" s="8">
        <v>873050</v>
      </c>
      <c r="Q1971" s="8">
        <v>112332</v>
      </c>
    </row>
    <row r="1972" spans="1:17" x14ac:dyDescent="0.35">
      <c r="A1972" s="1">
        <v>1651</v>
      </c>
      <c r="B1972" s="1" t="s">
        <v>377</v>
      </c>
      <c r="C1972" s="1" t="s">
        <v>16</v>
      </c>
      <c r="D1972" s="1" t="s">
        <v>3</v>
      </c>
      <c r="E1972" s="4" t="s">
        <v>2071</v>
      </c>
      <c r="F1972" s="1" t="s">
        <v>1</v>
      </c>
      <c r="G1972" s="1" t="s">
        <v>0</v>
      </c>
      <c r="H1972" s="1">
        <v>13556.69</v>
      </c>
      <c r="I1972" s="1">
        <v>17.3</v>
      </c>
      <c r="J1972" s="1">
        <v>0</v>
      </c>
      <c r="K1972" s="1">
        <v>5</v>
      </c>
      <c r="L1972" s="1">
        <v>233130</v>
      </c>
      <c r="M1972" s="1">
        <v>5191098</v>
      </c>
      <c r="N1972" s="1">
        <v>0</v>
      </c>
      <c r="O1972" s="8">
        <v>738</v>
      </c>
      <c r="P1972" s="8">
        <v>893855</v>
      </c>
      <c r="Q1972" s="8">
        <v>439868</v>
      </c>
    </row>
    <row r="1973" spans="1:17" x14ac:dyDescent="0.35">
      <c r="A1973" s="1">
        <v>1098</v>
      </c>
      <c r="B1973" s="1" t="s">
        <v>933</v>
      </c>
      <c r="C1973" s="1" t="s">
        <v>4</v>
      </c>
      <c r="D1973" s="1" t="s">
        <v>3</v>
      </c>
      <c r="E1973" s="4" t="s">
        <v>2071</v>
      </c>
      <c r="F1973" s="1" t="s">
        <v>1</v>
      </c>
      <c r="G1973" s="1" t="s">
        <v>0</v>
      </c>
      <c r="H1973" s="1">
        <v>9391.89</v>
      </c>
      <c r="I1973" s="1">
        <v>17.5</v>
      </c>
      <c r="J1973" s="1">
        <v>0</v>
      </c>
      <c r="K1973" s="1">
        <v>7</v>
      </c>
      <c r="L1973" s="1">
        <v>161310</v>
      </c>
      <c r="M1973" s="1">
        <v>415976</v>
      </c>
      <c r="N1973" s="1">
        <v>1</v>
      </c>
      <c r="O1973" s="8"/>
      <c r="P1973" s="8"/>
      <c r="Q1973" s="8">
        <v>420684</v>
      </c>
    </row>
    <row r="1974" spans="1:17" x14ac:dyDescent="0.35">
      <c r="A1974" s="1">
        <v>924</v>
      </c>
      <c r="B1974" s="1" t="s">
        <v>1106</v>
      </c>
      <c r="C1974" s="1" t="s">
        <v>16</v>
      </c>
      <c r="D1974" s="1" t="s">
        <v>11</v>
      </c>
      <c r="E1974" s="4" t="s">
        <v>2071</v>
      </c>
      <c r="F1974" s="1" t="s">
        <v>6</v>
      </c>
      <c r="G1974" s="1" t="s">
        <v>0</v>
      </c>
      <c r="H1974" s="1">
        <v>3333.93</v>
      </c>
      <c r="I1974" s="1">
        <v>18.5</v>
      </c>
      <c r="J1974" s="1">
        <v>0</v>
      </c>
      <c r="K1974" s="1">
        <v>6</v>
      </c>
      <c r="L1974" s="1">
        <v>98211</v>
      </c>
      <c r="M1974" s="1">
        <v>190476</v>
      </c>
      <c r="N1974" s="1">
        <v>1</v>
      </c>
      <c r="O1974" s="8"/>
      <c r="P1974" s="8"/>
      <c r="Q1974" s="8">
        <v>99704</v>
      </c>
    </row>
    <row r="1975" spans="1:17" x14ac:dyDescent="0.35">
      <c r="A1975" s="1">
        <v>1150</v>
      </c>
      <c r="B1975" s="1" t="s">
        <v>881</v>
      </c>
      <c r="C1975" s="1" t="s">
        <v>4</v>
      </c>
      <c r="D1975" s="1" t="s">
        <v>11</v>
      </c>
      <c r="E1975" s="4" t="s">
        <v>2071</v>
      </c>
      <c r="F1975" s="1" t="s">
        <v>6</v>
      </c>
      <c r="G1975" s="1" t="s">
        <v>0</v>
      </c>
      <c r="H1975" s="1">
        <v>5823.69</v>
      </c>
      <c r="I1975" s="1">
        <v>19</v>
      </c>
      <c r="J1975" s="1">
        <v>0</v>
      </c>
      <c r="K1975" s="1">
        <v>13</v>
      </c>
      <c r="L1975" s="1">
        <v>62472</v>
      </c>
      <c r="M1975" s="1">
        <v>556490</v>
      </c>
      <c r="N1975" s="1">
        <v>0</v>
      </c>
      <c r="O1975" s="8"/>
      <c r="P1975" s="8"/>
      <c r="Q1975" s="8">
        <v>155782</v>
      </c>
    </row>
    <row r="1976" spans="1:17" x14ac:dyDescent="0.35">
      <c r="A1976" s="1">
        <v>1864</v>
      </c>
      <c r="B1976" s="1" t="s">
        <v>163</v>
      </c>
      <c r="C1976" s="1" t="s">
        <v>4</v>
      </c>
      <c r="D1976" s="1" t="s">
        <v>11</v>
      </c>
      <c r="E1976" s="4" t="s">
        <v>2071</v>
      </c>
      <c r="F1976" s="1" t="s">
        <v>6</v>
      </c>
      <c r="G1976" s="1" t="s">
        <v>0</v>
      </c>
      <c r="H1976" s="1">
        <v>4573.49</v>
      </c>
      <c r="I1976" s="1">
        <v>19.399999999999999</v>
      </c>
      <c r="J1976" s="1">
        <v>0</v>
      </c>
      <c r="K1976" s="1">
        <v>8</v>
      </c>
      <c r="L1976" s="1">
        <v>121410</v>
      </c>
      <c r="M1976" s="1">
        <v>182336</v>
      </c>
      <c r="N1976" s="1">
        <v>0</v>
      </c>
      <c r="O1976" s="8">
        <v>733</v>
      </c>
      <c r="P1976" s="8">
        <v>358701</v>
      </c>
      <c r="Q1976" s="8">
        <v>66770</v>
      </c>
    </row>
    <row r="1977" spans="1:17" x14ac:dyDescent="0.35">
      <c r="A1977" s="1">
        <v>812</v>
      </c>
      <c r="B1977" s="1" t="s">
        <v>1219</v>
      </c>
      <c r="C1977" s="1" t="s">
        <v>4</v>
      </c>
      <c r="D1977" s="1" t="s">
        <v>11</v>
      </c>
      <c r="E1977" s="4" t="s">
        <v>2071</v>
      </c>
      <c r="F1977" s="1" t="s">
        <v>31</v>
      </c>
      <c r="G1977" s="1" t="s">
        <v>0</v>
      </c>
      <c r="H1977" s="1">
        <v>17327.05</v>
      </c>
      <c r="I1977" s="1">
        <v>19.5</v>
      </c>
      <c r="J1977" s="1">
        <v>0</v>
      </c>
      <c r="K1977" s="1">
        <v>9</v>
      </c>
      <c r="L1977" s="1">
        <v>385757</v>
      </c>
      <c r="M1977" s="1">
        <v>685058</v>
      </c>
      <c r="N1977" s="1">
        <v>0</v>
      </c>
      <c r="O1977" s="8">
        <v>690</v>
      </c>
      <c r="P1977" s="8">
        <v>595783</v>
      </c>
      <c r="Q1977" s="8">
        <v>222530</v>
      </c>
    </row>
    <row r="1978" spans="1:17" x14ac:dyDescent="0.35">
      <c r="A1978" s="1">
        <v>1471</v>
      </c>
      <c r="B1978" s="1" t="s">
        <v>557</v>
      </c>
      <c r="C1978" s="1" t="s">
        <v>4</v>
      </c>
      <c r="D1978" s="1" t="s">
        <v>11</v>
      </c>
      <c r="E1978" s="4" t="s">
        <v>2071</v>
      </c>
      <c r="F1978" s="1" t="s">
        <v>6</v>
      </c>
      <c r="G1978" s="1" t="s">
        <v>0</v>
      </c>
      <c r="H1978" s="1">
        <v>18215.3</v>
      </c>
      <c r="I1978" s="1">
        <v>19.899999999999999</v>
      </c>
      <c r="J1978" s="1">
        <v>0</v>
      </c>
      <c r="K1978" s="1">
        <v>6</v>
      </c>
      <c r="L1978" s="1">
        <v>775637</v>
      </c>
      <c r="M1978" s="1">
        <v>1228612</v>
      </c>
      <c r="N1978" s="1">
        <v>0</v>
      </c>
      <c r="O1978" s="8">
        <v>718</v>
      </c>
      <c r="P1978" s="8">
        <v>1643481</v>
      </c>
      <c r="Q1978" s="8">
        <v>194722</v>
      </c>
    </row>
    <row r="1979" spans="1:17" x14ac:dyDescent="0.35">
      <c r="A1979" s="1">
        <v>590</v>
      </c>
      <c r="B1979" s="1" t="s">
        <v>1440</v>
      </c>
      <c r="C1979" s="1" t="s">
        <v>4</v>
      </c>
      <c r="D1979" s="1" t="s">
        <v>11</v>
      </c>
      <c r="E1979" s="4" t="s">
        <v>2071</v>
      </c>
      <c r="F1979" s="1" t="s">
        <v>6</v>
      </c>
      <c r="G1979" s="1" t="s">
        <v>0</v>
      </c>
      <c r="H1979" s="1">
        <v>12274.95</v>
      </c>
      <c r="I1979" s="1">
        <v>20.100000000000001</v>
      </c>
      <c r="J1979" s="1">
        <v>0</v>
      </c>
      <c r="K1979" s="1">
        <v>4</v>
      </c>
      <c r="L1979" s="1">
        <v>140885</v>
      </c>
      <c r="M1979" s="1">
        <v>290246</v>
      </c>
      <c r="N1979" s="1">
        <v>2</v>
      </c>
      <c r="O1979" s="8">
        <v>705</v>
      </c>
      <c r="P1979" s="8">
        <v>1292095</v>
      </c>
      <c r="Q1979" s="8">
        <v>178640</v>
      </c>
    </row>
    <row r="1980" spans="1:17" x14ac:dyDescent="0.35">
      <c r="A1980" s="1">
        <v>1044</v>
      </c>
      <c r="B1980" s="1" t="s">
        <v>987</v>
      </c>
      <c r="C1980" s="1" t="s">
        <v>4</v>
      </c>
      <c r="D1980" s="1" t="s">
        <v>11</v>
      </c>
      <c r="E1980" s="4" t="s">
        <v>2071</v>
      </c>
      <c r="F1980" s="1" t="s">
        <v>6</v>
      </c>
      <c r="G1980" s="1" t="s">
        <v>0</v>
      </c>
      <c r="H1980" s="1">
        <v>6395.78</v>
      </c>
      <c r="I1980" s="1">
        <v>22</v>
      </c>
      <c r="J1980" s="1">
        <v>0</v>
      </c>
      <c r="K1980" s="1">
        <v>13</v>
      </c>
      <c r="L1980" s="1">
        <v>94734</v>
      </c>
      <c r="M1980" s="1">
        <v>314270</v>
      </c>
      <c r="N1980" s="1">
        <v>1</v>
      </c>
      <c r="O1980" s="8"/>
      <c r="P1980" s="8"/>
      <c r="Q1980" s="8">
        <v>108988</v>
      </c>
    </row>
    <row r="1981" spans="1:17" x14ac:dyDescent="0.35">
      <c r="A1981" s="1">
        <v>713</v>
      </c>
      <c r="B1981" s="1" t="s">
        <v>1318</v>
      </c>
      <c r="C1981" s="1" t="s">
        <v>4</v>
      </c>
      <c r="D1981" s="1" t="s">
        <v>11</v>
      </c>
      <c r="E1981" s="4" t="s">
        <v>2071</v>
      </c>
      <c r="F1981" s="1" t="s">
        <v>6</v>
      </c>
      <c r="G1981" s="1" t="s">
        <v>0</v>
      </c>
      <c r="H1981" s="1">
        <v>7767.2</v>
      </c>
      <c r="I1981" s="1">
        <v>22.2</v>
      </c>
      <c r="J1981" s="1">
        <v>0</v>
      </c>
      <c r="K1981" s="1">
        <v>4</v>
      </c>
      <c r="L1981" s="1">
        <v>48108</v>
      </c>
      <c r="M1981" s="1">
        <v>216766</v>
      </c>
      <c r="N1981" s="1">
        <v>0</v>
      </c>
      <c r="O1981" s="8"/>
      <c r="P1981" s="8"/>
      <c r="Q1981" s="8">
        <v>82610</v>
      </c>
    </row>
    <row r="1982" spans="1:17" x14ac:dyDescent="0.35">
      <c r="A1982" s="1">
        <v>1598</v>
      </c>
      <c r="B1982" s="1" t="s">
        <v>430</v>
      </c>
      <c r="C1982" s="1" t="s">
        <v>4</v>
      </c>
      <c r="D1982" s="1" t="s">
        <v>11</v>
      </c>
      <c r="E1982" s="4" t="s">
        <v>2071</v>
      </c>
      <c r="F1982" s="1" t="s">
        <v>1</v>
      </c>
      <c r="G1982" s="1" t="s">
        <v>0</v>
      </c>
      <c r="H1982" s="1">
        <v>16964.91</v>
      </c>
      <c r="I1982" s="1">
        <v>22.5</v>
      </c>
      <c r="J1982" s="1">
        <v>0</v>
      </c>
      <c r="K1982" s="1">
        <v>12</v>
      </c>
      <c r="L1982" s="1">
        <v>184186</v>
      </c>
      <c r="M1982" s="1">
        <v>318296</v>
      </c>
      <c r="N1982" s="1">
        <v>1</v>
      </c>
      <c r="O1982" s="8">
        <v>725</v>
      </c>
      <c r="P1982" s="8">
        <v>694811</v>
      </c>
      <c r="Q1982" s="8">
        <v>187726</v>
      </c>
    </row>
    <row r="1983" spans="1:17" x14ac:dyDescent="0.35">
      <c r="A1983" s="1">
        <v>1234</v>
      </c>
      <c r="B1983" s="1" t="s">
        <v>796</v>
      </c>
      <c r="C1983" s="1" t="s">
        <v>16</v>
      </c>
      <c r="D1983" s="1" t="s">
        <v>11</v>
      </c>
      <c r="E1983" s="4" t="s">
        <v>2071</v>
      </c>
      <c r="F1983" s="1" t="s">
        <v>6</v>
      </c>
      <c r="G1983" s="1" t="s">
        <v>0</v>
      </c>
      <c r="H1983" s="1">
        <v>10887.19</v>
      </c>
      <c r="I1983" s="1">
        <v>23.4</v>
      </c>
      <c r="J1983" s="1">
        <v>0</v>
      </c>
      <c r="K1983" s="1">
        <v>9</v>
      </c>
      <c r="L1983" s="1">
        <v>129789</v>
      </c>
      <c r="M1983" s="1">
        <v>198770</v>
      </c>
      <c r="N1983" s="1">
        <v>0</v>
      </c>
      <c r="O1983" s="8">
        <v>744</v>
      </c>
      <c r="P1983" s="8">
        <v>466602</v>
      </c>
      <c r="Q1983" s="8">
        <v>129668</v>
      </c>
    </row>
    <row r="1984" spans="1:17" x14ac:dyDescent="0.35">
      <c r="A1984" s="1">
        <v>376</v>
      </c>
      <c r="B1984" s="1" t="s">
        <v>1653</v>
      </c>
      <c r="C1984" s="1" t="s">
        <v>4</v>
      </c>
      <c r="D1984" s="1" t="s">
        <v>11</v>
      </c>
      <c r="E1984" s="4" t="s">
        <v>2071</v>
      </c>
      <c r="F1984" s="1" t="s">
        <v>6</v>
      </c>
      <c r="G1984" s="1" t="s">
        <v>807</v>
      </c>
      <c r="H1984" s="1">
        <v>472.15</v>
      </c>
      <c r="I1984" s="1">
        <v>23.6</v>
      </c>
      <c r="J1984" s="1">
        <v>0</v>
      </c>
      <c r="K1984" s="1">
        <v>6</v>
      </c>
      <c r="L1984" s="1">
        <v>15333</v>
      </c>
      <c r="M1984" s="1">
        <v>322806</v>
      </c>
      <c r="N1984" s="1">
        <v>1</v>
      </c>
      <c r="O1984" s="8"/>
      <c r="P1984" s="8"/>
      <c r="Q1984" s="8">
        <v>76340</v>
      </c>
    </row>
    <row r="1985" spans="1:17" x14ac:dyDescent="0.35">
      <c r="A1985" s="1">
        <v>347</v>
      </c>
      <c r="B1985" s="1" t="s">
        <v>1682</v>
      </c>
      <c r="C1985" s="1" t="s">
        <v>4</v>
      </c>
      <c r="D1985" s="1" t="s">
        <v>3</v>
      </c>
      <c r="E1985" s="4" t="s">
        <v>2071</v>
      </c>
      <c r="F1985" s="1" t="s">
        <v>1</v>
      </c>
      <c r="G1985" s="1" t="s">
        <v>0</v>
      </c>
      <c r="H1985" s="1">
        <v>40670.639999999999</v>
      </c>
      <c r="I1985" s="1">
        <v>24.4</v>
      </c>
      <c r="J1985" s="1">
        <v>0</v>
      </c>
      <c r="K1985" s="1">
        <v>14</v>
      </c>
      <c r="L1985" s="1">
        <v>620996</v>
      </c>
      <c r="M1985" s="1">
        <v>1461482</v>
      </c>
      <c r="N1985" s="1">
        <v>0</v>
      </c>
      <c r="O1985" s="8">
        <v>715</v>
      </c>
      <c r="P1985" s="8">
        <v>2302116</v>
      </c>
      <c r="Q1985" s="8">
        <v>746372</v>
      </c>
    </row>
    <row r="1986" spans="1:17" x14ac:dyDescent="0.35">
      <c r="A1986" s="1">
        <v>1590</v>
      </c>
      <c r="B1986" s="1" t="s">
        <v>438</v>
      </c>
      <c r="C1986" s="1" t="s">
        <v>4</v>
      </c>
      <c r="D1986" s="1" t="s">
        <v>11</v>
      </c>
      <c r="E1986" s="4" t="s">
        <v>2071</v>
      </c>
      <c r="F1986" s="1" t="s">
        <v>6</v>
      </c>
      <c r="G1986" s="1" t="s">
        <v>0</v>
      </c>
      <c r="H1986" s="1">
        <v>5421.08</v>
      </c>
      <c r="I1986" s="1">
        <v>24.5</v>
      </c>
      <c r="J1986" s="1">
        <v>0</v>
      </c>
      <c r="K1986" s="1">
        <v>7</v>
      </c>
      <c r="L1986" s="1">
        <v>180481</v>
      </c>
      <c r="M1986" s="1">
        <v>257048</v>
      </c>
      <c r="N1986" s="1">
        <v>0</v>
      </c>
      <c r="O1986" s="8">
        <v>718</v>
      </c>
      <c r="P1986" s="8">
        <v>361399</v>
      </c>
      <c r="Q1986" s="8">
        <v>116138</v>
      </c>
    </row>
    <row r="1987" spans="1:17" x14ac:dyDescent="0.35">
      <c r="A1987" s="1">
        <v>1555</v>
      </c>
      <c r="B1987" s="1" t="s">
        <v>473</v>
      </c>
      <c r="C1987" s="1" t="s">
        <v>16</v>
      </c>
      <c r="D1987" s="1" t="s">
        <v>11</v>
      </c>
      <c r="E1987" s="4" t="s">
        <v>2071</v>
      </c>
      <c r="F1987" s="1" t="s">
        <v>1</v>
      </c>
      <c r="G1987" s="1" t="s">
        <v>0</v>
      </c>
      <c r="H1987" s="1">
        <v>20737.740000000002</v>
      </c>
      <c r="I1987" s="1">
        <v>25.5</v>
      </c>
      <c r="J1987" s="1">
        <v>0</v>
      </c>
      <c r="K1987" s="1">
        <v>11</v>
      </c>
      <c r="L1987" s="1">
        <v>289180</v>
      </c>
      <c r="M1987" s="1">
        <v>558052</v>
      </c>
      <c r="N1987" s="1">
        <v>0</v>
      </c>
      <c r="O1987" s="8">
        <v>742</v>
      </c>
      <c r="P1987" s="8">
        <v>800166</v>
      </c>
      <c r="Q1987" s="8">
        <v>172370</v>
      </c>
    </row>
    <row r="1988" spans="1:17" x14ac:dyDescent="0.35">
      <c r="A1988" s="1">
        <v>1147</v>
      </c>
      <c r="B1988" s="1" t="s">
        <v>884</v>
      </c>
      <c r="C1988" s="1" t="s">
        <v>16</v>
      </c>
      <c r="D1988" s="1" t="s">
        <v>11</v>
      </c>
      <c r="E1988" s="4" t="s">
        <v>2071</v>
      </c>
      <c r="F1988" s="1" t="s">
        <v>6</v>
      </c>
      <c r="G1988" s="1" t="s">
        <v>0</v>
      </c>
      <c r="H1988" s="1">
        <v>18228.41</v>
      </c>
      <c r="I1988" s="1">
        <v>26.2</v>
      </c>
      <c r="J1988" s="1">
        <v>0</v>
      </c>
      <c r="K1988" s="1">
        <v>11</v>
      </c>
      <c r="L1988" s="1">
        <v>204820</v>
      </c>
      <c r="M1988" s="1">
        <v>307604</v>
      </c>
      <c r="N1988" s="1">
        <v>1</v>
      </c>
      <c r="O1988" s="8">
        <v>738</v>
      </c>
      <c r="P1988" s="8">
        <v>738986</v>
      </c>
      <c r="Q1988" s="8">
        <v>360162</v>
      </c>
    </row>
    <row r="1989" spans="1:17" x14ac:dyDescent="0.35">
      <c r="A1989" s="1">
        <v>1844</v>
      </c>
      <c r="B1989" s="1" t="s">
        <v>183</v>
      </c>
      <c r="C1989" s="1" t="s">
        <v>4</v>
      </c>
      <c r="D1989" s="1" t="s">
        <v>11</v>
      </c>
      <c r="E1989" s="4" t="s">
        <v>2071</v>
      </c>
      <c r="F1989" s="1" t="s">
        <v>31</v>
      </c>
      <c r="G1989" s="1" t="s">
        <v>0</v>
      </c>
      <c r="H1989" s="1">
        <v>7548.89</v>
      </c>
      <c r="I1989" s="1">
        <v>28.1</v>
      </c>
      <c r="J1989" s="1">
        <v>0</v>
      </c>
      <c r="K1989" s="1">
        <v>7</v>
      </c>
      <c r="L1989" s="1">
        <v>195111</v>
      </c>
      <c r="M1989" s="1">
        <v>430298</v>
      </c>
      <c r="N1989" s="1">
        <v>0</v>
      </c>
      <c r="O1989" s="8"/>
      <c r="P1989" s="8"/>
      <c r="Q1989" s="8">
        <v>133100</v>
      </c>
    </row>
    <row r="1990" spans="1:17" x14ac:dyDescent="0.35">
      <c r="A1990" s="1">
        <v>1292</v>
      </c>
      <c r="B1990" s="1" t="s">
        <v>737</v>
      </c>
      <c r="C1990" s="1" t="s">
        <v>4</v>
      </c>
      <c r="D1990" s="1" t="s">
        <v>11</v>
      </c>
      <c r="E1990" s="4" t="s">
        <v>2071</v>
      </c>
      <c r="F1990" s="1" t="s">
        <v>1</v>
      </c>
      <c r="G1990" s="1" t="s">
        <v>0</v>
      </c>
      <c r="H1990" s="1">
        <v>30357.82</v>
      </c>
      <c r="I1990" s="1">
        <v>28.2</v>
      </c>
      <c r="J1990" s="1">
        <v>0</v>
      </c>
      <c r="K1990" s="1">
        <v>11</v>
      </c>
      <c r="L1990" s="1">
        <v>98496</v>
      </c>
      <c r="M1990" s="1">
        <v>349844</v>
      </c>
      <c r="N1990" s="1">
        <v>1</v>
      </c>
      <c r="O1990" s="8">
        <v>745</v>
      </c>
      <c r="P1990" s="8">
        <v>1626305</v>
      </c>
      <c r="Q1990" s="8">
        <v>155078</v>
      </c>
    </row>
    <row r="1991" spans="1:17" x14ac:dyDescent="0.35">
      <c r="A1991" s="1">
        <v>1566</v>
      </c>
      <c r="B1991" s="1" t="s">
        <v>462</v>
      </c>
      <c r="C1991" s="1" t="s">
        <v>4</v>
      </c>
      <c r="D1991" s="1" t="s">
        <v>11</v>
      </c>
      <c r="E1991" s="4" t="s">
        <v>2071</v>
      </c>
      <c r="F1991" s="1" t="s">
        <v>1</v>
      </c>
      <c r="G1991" s="1" t="s">
        <v>0</v>
      </c>
      <c r="H1991" s="1">
        <v>13927</v>
      </c>
      <c r="I1991" s="1">
        <v>28.6</v>
      </c>
      <c r="J1991" s="1">
        <v>0</v>
      </c>
      <c r="K1991" s="1">
        <v>13</v>
      </c>
      <c r="L1991" s="1">
        <v>368353</v>
      </c>
      <c r="M1991" s="1">
        <v>478676</v>
      </c>
      <c r="N1991" s="1">
        <v>0</v>
      </c>
      <c r="O1991" s="8">
        <v>703</v>
      </c>
      <c r="P1991" s="8">
        <v>844056</v>
      </c>
      <c r="Q1991" s="8"/>
    </row>
    <row r="1992" spans="1:17" x14ac:dyDescent="0.35">
      <c r="A1992" s="1">
        <v>1755</v>
      </c>
      <c r="B1992" s="1" t="s">
        <v>273</v>
      </c>
      <c r="C1992" s="1" t="s">
        <v>16</v>
      </c>
      <c r="D1992" s="1" t="s">
        <v>11</v>
      </c>
      <c r="E1992" s="4" t="s">
        <v>2071</v>
      </c>
      <c r="F1992" s="1" t="s">
        <v>1</v>
      </c>
      <c r="G1992" s="1" t="s">
        <v>0</v>
      </c>
      <c r="H1992" s="1">
        <v>11943.21</v>
      </c>
      <c r="I1992" s="1">
        <v>28.8</v>
      </c>
      <c r="J1992" s="1">
        <v>0</v>
      </c>
      <c r="K1992" s="1">
        <v>7</v>
      </c>
      <c r="L1992" s="1">
        <v>327009</v>
      </c>
      <c r="M1992" s="1">
        <v>554378</v>
      </c>
      <c r="N1992" s="1">
        <v>0</v>
      </c>
      <c r="O1992" s="8">
        <v>738</v>
      </c>
      <c r="P1992" s="8">
        <v>868604</v>
      </c>
      <c r="Q1992" s="8">
        <v>441408</v>
      </c>
    </row>
    <row r="1993" spans="1:17" x14ac:dyDescent="0.35">
      <c r="A1993" s="1">
        <v>274</v>
      </c>
      <c r="B1993" s="1" t="s">
        <v>1754</v>
      </c>
      <c r="C1993" s="1" t="s">
        <v>4</v>
      </c>
      <c r="D1993" s="1" t="s">
        <v>11</v>
      </c>
      <c r="E1993" s="4" t="s">
        <v>2071</v>
      </c>
      <c r="F1993" s="1" t="s">
        <v>1</v>
      </c>
      <c r="G1993" s="1" t="s">
        <v>0</v>
      </c>
      <c r="H1993" s="1">
        <v>22042.47</v>
      </c>
      <c r="I1993" s="1">
        <v>29.1</v>
      </c>
      <c r="J1993" s="1">
        <v>0</v>
      </c>
      <c r="K1993" s="1">
        <v>10</v>
      </c>
      <c r="L1993" s="1">
        <v>387714</v>
      </c>
      <c r="M1993" s="1">
        <v>464266</v>
      </c>
      <c r="N1993" s="1">
        <v>0</v>
      </c>
      <c r="O1993" s="8"/>
      <c r="P1993" s="8"/>
      <c r="Q1993" s="8">
        <v>215006</v>
      </c>
    </row>
    <row r="1994" spans="1:17" x14ac:dyDescent="0.35">
      <c r="A1994" s="1">
        <v>420</v>
      </c>
      <c r="B1994" s="1" t="s">
        <v>1610</v>
      </c>
      <c r="C1994" s="1" t="s">
        <v>4</v>
      </c>
      <c r="D1994" s="1" t="s">
        <v>11</v>
      </c>
      <c r="E1994" s="4" t="s">
        <v>2071</v>
      </c>
      <c r="F1994" s="1" t="s">
        <v>1</v>
      </c>
      <c r="G1994" s="1" t="s">
        <v>0</v>
      </c>
      <c r="H1994" s="1">
        <v>27960.21</v>
      </c>
      <c r="I1994" s="1">
        <v>30</v>
      </c>
      <c r="J1994" s="1">
        <v>0</v>
      </c>
      <c r="K1994" s="1">
        <v>16</v>
      </c>
      <c r="L1994" s="1">
        <v>792623</v>
      </c>
      <c r="M1994" s="1">
        <v>1456752</v>
      </c>
      <c r="N1994" s="1">
        <v>0</v>
      </c>
      <c r="O1994" s="8">
        <v>717</v>
      </c>
      <c r="P1994" s="8">
        <v>1352914</v>
      </c>
      <c r="Q1994" s="8">
        <v>704946</v>
      </c>
    </row>
    <row r="1995" spans="1:17" x14ac:dyDescent="0.35">
      <c r="A1995" s="1">
        <v>933</v>
      </c>
      <c r="B1995" s="1" t="s">
        <v>1097</v>
      </c>
      <c r="C1995" s="1" t="s">
        <v>4</v>
      </c>
      <c r="D1995" s="1" t="s">
        <v>11</v>
      </c>
      <c r="E1995" s="4" t="s">
        <v>2071</v>
      </c>
      <c r="F1995" s="1" t="s">
        <v>6</v>
      </c>
      <c r="G1995" s="1" t="s">
        <v>0</v>
      </c>
      <c r="H1995" s="1">
        <v>8667.23</v>
      </c>
      <c r="I1995" s="1">
        <v>30.4</v>
      </c>
      <c r="J1995" s="1">
        <v>0</v>
      </c>
      <c r="K1995" s="1">
        <v>6</v>
      </c>
      <c r="L1995" s="1">
        <v>333260</v>
      </c>
      <c r="M1995" s="1">
        <v>565818</v>
      </c>
      <c r="N1995" s="1">
        <v>3</v>
      </c>
      <c r="O1995" s="8"/>
      <c r="P1995" s="8"/>
      <c r="Q1995" s="8">
        <v>220968</v>
      </c>
    </row>
    <row r="1996" spans="1:17" x14ac:dyDescent="0.35">
      <c r="A1996" s="1">
        <v>1204</v>
      </c>
      <c r="B1996" s="1" t="s">
        <v>827</v>
      </c>
      <c r="C1996" s="1" t="s">
        <v>4</v>
      </c>
      <c r="D1996" s="1" t="s">
        <v>11</v>
      </c>
      <c r="E1996" s="4" t="s">
        <v>2071</v>
      </c>
      <c r="F1996" s="1" t="s">
        <v>1</v>
      </c>
      <c r="G1996" s="1" t="s">
        <v>35</v>
      </c>
      <c r="H1996" s="1">
        <v>25203.119999999999</v>
      </c>
      <c r="I1996" s="1">
        <v>32.6</v>
      </c>
      <c r="J1996" s="1">
        <v>0</v>
      </c>
      <c r="K1996" s="1">
        <v>24</v>
      </c>
      <c r="L1996" s="1">
        <v>1021231</v>
      </c>
      <c r="M1996" s="1">
        <v>1504426</v>
      </c>
      <c r="N1996" s="1">
        <v>0</v>
      </c>
      <c r="O1996" s="8">
        <v>742</v>
      </c>
      <c r="P1996" s="8">
        <v>1400186</v>
      </c>
      <c r="Q1996" s="8"/>
    </row>
    <row r="1997" spans="1:17" x14ac:dyDescent="0.35">
      <c r="A1997" s="1">
        <v>675</v>
      </c>
      <c r="B1997" s="1" t="s">
        <v>1356</v>
      </c>
      <c r="C1997" s="1" t="s">
        <v>16</v>
      </c>
      <c r="D1997" s="1" t="s">
        <v>11</v>
      </c>
      <c r="E1997" s="4" t="s">
        <v>2071</v>
      </c>
      <c r="F1997" s="1" t="s">
        <v>1</v>
      </c>
      <c r="G1997" s="1" t="s">
        <v>35</v>
      </c>
      <c r="H1997" s="1">
        <v>3988.67</v>
      </c>
      <c r="I1997" s="1">
        <v>37.4</v>
      </c>
      <c r="J1997" s="1">
        <v>0</v>
      </c>
      <c r="K1997" s="1">
        <v>8</v>
      </c>
      <c r="L1997" s="1">
        <v>182020</v>
      </c>
      <c r="M1997" s="1">
        <v>470470</v>
      </c>
      <c r="N1997" s="1">
        <v>0</v>
      </c>
      <c r="O1997" s="8"/>
      <c r="P1997" s="8"/>
      <c r="Q1997" s="8">
        <v>60368</v>
      </c>
    </row>
    <row r="1998" spans="1:17" x14ac:dyDescent="0.35">
      <c r="A1998" s="1">
        <v>397</v>
      </c>
      <c r="B1998" s="1" t="s">
        <v>1632</v>
      </c>
      <c r="C1998" s="1" t="s">
        <v>4</v>
      </c>
      <c r="D1998" s="1" t="s">
        <v>11</v>
      </c>
      <c r="E1998" s="4" t="s">
        <v>2071</v>
      </c>
      <c r="F1998" s="1" t="s">
        <v>1</v>
      </c>
      <c r="G1998" s="1" t="s">
        <v>35</v>
      </c>
      <c r="H1998" s="1">
        <v>16066.02</v>
      </c>
      <c r="I1998" s="1">
        <v>40.299999999999997</v>
      </c>
      <c r="J1998" s="1">
        <v>0</v>
      </c>
      <c r="K1998" s="1">
        <v>24</v>
      </c>
      <c r="L1998" s="1">
        <v>536199</v>
      </c>
      <c r="M1998" s="1">
        <v>4166844</v>
      </c>
      <c r="N1998" s="1">
        <v>0</v>
      </c>
      <c r="O1998" s="8">
        <v>747</v>
      </c>
      <c r="P1998" s="8">
        <v>1025487</v>
      </c>
      <c r="Q1998" s="8"/>
    </row>
    <row r="1999" spans="1:17" x14ac:dyDescent="0.35">
      <c r="A1999" s="1">
        <v>748</v>
      </c>
      <c r="B1999" s="1" t="s">
        <v>1283</v>
      </c>
      <c r="C1999" s="1" t="s">
        <v>4</v>
      </c>
      <c r="D1999" s="1" t="s">
        <v>11</v>
      </c>
      <c r="E1999" s="4" t="s">
        <v>2071</v>
      </c>
      <c r="F1999" s="1" t="s">
        <v>1</v>
      </c>
      <c r="G1999" s="1" t="s">
        <v>0</v>
      </c>
      <c r="H1999" s="1">
        <v>13962.15</v>
      </c>
      <c r="I1999" s="1">
        <v>42.4</v>
      </c>
      <c r="J1999" s="1">
        <v>0</v>
      </c>
      <c r="K1999" s="1">
        <v>9</v>
      </c>
      <c r="L1999" s="1">
        <v>168511</v>
      </c>
      <c r="M1999" s="1">
        <v>1283700</v>
      </c>
      <c r="N1999" s="1">
        <v>0</v>
      </c>
      <c r="O1999" s="8">
        <v>749</v>
      </c>
      <c r="P1999" s="8">
        <v>664867</v>
      </c>
      <c r="Q1999" s="8">
        <v>175956</v>
      </c>
    </row>
    <row r="2000" spans="1:17" x14ac:dyDescent="0.35">
      <c r="A2000" s="1">
        <v>30</v>
      </c>
      <c r="B2000" s="1" t="s">
        <v>1996</v>
      </c>
      <c r="C2000" s="1" t="s">
        <v>4</v>
      </c>
      <c r="D2000" s="1" t="s">
        <v>11</v>
      </c>
      <c r="E2000" s="4" t="s">
        <v>2071</v>
      </c>
      <c r="F2000" s="1" t="s">
        <v>1</v>
      </c>
      <c r="G2000" s="1" t="s">
        <v>35</v>
      </c>
      <c r="H2000" s="1">
        <v>19238.07</v>
      </c>
      <c r="I2000" s="1">
        <v>43.7</v>
      </c>
      <c r="J2000" s="1">
        <v>0</v>
      </c>
      <c r="K2000" s="1">
        <v>5</v>
      </c>
      <c r="L2000" s="1">
        <v>28956</v>
      </c>
      <c r="M2000" s="1">
        <v>58014</v>
      </c>
      <c r="N2000" s="1">
        <v>0</v>
      </c>
      <c r="O2000" s="8"/>
      <c r="P2000" s="8"/>
      <c r="Q2000" s="8">
        <v>107404</v>
      </c>
    </row>
    <row r="2001" spans="1:17" x14ac:dyDescent="0.35">
      <c r="A2001" s="1">
        <v>1900</v>
      </c>
      <c r="B2001" s="1" t="s">
        <v>126</v>
      </c>
      <c r="C2001" s="1" t="s">
        <v>16</v>
      </c>
      <c r="D2001" s="1" t="s">
        <v>11</v>
      </c>
      <c r="E2001" s="4" t="s">
        <v>2071</v>
      </c>
      <c r="F2001" s="1" t="s">
        <v>1</v>
      </c>
      <c r="G2001" s="1" t="s">
        <v>9</v>
      </c>
      <c r="H2001" s="1">
        <v>15112.98</v>
      </c>
      <c r="I2001" s="1">
        <v>46.2</v>
      </c>
      <c r="J2001" s="1">
        <v>0</v>
      </c>
      <c r="K2001" s="1">
        <v>13</v>
      </c>
      <c r="L2001" s="1">
        <v>677445</v>
      </c>
      <c r="M2001" s="1">
        <v>71309216</v>
      </c>
      <c r="N2001" s="1">
        <v>0</v>
      </c>
      <c r="O2001" s="8"/>
      <c r="P2001" s="8"/>
      <c r="Q2001" s="8">
        <v>326084</v>
      </c>
    </row>
  </sheetData>
  <mergeCells count="5">
    <mergeCell ref="S4:S6"/>
    <mergeCell ref="T4:T6"/>
    <mergeCell ref="U4:U6"/>
    <mergeCell ref="V4:V6"/>
    <mergeCell ref="R4:R6"/>
  </mergeCells>
  <phoneticPr fontId="6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E6B698C6E6CEE4CADF2239ED4E135CB" ma:contentTypeVersion="7" ma:contentTypeDescription="Создание документа." ma:contentTypeScope="" ma:versionID="85ea0aec8ad6ea8009999acb62b0eda7">
  <xsd:schema xmlns:xsd="http://www.w3.org/2001/XMLSchema" xmlns:xs="http://www.w3.org/2001/XMLSchema" xmlns:p="http://schemas.microsoft.com/office/2006/metadata/properties" xmlns:ns3="67500ad2-7467-4915-8def-781b3ecd1a11" xmlns:ns4="384180df-aabc-4a26-810d-890b725e22d9" targetNamespace="http://schemas.microsoft.com/office/2006/metadata/properties" ma:root="true" ma:fieldsID="dd04ccb4640a432d2a1bec3c550ab1ca" ns3:_="" ns4:_="">
    <xsd:import namespace="67500ad2-7467-4915-8def-781b3ecd1a11"/>
    <xsd:import namespace="384180df-aabc-4a26-810d-890b725e22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00ad2-7467-4915-8def-781b3ecd1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180df-aabc-4a26-810d-890b725e22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21042-C454-49C5-AE91-F78F33E20B77}">
  <ds:schemaRefs>
    <ds:schemaRef ds:uri="http://purl.org/dc/elements/1.1/"/>
    <ds:schemaRef ds:uri="http://schemas.microsoft.com/office/2006/metadata/properties"/>
    <ds:schemaRef ds:uri="http://purl.org/dc/terms/"/>
    <ds:schemaRef ds:uri="384180df-aabc-4a26-810d-890b725e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7500ad2-7467-4915-8def-781b3ecd1a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3BC850-52EA-4E6F-83DE-2DAA17DF7A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DBDFF-8D78-422E-BE2F-ABF654711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00ad2-7467-4915-8def-781b3ecd1a11"/>
    <ds:schemaRef ds:uri="384180df-aabc-4a26-810d-890b725e22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Кредиты_2000_0</vt:lpstr>
      <vt:lpstr>Выбросы</vt:lpstr>
      <vt:lpstr>Без выбросов по "М выд.кред."</vt:lpstr>
      <vt:lpstr>Без пропусков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Малютин Павел Александрович</cp:lastModifiedBy>
  <dcterms:created xsi:type="dcterms:W3CDTF">2015-06-05T18:19:34Z</dcterms:created>
  <dcterms:modified xsi:type="dcterms:W3CDTF">2021-10-05T15:15:35Z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0x0101007E6B698C6E6CEE4CADF2239ED4E135CB</vt:lpwstr>
  </property>
</Properties>
</file>