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sa459606\Desktop\C\"/>
    </mc:Choice>
  </mc:AlternateContent>
  <xr:revisionPtr revIDLastSave="0" documentId="13_ncr:1_{504B1C81-CC8E-4D12-AB62-85A324ABF030}" xr6:coauthVersionLast="4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antt 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F30" i="1" s="1"/>
  <c r="G32" i="1"/>
  <c r="F32" i="1" s="1"/>
  <c r="G27" i="1"/>
  <c r="F27" i="1" s="1"/>
  <c r="G26" i="1"/>
  <c r="F26" i="1" s="1"/>
  <c r="G29" i="1"/>
  <c r="F29" i="1" s="1"/>
  <c r="G25" i="1"/>
  <c r="F25" i="1" s="1"/>
  <c r="G23" i="1"/>
  <c r="G20" i="1"/>
  <c r="G21" i="1"/>
  <c r="G22" i="1"/>
  <c r="F22" i="1" s="1"/>
  <c r="G19" i="1"/>
  <c r="F19" i="1" s="1"/>
  <c r="E20" i="1" s="1"/>
  <c r="G17" i="1"/>
  <c r="F17" i="1" s="1"/>
  <c r="G16" i="1"/>
  <c r="G15" i="1"/>
  <c r="F15" i="1" s="1"/>
  <c r="G14" i="1"/>
  <c r="F14" i="1" s="1"/>
  <c r="G13" i="1"/>
  <c r="F13" i="1" s="1"/>
  <c r="G12" i="1"/>
  <c r="F12" i="1" s="1"/>
  <c r="E21" i="1" l="1"/>
  <c r="F20" i="1"/>
  <c r="E16" i="1"/>
  <c r="F16" i="1" s="1"/>
  <c r="F21" i="1" l="1"/>
</calcChain>
</file>

<file path=xl/sharedStrings.xml><?xml version="1.0" encoding="utf-8"?>
<sst xmlns="http://schemas.openxmlformats.org/spreadsheetml/2006/main" count="134" uniqueCount="63">
  <si>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</si>
  <si>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</si>
  <si>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</si>
  <si>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</si>
  <si>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[Project's title]</t>
  </si>
  <si>
    <t>COMPANY NAME</t>
  </si>
  <si>
    <t>[Company's name]</t>
  </si>
  <si>
    <t>PROJECT MANAGER</t>
  </si>
  <si>
    <t>[Project Manager's name]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</si>
  <si>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</si>
  <si>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</si>
  <si>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</si>
  <si>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</si>
  <si>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</si>
  <si>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</si>
  <si>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</si>
  <si>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</si>
  <si>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</si>
  <si>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</si>
  <si>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</si>
  <si>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</si>
  <si>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</si>
  <si>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</si>
  <si>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</si>
  <si>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</si>
  <si>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</si>
  <si>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</si>
  <si>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</si>
  <si>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</si>
  <si>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</si>
  <si>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</si>
  <si>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</si>
  <si>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</si>
  <si>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</si>
  <si>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</si>
  <si>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</si>
  <si>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</si>
  <si>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</si>
  <si>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</si>
  <si>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Project Initiation</t>
  </si>
  <si>
    <t>Scope and Goal Setting</t>
  </si>
  <si>
    <t>Vincent</t>
  </si>
  <si>
    <t>Planning a Literature Review</t>
  </si>
  <si>
    <t>Literature search</t>
  </si>
  <si>
    <t>Topic or area Overview</t>
  </si>
  <si>
    <t>Mata</t>
  </si>
  <si>
    <t>Finding materials relevant to the problem</t>
  </si>
  <si>
    <t>Determine key words,  phrases and sources of the searh area</t>
  </si>
  <si>
    <t>Gap analysis from the Goal</t>
  </si>
  <si>
    <t>Document</t>
  </si>
  <si>
    <t>Gernal research among target topics</t>
  </si>
  <si>
    <t xml:space="preserve">Define specific question: broad or narrow </t>
  </si>
  <si>
    <t>Fine tune the specific question</t>
  </si>
  <si>
    <t>Define search methodology and checklist</t>
  </si>
  <si>
    <t>Problem review</t>
  </si>
  <si>
    <t>Literature finds review</t>
  </si>
  <si>
    <t>Determining which literature suit for the problem</t>
  </si>
  <si>
    <t>Literature evaluation</t>
  </si>
  <si>
    <t>Final review of chose of Literature</t>
  </si>
  <si>
    <t>Overall plan</t>
  </si>
  <si>
    <t xml:space="preserve">Present results   </t>
  </si>
  <si>
    <t xml:space="preserve">Review rework </t>
  </si>
  <si>
    <t>Final Review of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</si>
</sst>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31" x14ac:knownFonts="1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  <family val="2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  <font>
      <sz val="11"/>
      <color rgb="FF4A4A4A"/>
      <name val="Source Sans Pro"/>
      <family val="2"/>
    </font>
    <font>
      <b/>
      <sz val="10"/>
      <color rgb="FF0070C0"/>
      <name val="Roboto"/>
    </font>
    <font>
      <b/>
      <sz val="10"/>
      <color theme="6" tint="0.39997558519241921"/>
      <name val="Roboto"/>
    </font>
    <font>
      <b/>
      <sz val="9"/>
      <color theme="9" tint="0.39997558519241921"/>
      <name val="Roboto"/>
    </font>
    <font>
      <sz val="8"/>
      <name val="Arial"/>
      <family val="2"/>
    </font>
    <font>
      <b/>
      <sz val="10"/>
      <color rgb="FFFFFF00"/>
      <name val="Roboto"/>
    </font>
  </fonts>
  <fills count="2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/>
      <right style="thin">
        <color indexed="17"/>
      </right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thin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/>
      <right/>
      <top style="thin">
        <color indexed="17"/>
      </top>
      <bottom style="thin">
        <color indexed="21"/>
      </bottom>
      <diagonal/>
    </border>
    <border>
      <left/>
      <right/>
      <top style="hair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26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/>
    <xf numFmtId="0" fontId="15" fillId="0" borderId="10" xfId="0" applyFont="1" applyBorder="1"/>
    <xf numFmtId="0" fontId="1" fillId="0" borderId="6" xfId="0" applyFont="1" applyBorder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7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21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12" borderId="22" xfId="0" applyNumberFormat="1" applyFont="1" applyFill="1" applyBorder="1" applyAlignment="1">
      <alignment horizontal="center" vertical="center"/>
    </xf>
    <xf numFmtId="49" fontId="20" fillId="13" borderId="22" xfId="0" applyNumberFormat="1" applyFont="1" applyFill="1" applyBorder="1" applyAlignment="1">
      <alignment horizontal="center" vertical="center"/>
    </xf>
    <xf numFmtId="49" fontId="20" fillId="14" borderId="22" xfId="0" applyNumberFormat="1" applyFont="1" applyFill="1" applyBorder="1" applyAlignment="1">
      <alignment horizontal="center" vertical="center"/>
    </xf>
    <xf numFmtId="49" fontId="20" fillId="15" borderId="22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vertical="center"/>
    </xf>
    <xf numFmtId="0" fontId="21" fillId="16" borderId="23" xfId="0" applyNumberFormat="1" applyFont="1" applyFill="1" applyBorder="1" applyAlignment="1">
      <alignment horizontal="left" vertical="center" wrapText="1"/>
    </xf>
    <xf numFmtId="49" fontId="21" fillId="16" borderId="23" xfId="0" applyNumberFormat="1" applyFont="1" applyFill="1" applyBorder="1" applyAlignment="1">
      <alignment vertical="center"/>
    </xf>
    <xf numFmtId="0" fontId="21" fillId="16" borderId="23" xfId="0" applyFont="1" applyFill="1" applyBorder="1" applyAlignment="1">
      <alignment vertical="center" wrapText="1"/>
    </xf>
    <xf numFmtId="0" fontId="21" fillId="16" borderId="6" xfId="0" applyFont="1" applyFill="1" applyBorder="1" applyAlignment="1">
      <alignment horizontal="center" vertical="center"/>
    </xf>
    <xf numFmtId="165" fontId="21" fillId="16" borderId="6" xfId="0" applyNumberFormat="1" applyFont="1" applyFill="1" applyBorder="1" applyAlignment="1">
      <alignment horizontal="center" vertical="center"/>
    </xf>
    <xf numFmtId="3" fontId="21" fillId="16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4" xfId="0" applyNumberFormat="1" applyFont="1" applyFill="1" applyBorder="1" applyAlignment="1">
      <alignment horizontal="left" vertical="center" wrapText="1"/>
    </xf>
    <xf numFmtId="49" fontId="23" fillId="2" borderId="24" xfId="0" applyNumberFormat="1" applyFont="1" applyFill="1" applyBorder="1" applyAlignment="1">
      <alignment vertical="center" wrapText="1"/>
    </xf>
    <xf numFmtId="164" fontId="23" fillId="2" borderId="24" xfId="0" applyNumberFormat="1" applyFont="1" applyFill="1" applyBorder="1" applyAlignment="1">
      <alignment horizontal="left" vertical="center" wrapText="1"/>
    </xf>
    <xf numFmtId="9" fontId="23" fillId="2" borderId="25" xfId="0" applyNumberFormat="1" applyFont="1" applyFill="1" applyBorder="1" applyAlignment="1">
      <alignment horizontal="center" vertical="center" wrapText="1"/>
    </xf>
    <xf numFmtId="9" fontId="24" fillId="2" borderId="26" xfId="0" applyNumberFormat="1" applyFont="1" applyFill="1" applyBorder="1" applyAlignment="1">
      <alignment horizontal="center" vertical="center"/>
    </xf>
    <xf numFmtId="165" fontId="24" fillId="2" borderId="27" xfId="0" applyNumberFormat="1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4" fillId="17" borderId="27" xfId="0" applyFont="1" applyFill="1" applyBorder="1" applyAlignment="1">
      <alignment horizontal="center" vertical="center"/>
    </xf>
    <xf numFmtId="0" fontId="24" fillId="18" borderId="27" xfId="0" applyFont="1" applyFill="1" applyBorder="1" applyAlignment="1">
      <alignment horizontal="center" vertical="center"/>
    </xf>
    <xf numFmtId="0" fontId="24" fillId="19" borderId="27" xfId="0" applyFont="1" applyFill="1" applyBorder="1" applyAlignment="1">
      <alignment horizontal="center" vertical="center"/>
    </xf>
    <xf numFmtId="0" fontId="24" fillId="20" borderId="27" xfId="0" applyFont="1" applyFill="1" applyBorder="1" applyAlignment="1">
      <alignment horizontal="center" vertical="center"/>
    </xf>
    <xf numFmtId="0" fontId="24" fillId="2" borderId="28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vertical="center"/>
    </xf>
    <xf numFmtId="49" fontId="23" fillId="2" borderId="19" xfId="0" applyNumberFormat="1" applyFont="1" applyFill="1" applyBorder="1" applyAlignment="1">
      <alignment horizontal="left" vertical="center" wrapText="1"/>
    </xf>
    <xf numFmtId="49" fontId="23" fillId="2" borderId="19" xfId="0" applyNumberFormat="1" applyFont="1" applyFill="1" applyBorder="1" applyAlignment="1">
      <alignment vertical="center" wrapText="1"/>
    </xf>
    <xf numFmtId="164" fontId="23" fillId="2" borderId="19" xfId="0" applyNumberFormat="1" applyFont="1" applyFill="1" applyBorder="1" applyAlignment="1">
      <alignment horizontal="left" vertical="center" wrapText="1"/>
    </xf>
    <xf numFmtId="9" fontId="23" fillId="2" borderId="20" xfId="0" applyNumberFormat="1" applyFont="1" applyFill="1" applyBorder="1" applyAlignment="1">
      <alignment horizontal="center" vertical="center" wrapText="1"/>
    </xf>
    <xf numFmtId="9" fontId="24" fillId="2" borderId="29" xfId="0" applyNumberFormat="1" applyFont="1" applyFill="1" applyBorder="1" applyAlignment="1">
      <alignment horizontal="center" vertical="center"/>
    </xf>
    <xf numFmtId="165" fontId="24" fillId="2" borderId="30" xfId="0" applyNumberFormat="1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0" fontId="24" fillId="17" borderId="30" xfId="0" applyFont="1" applyFill="1" applyBorder="1" applyAlignment="1">
      <alignment horizontal="center" vertical="center"/>
    </xf>
    <xf numFmtId="0" fontId="24" fillId="18" borderId="30" xfId="0" applyFont="1" applyFill="1" applyBorder="1" applyAlignment="1">
      <alignment horizontal="center" vertical="center"/>
    </xf>
    <xf numFmtId="0" fontId="24" fillId="19" borderId="30" xfId="0" applyFont="1" applyFill="1" applyBorder="1" applyAlignment="1">
      <alignment horizontal="center" vertical="center"/>
    </xf>
    <xf numFmtId="0" fontId="24" fillId="20" borderId="30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3" fillId="2" borderId="19" xfId="0" applyNumberFormat="1" applyFont="1" applyFill="1" applyBorder="1" applyAlignment="1">
      <alignment horizontal="left" vertical="center" wrapText="1"/>
    </xf>
    <xf numFmtId="0" fontId="21" fillId="16" borderId="33" xfId="0" applyNumberFormat="1" applyFont="1" applyFill="1" applyBorder="1" applyAlignment="1">
      <alignment horizontal="left" vertical="center" wrapText="1"/>
    </xf>
    <xf numFmtId="49" fontId="21" fillId="16" borderId="33" xfId="0" applyNumberFormat="1" applyFont="1" applyFill="1" applyBorder="1" applyAlignment="1">
      <alignment vertical="center"/>
    </xf>
    <xf numFmtId="0" fontId="21" fillId="16" borderId="33" xfId="0" applyFont="1" applyFill="1" applyBorder="1" applyAlignment="1">
      <alignment vertical="center" wrapText="1"/>
    </xf>
    <xf numFmtId="0" fontId="21" fillId="16" borderId="34" xfId="0" applyFont="1" applyFill="1" applyBorder="1" applyAlignment="1">
      <alignment horizontal="center" vertical="center"/>
    </xf>
    <xf numFmtId="165" fontId="21" fillId="16" borderId="34" xfId="0" applyNumberFormat="1" applyFont="1" applyFill="1" applyBorder="1" applyAlignment="1">
      <alignment horizontal="center" vertical="center"/>
    </xf>
    <xf numFmtId="3" fontId="21" fillId="16" borderId="34" xfId="0" applyNumberFormat="1" applyFont="1" applyFill="1" applyBorder="1" applyAlignment="1">
      <alignment horizontal="center" vertical="center"/>
    </xf>
    <xf numFmtId="0" fontId="21" fillId="16" borderId="35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vertical="center"/>
    </xf>
    <xf numFmtId="0" fontId="16" fillId="2" borderId="32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vertical="center"/>
    </xf>
    <xf numFmtId="0" fontId="16" fillId="2" borderId="36" xfId="0" applyFont="1" applyFill="1" applyBorder="1" applyAlignment="1">
      <alignment vertical="center"/>
    </xf>
    <xf numFmtId="0" fontId="16" fillId="2" borderId="37" xfId="0" applyFont="1" applyFill="1" applyBorder="1" applyAlignment="1">
      <alignment vertical="center"/>
    </xf>
    <xf numFmtId="0" fontId="16" fillId="2" borderId="37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vertical="center"/>
    </xf>
    <xf numFmtId="49" fontId="23" fillId="2" borderId="6" xfId="0" applyNumberFormat="1" applyFont="1" applyFill="1" applyBorder="1" applyAlignment="1">
      <alignment vertical="center" wrapText="1"/>
    </xf>
    <xf numFmtId="0" fontId="22" fillId="2" borderId="7" xfId="0" applyFont="1" applyFill="1" applyBorder="1" applyAlignment="1">
      <alignment vertical="center"/>
    </xf>
    <xf numFmtId="0" fontId="25" fillId="0" borderId="0" xfId="0" applyFont="1"/>
    <xf numFmtId="0" fontId="26" fillId="21" borderId="27" xfId="0" applyFont="1" applyFill="1" applyBorder="1" applyAlignment="1">
      <alignment horizontal="center" vertical="center"/>
    </xf>
    <xf numFmtId="1" fontId="23" fillId="2" borderId="24" xfId="0" applyNumberFormat="1" applyFont="1" applyFill="1" applyBorder="1" applyAlignment="1">
      <alignment horizontal="center" vertical="center" wrapText="1"/>
    </xf>
    <xf numFmtId="0" fontId="27" fillId="22" borderId="27" xfId="0" applyFont="1" applyFill="1" applyBorder="1" applyAlignment="1">
      <alignment horizontal="center" vertical="center"/>
    </xf>
    <xf numFmtId="0" fontId="28" fillId="23" borderId="22" xfId="0" applyNumberFormat="1" applyFont="1" applyFill="1" applyBorder="1" applyAlignment="1">
      <alignment horizontal="center" vertical="center"/>
    </xf>
    <xf numFmtId="0" fontId="30" fillId="24" borderId="27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Border="1" applyAlignment="1"/>
    <xf numFmtId="49" fontId="6" fillId="2" borderId="5" xfId="0" applyNumberFormat="1" applyFont="1" applyFill="1" applyBorder="1" applyAlignment="1">
      <alignment vertical="center"/>
    </xf>
    <xf numFmtId="49" fontId="14" fillId="2" borderId="10" xfId="0" applyNumberFormat="1" applyFont="1" applyFill="1" applyBorder="1" applyAlignment="1">
      <alignment horizontal="left" vertical="center"/>
    </xf>
    <xf numFmtId="0" fontId="0" fillId="0" borderId="10" xfId="0" applyBorder="1" applyAlignment="1"/>
    <xf numFmtId="164" fontId="15" fillId="2" borderId="10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Border="1" applyAlignment="1"/>
    <xf numFmtId="49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vertical="center"/>
    </xf>
    <xf numFmtId="49" fontId="18" fillId="11" borderId="18" xfId="0" applyNumberFormat="1" applyFont="1" applyFill="1" applyBorder="1" applyAlignment="1">
      <alignment horizontal="center" vertical="center"/>
    </xf>
    <xf numFmtId="0" fontId="0" fillId="0" borderId="19" xfId="0" applyBorder="1" applyAlignment="1"/>
    <xf numFmtId="0" fontId="0" fillId="0" borderId="20" xfId="0" applyBorder="1" applyAlignment="1"/>
    <xf numFmtId="49" fontId="18" fillId="7" borderId="13" xfId="0" applyNumberFormat="1" applyFont="1" applyFill="1" applyBorder="1" applyAlignment="1">
      <alignment horizontal="center" vertical="center"/>
    </xf>
    <xf numFmtId="0" fontId="0" fillId="0" borderId="14" xfId="0" applyBorder="1" applyAlignment="1"/>
    <xf numFmtId="0" fontId="0" fillId="0" borderId="16" xfId="0" applyBorder="1" applyAlignment="1"/>
    <xf numFmtId="49" fontId="18" fillId="10" borderId="18" xfId="0" applyNumberFormat="1" applyFont="1" applyFill="1" applyBorder="1" applyAlignment="1">
      <alignment horizontal="center" vertical="center"/>
    </xf>
    <xf numFmtId="49" fontId="18" fillId="6" borderId="13" xfId="0" applyNumberFormat="1" applyFont="1" applyFill="1" applyBorder="1" applyAlignment="1">
      <alignment horizontal="center" vertical="center"/>
    </xf>
    <xf numFmtId="0" fontId="0" fillId="0" borderId="15" xfId="0" applyBorder="1" applyAlignment="1"/>
    <xf numFmtId="49" fontId="18" fillId="8" borderId="18" xfId="0" applyNumberFormat="1" applyFont="1" applyFill="1" applyBorder="1" applyAlignment="1">
      <alignment horizontal="center" vertical="center"/>
    </xf>
    <xf numFmtId="49" fontId="18" fillId="4" borderId="13" xfId="0" applyNumberFormat="1" applyFont="1" applyFill="1" applyBorder="1" applyAlignment="1">
      <alignment horizontal="center" vertical="center"/>
    </xf>
    <xf numFmtId="49" fontId="18" fillId="5" borderId="13" xfId="0" applyNumberFormat="1" applyFont="1" applyFill="1" applyBorder="1" applyAlignment="1">
      <alignment horizontal="center" vertical="center"/>
    </xf>
    <xf numFmtId="49" fontId="18" fillId="9" borderId="18" xfId="0" applyNumberFormat="1" applyFont="1" applyFill="1" applyBorder="1" applyAlignment="1">
      <alignment horizontal="center" vertical="center"/>
    </xf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/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Border="1" applyAlignment="1"/>
    <xf numFmtId="49" fontId="15" fillId="2" borderId="1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35"/>
  <sheetViews>
    <sheetView showGridLines="0" tabSelected="1" topLeftCell="A6" zoomScale="70" zoomScaleNormal="70" workbookViewId="0">
      <selection activeCell="BQ28" sqref="BQ28"/>
    </sheetView>
  </sheetViews>
  <sheetFormatPr defaultColWidth="14.44140625" defaultRowHeight="15.75" customHeight="1" x14ac:dyDescent="0.25"/>
  <cols>
    <col min="1" max="1" width="4.88671875" style="1" customWidth="1"/>
    <col min="2" max="2" width="12.6640625" style="1" customWidth="1"/>
    <col min="3" max="3" width="31.6640625" style="1" customWidth="1"/>
    <col min="4" max="4" width="13.88671875" style="1" customWidth="1"/>
    <col min="5" max="6" width="12" style="1" customWidth="1"/>
    <col min="7" max="7" width="9.88671875" style="1" customWidth="1"/>
    <col min="8" max="8" width="14.44140625" style="1" customWidth="1"/>
    <col min="9" max="68" width="3.44140625" style="1" customWidth="1"/>
    <col min="69" max="69" width="3.88671875" style="1" customWidth="1"/>
    <col min="70" max="70" width="14.44140625" style="1" customWidth="1"/>
    <col min="71" max="16384" width="14.44140625" style="1"/>
  </cols>
  <sheetData>
    <row r="1" spans="1:69" ht="21" customHeight="1" x14ac:dyDescent="0.25">
      <c r="A1" s="2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10"/>
      <c r="AE1" s="10"/>
      <c r="AF1" s="10"/>
      <c r="AG1" s="10"/>
      <c r="AH1" s="10"/>
      <c r="AI1" s="10"/>
      <c r="AJ1" s="10"/>
      <c r="AK1" s="10"/>
      <c r="AL1" s="10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1"/>
    </row>
    <row r="2" spans="1:69" ht="42" customHeight="1" x14ac:dyDescent="0.25">
      <c r="A2" s="12"/>
      <c r="B2" s="99" t="s">
        <v>0</v>
      </c>
      <c r="C2" s="98"/>
      <c r="D2" s="98"/>
      <c r="E2" s="98"/>
      <c r="F2" s="98"/>
      <c r="G2" s="98"/>
      <c r="H2" s="13"/>
      <c r="I2" s="97" t="s">
        <v>1</v>
      </c>
      <c r="J2" s="98"/>
      <c r="K2" s="98"/>
      <c r="L2" s="98"/>
      <c r="M2" s="98"/>
      <c r="N2" s="98"/>
      <c r="O2" s="103" t="s">
        <v>2</v>
      </c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14"/>
      <c r="AG2" s="14"/>
      <c r="AH2" s="14"/>
      <c r="AI2" s="14"/>
      <c r="AJ2" s="14"/>
      <c r="AK2" s="14"/>
      <c r="AL2" s="14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6"/>
    </row>
    <row r="3" spans="1:69" ht="21" customHeight="1" x14ac:dyDescent="0.25">
      <c r="A3" s="12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19"/>
      <c r="N3" s="19"/>
      <c r="O3" s="19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1"/>
      <c r="AE3" s="21"/>
      <c r="AF3" s="22"/>
      <c r="AG3" s="22"/>
      <c r="AH3" s="22"/>
      <c r="AI3" s="22"/>
      <c r="AJ3" s="22"/>
      <c r="AK3" s="22"/>
      <c r="AL3" s="22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6"/>
    </row>
    <row r="4" spans="1:69" ht="21" customHeight="1" x14ac:dyDescent="0.7">
      <c r="A4" s="12"/>
      <c r="B4" s="104" t="s">
        <v>3</v>
      </c>
      <c r="C4" s="105"/>
      <c r="D4" s="107" t="s">
        <v>4</v>
      </c>
      <c r="E4" s="105"/>
      <c r="F4" s="105"/>
      <c r="G4" s="105"/>
      <c r="H4" s="23"/>
      <c r="I4" s="104" t="s">
        <v>5</v>
      </c>
      <c r="J4" s="105"/>
      <c r="K4" s="105"/>
      <c r="L4" s="105"/>
      <c r="M4" s="105"/>
      <c r="N4" s="105"/>
      <c r="O4" s="105"/>
      <c r="P4" s="106" t="s">
        <v>6</v>
      </c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24"/>
      <c r="AD4" s="22"/>
      <c r="AE4" s="22"/>
      <c r="AF4" s="22"/>
      <c r="AG4" s="22"/>
      <c r="AH4" s="22"/>
      <c r="AI4" s="22"/>
      <c r="AJ4" s="22"/>
      <c r="AK4" s="22"/>
      <c r="AL4" s="22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6"/>
    </row>
    <row r="5" spans="1:69" ht="21" customHeight="1" x14ac:dyDescent="0.7">
      <c r="A5" s="12"/>
      <c r="B5" s="100" t="s">
        <v>7</v>
      </c>
      <c r="C5" s="101"/>
      <c r="D5" s="125" t="s">
        <v>8</v>
      </c>
      <c r="E5" s="101"/>
      <c r="F5" s="101"/>
      <c r="G5" s="101"/>
      <c r="H5" s="23"/>
      <c r="I5" s="100" t="s">
        <v>9</v>
      </c>
      <c r="J5" s="101"/>
      <c r="K5" s="101"/>
      <c r="L5" s="101"/>
      <c r="M5" s="101"/>
      <c r="N5" s="101"/>
      <c r="O5" s="101"/>
      <c r="P5" s="102">
        <v>43171</v>
      </c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25"/>
      <c r="AC5" s="24"/>
      <c r="AD5" s="15"/>
      <c r="AE5" s="15"/>
      <c r="AF5" s="15"/>
      <c r="AG5" s="15"/>
      <c r="AH5" s="15"/>
      <c r="AI5" s="15"/>
      <c r="AJ5" s="15"/>
      <c r="AK5" s="15"/>
      <c r="AL5" s="26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6"/>
    </row>
    <row r="6" spans="1:69" ht="21" customHeight="1" x14ac:dyDescent="0.25">
      <c r="A6" s="27"/>
      <c r="B6" s="28"/>
      <c r="C6" s="28"/>
      <c r="D6" s="28"/>
      <c r="E6" s="28"/>
      <c r="F6" s="28"/>
      <c r="G6" s="29"/>
      <c r="H6" s="30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2"/>
    </row>
    <row r="7" spans="1:69" ht="21" customHeight="1" x14ac:dyDescent="0.25">
      <c r="A7" s="27"/>
      <c r="B7" s="31"/>
      <c r="C7" s="31"/>
      <c r="D7" s="31"/>
      <c r="E7" s="31"/>
      <c r="F7" s="31"/>
      <c r="G7" s="30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2"/>
    </row>
    <row r="8" spans="1:69" ht="17.25" customHeight="1" x14ac:dyDescent="0.25">
      <c r="A8" s="27"/>
      <c r="B8" s="121" t="s">
        <v>10</v>
      </c>
      <c r="C8" s="121" t="s">
        <v>11</v>
      </c>
      <c r="D8" s="121" t="s">
        <v>12</v>
      </c>
      <c r="E8" s="121" t="s">
        <v>13</v>
      </c>
      <c r="F8" s="121" t="s">
        <v>14</v>
      </c>
      <c r="G8" s="121" t="s">
        <v>15</v>
      </c>
      <c r="H8" s="123" t="s">
        <v>16</v>
      </c>
      <c r="I8" s="118" t="s">
        <v>17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6"/>
      <c r="X8" s="119" t="s">
        <v>18</v>
      </c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6"/>
      <c r="AM8" s="115" t="s">
        <v>19</v>
      </c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6"/>
      <c r="BB8" s="111" t="s">
        <v>20</v>
      </c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3"/>
      <c r="BQ8" s="33"/>
    </row>
    <row r="9" spans="1:69" ht="17.25" customHeight="1" x14ac:dyDescent="0.25">
      <c r="A9" s="34"/>
      <c r="B9" s="122"/>
      <c r="C9" s="122"/>
      <c r="D9" s="122"/>
      <c r="E9" s="122"/>
      <c r="F9" s="122"/>
      <c r="G9" s="122"/>
      <c r="H9" s="124"/>
      <c r="I9" s="117" t="s">
        <v>21</v>
      </c>
      <c r="J9" s="109"/>
      <c r="K9" s="109"/>
      <c r="L9" s="109"/>
      <c r="M9" s="110"/>
      <c r="N9" s="117" t="s">
        <v>22</v>
      </c>
      <c r="O9" s="109"/>
      <c r="P9" s="109"/>
      <c r="Q9" s="109"/>
      <c r="R9" s="110"/>
      <c r="S9" s="117" t="s">
        <v>23</v>
      </c>
      <c r="T9" s="109"/>
      <c r="U9" s="109"/>
      <c r="V9" s="109"/>
      <c r="W9" s="110"/>
      <c r="X9" s="120" t="s">
        <v>24</v>
      </c>
      <c r="Y9" s="109"/>
      <c r="Z9" s="109"/>
      <c r="AA9" s="109"/>
      <c r="AB9" s="110"/>
      <c r="AC9" s="120" t="s">
        <v>25</v>
      </c>
      <c r="AD9" s="109"/>
      <c r="AE9" s="109"/>
      <c r="AF9" s="109"/>
      <c r="AG9" s="110"/>
      <c r="AH9" s="120" t="s">
        <v>26</v>
      </c>
      <c r="AI9" s="109"/>
      <c r="AJ9" s="109"/>
      <c r="AK9" s="109"/>
      <c r="AL9" s="110"/>
      <c r="AM9" s="114" t="s">
        <v>27</v>
      </c>
      <c r="AN9" s="109"/>
      <c r="AO9" s="109"/>
      <c r="AP9" s="109"/>
      <c r="AQ9" s="110"/>
      <c r="AR9" s="114" t="s">
        <v>28</v>
      </c>
      <c r="AS9" s="109"/>
      <c r="AT9" s="109"/>
      <c r="AU9" s="109"/>
      <c r="AV9" s="110"/>
      <c r="AW9" s="114" t="s">
        <v>29</v>
      </c>
      <c r="AX9" s="109"/>
      <c r="AY9" s="109"/>
      <c r="AZ9" s="109"/>
      <c r="BA9" s="110"/>
      <c r="BB9" s="108" t="s">
        <v>30</v>
      </c>
      <c r="BC9" s="109"/>
      <c r="BD9" s="109"/>
      <c r="BE9" s="109"/>
      <c r="BF9" s="110"/>
      <c r="BG9" s="108" t="s">
        <v>31</v>
      </c>
      <c r="BH9" s="109"/>
      <c r="BI9" s="109"/>
      <c r="BJ9" s="109"/>
      <c r="BK9" s="110"/>
      <c r="BL9" s="108" t="s">
        <v>32</v>
      </c>
      <c r="BM9" s="109"/>
      <c r="BN9" s="109"/>
      <c r="BO9" s="109"/>
      <c r="BP9" s="110"/>
      <c r="BQ9" s="35"/>
    </row>
    <row r="10" spans="1:69" ht="17.25" customHeight="1" x14ac:dyDescent="0.25">
      <c r="A10" s="36"/>
      <c r="B10" s="122"/>
      <c r="C10" s="122"/>
      <c r="D10" s="122"/>
      <c r="E10" s="122"/>
      <c r="F10" s="122"/>
      <c r="G10" s="122"/>
      <c r="H10" s="124"/>
      <c r="I10" s="37" t="s">
        <v>33</v>
      </c>
      <c r="J10" s="37" t="s">
        <v>34</v>
      </c>
      <c r="K10" s="37" t="s">
        <v>35</v>
      </c>
      <c r="L10" s="37" t="s">
        <v>36</v>
      </c>
      <c r="M10" s="37" t="s">
        <v>37</v>
      </c>
      <c r="N10" s="37" t="s">
        <v>33</v>
      </c>
      <c r="O10" s="37" t="s">
        <v>34</v>
      </c>
      <c r="P10" s="37" t="s">
        <v>35</v>
      </c>
      <c r="Q10" s="37" t="s">
        <v>36</v>
      </c>
      <c r="R10" s="37" t="s">
        <v>37</v>
      </c>
      <c r="S10" s="37" t="s">
        <v>33</v>
      </c>
      <c r="T10" s="37" t="s">
        <v>34</v>
      </c>
      <c r="U10" s="37" t="s">
        <v>35</v>
      </c>
      <c r="V10" s="37" t="s">
        <v>36</v>
      </c>
      <c r="W10" s="37" t="s">
        <v>37</v>
      </c>
      <c r="X10" s="38" t="s">
        <v>33</v>
      </c>
      <c r="Y10" s="38" t="s">
        <v>34</v>
      </c>
      <c r="Z10" s="38" t="s">
        <v>35</v>
      </c>
      <c r="AA10" s="38" t="s">
        <v>36</v>
      </c>
      <c r="AB10" s="38" t="s">
        <v>37</v>
      </c>
      <c r="AC10" s="38" t="s">
        <v>33</v>
      </c>
      <c r="AD10" s="38" t="s">
        <v>34</v>
      </c>
      <c r="AE10" s="38" t="s">
        <v>35</v>
      </c>
      <c r="AF10" s="38" t="s">
        <v>36</v>
      </c>
      <c r="AG10" s="38" t="s">
        <v>37</v>
      </c>
      <c r="AH10" s="38" t="s">
        <v>33</v>
      </c>
      <c r="AI10" s="38" t="s">
        <v>34</v>
      </c>
      <c r="AJ10" s="38" t="s">
        <v>35</v>
      </c>
      <c r="AK10" s="38" t="s">
        <v>36</v>
      </c>
      <c r="AL10" s="38" t="s">
        <v>37</v>
      </c>
      <c r="AM10" s="39" t="s">
        <v>33</v>
      </c>
      <c r="AN10" s="39" t="s">
        <v>34</v>
      </c>
      <c r="AO10" s="39" t="s">
        <v>35</v>
      </c>
      <c r="AP10" s="39" t="s">
        <v>36</v>
      </c>
      <c r="AQ10" s="39" t="s">
        <v>37</v>
      </c>
      <c r="AR10" s="39" t="s">
        <v>33</v>
      </c>
      <c r="AS10" s="39" t="s">
        <v>34</v>
      </c>
      <c r="AT10" s="39" t="s">
        <v>35</v>
      </c>
      <c r="AU10" s="39" t="s">
        <v>36</v>
      </c>
      <c r="AV10" s="39" t="s">
        <v>37</v>
      </c>
      <c r="AW10" s="39" t="s">
        <v>33</v>
      </c>
      <c r="AX10" s="39" t="s">
        <v>34</v>
      </c>
      <c r="AY10" s="39" t="s">
        <v>35</v>
      </c>
      <c r="AZ10" s="39" t="s">
        <v>36</v>
      </c>
      <c r="BA10" s="39" t="s">
        <v>37</v>
      </c>
      <c r="BB10" s="40" t="s">
        <v>33</v>
      </c>
      <c r="BC10" s="40" t="s">
        <v>34</v>
      </c>
      <c r="BD10" s="40" t="s">
        <v>35</v>
      </c>
      <c r="BE10" s="40" t="s">
        <v>36</v>
      </c>
      <c r="BF10" s="40" t="s">
        <v>37</v>
      </c>
      <c r="BG10" s="40" t="s">
        <v>33</v>
      </c>
      <c r="BH10" s="40" t="s">
        <v>34</v>
      </c>
      <c r="BI10" s="40" t="s">
        <v>35</v>
      </c>
      <c r="BJ10" s="40" t="s">
        <v>36</v>
      </c>
      <c r="BK10" s="40" t="s">
        <v>37</v>
      </c>
      <c r="BL10" s="40" t="s">
        <v>33</v>
      </c>
      <c r="BM10" s="40" t="s">
        <v>34</v>
      </c>
      <c r="BN10" s="40" t="s">
        <v>35</v>
      </c>
      <c r="BO10" s="40" t="s">
        <v>36</v>
      </c>
      <c r="BP10" s="40" t="s">
        <v>37</v>
      </c>
      <c r="BQ10" s="41"/>
    </row>
    <row r="11" spans="1:69" ht="21" customHeight="1" x14ac:dyDescent="0.25">
      <c r="A11" s="27"/>
      <c r="B11" s="42">
        <v>1</v>
      </c>
      <c r="C11" s="43" t="s">
        <v>42</v>
      </c>
      <c r="D11" s="44"/>
      <c r="E11" s="44"/>
      <c r="F11" s="44"/>
      <c r="G11" s="44"/>
      <c r="H11" s="44"/>
      <c r="I11" s="45"/>
      <c r="J11" s="46"/>
      <c r="K11" s="47"/>
      <c r="L11" s="47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32"/>
    </row>
    <row r="12" spans="1:69" ht="17.25" customHeight="1" x14ac:dyDescent="0.25">
      <c r="A12" s="48"/>
      <c r="B12" s="49">
        <v>1.1000000000000001</v>
      </c>
      <c r="C12" s="63" t="s">
        <v>44</v>
      </c>
      <c r="D12" s="50" t="s">
        <v>41</v>
      </c>
      <c r="E12" s="51">
        <v>44686</v>
      </c>
      <c r="F12" s="51">
        <f>E12+G12+1</f>
        <v>44692</v>
      </c>
      <c r="G12" s="93">
        <f t="shared" ref="G12:G17" si="0">SUM(I12:BP12)</f>
        <v>5</v>
      </c>
      <c r="H12" s="52">
        <v>0.2</v>
      </c>
      <c r="I12" s="66"/>
      <c r="J12" s="67"/>
      <c r="L12" s="92">
        <v>1</v>
      </c>
      <c r="M12" s="92">
        <v>1</v>
      </c>
      <c r="N12" s="92">
        <v>1</v>
      </c>
      <c r="O12" s="92">
        <v>1</v>
      </c>
      <c r="P12" s="92">
        <v>1</v>
      </c>
      <c r="Q12" s="56"/>
      <c r="R12" s="56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7"/>
      <c r="AD12" s="57"/>
      <c r="AE12" s="57"/>
      <c r="AF12" s="57"/>
      <c r="AG12" s="57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8"/>
      <c r="AS12" s="58"/>
      <c r="AT12" s="58"/>
      <c r="AU12" s="58"/>
      <c r="AV12" s="58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9"/>
      <c r="BH12" s="59"/>
      <c r="BI12" s="59"/>
      <c r="BJ12" s="59"/>
      <c r="BK12" s="59"/>
      <c r="BL12" s="55"/>
      <c r="BM12" s="55"/>
      <c r="BN12" s="55"/>
      <c r="BO12" s="55"/>
      <c r="BP12" s="60"/>
      <c r="BQ12" s="61"/>
    </row>
    <row r="13" spans="1:69" ht="17.25" customHeight="1" x14ac:dyDescent="0.25">
      <c r="A13" s="48"/>
      <c r="B13" s="62" t="s">
        <v>38</v>
      </c>
      <c r="C13" s="63" t="s">
        <v>50</v>
      </c>
      <c r="D13" s="50" t="s">
        <v>41</v>
      </c>
      <c r="E13" s="51">
        <v>44690</v>
      </c>
      <c r="F13" s="51">
        <f>E13+G13-1</f>
        <v>44694</v>
      </c>
      <c r="G13" s="93">
        <f t="shared" si="0"/>
        <v>5</v>
      </c>
      <c r="H13" s="52">
        <v>0</v>
      </c>
      <c r="I13" s="66"/>
      <c r="J13" s="67"/>
      <c r="K13" s="68"/>
      <c r="L13" s="68"/>
      <c r="M13" s="68"/>
      <c r="N13" s="92">
        <v>1</v>
      </c>
      <c r="O13" s="92">
        <v>1</v>
      </c>
      <c r="P13" s="92">
        <v>1</v>
      </c>
      <c r="Q13" s="92">
        <v>1</v>
      </c>
      <c r="R13" s="92">
        <v>1</v>
      </c>
      <c r="S13" s="55"/>
      <c r="T13" s="68"/>
      <c r="U13" s="68"/>
      <c r="V13" s="68"/>
      <c r="W13" s="68"/>
      <c r="X13" s="68"/>
      <c r="Y13" s="68"/>
      <c r="Z13" s="68"/>
      <c r="AA13" s="68"/>
      <c r="AB13" s="68"/>
      <c r="AC13" s="70"/>
      <c r="AD13" s="70"/>
      <c r="AE13" s="70"/>
      <c r="AF13" s="70"/>
      <c r="AG13" s="70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71"/>
      <c r="AS13" s="71"/>
      <c r="AT13" s="71"/>
      <c r="AU13" s="71"/>
      <c r="AV13" s="71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72"/>
      <c r="BH13" s="72"/>
      <c r="BI13" s="72"/>
      <c r="BJ13" s="72"/>
      <c r="BK13" s="72"/>
      <c r="BL13" s="68"/>
      <c r="BM13" s="68"/>
      <c r="BN13" s="68"/>
      <c r="BO13" s="68"/>
      <c r="BP13" s="73"/>
      <c r="BQ13" s="61"/>
    </row>
    <row r="14" spans="1:69" ht="26.4" x14ac:dyDescent="0.25">
      <c r="A14" s="48"/>
      <c r="B14" s="74">
        <v>1.2</v>
      </c>
      <c r="C14" s="63" t="s">
        <v>51</v>
      </c>
      <c r="D14" s="50" t="s">
        <v>41</v>
      </c>
      <c r="E14" s="51">
        <v>44692</v>
      </c>
      <c r="F14" s="51">
        <f>E14+G14-1</f>
        <v>44694</v>
      </c>
      <c r="G14" s="93">
        <f t="shared" si="0"/>
        <v>3</v>
      </c>
      <c r="H14" s="52">
        <v>0</v>
      </c>
      <c r="I14" s="66"/>
      <c r="J14" s="67"/>
      <c r="K14" s="68"/>
      <c r="L14" s="68"/>
      <c r="M14" s="68"/>
      <c r="N14" s="69"/>
      <c r="O14" s="69"/>
      <c r="P14" s="92">
        <v>1</v>
      </c>
      <c r="Q14" s="92">
        <v>1</v>
      </c>
      <c r="R14" s="92">
        <v>1</v>
      </c>
      <c r="S14" s="55"/>
      <c r="T14" s="68"/>
      <c r="U14" s="68"/>
      <c r="V14" s="68"/>
      <c r="W14" s="68"/>
      <c r="X14" s="68"/>
      <c r="Y14" s="68"/>
      <c r="Z14" s="68"/>
      <c r="AA14" s="68"/>
      <c r="AB14" s="68"/>
      <c r="AC14" s="70"/>
      <c r="AD14" s="70"/>
      <c r="AE14" s="70"/>
      <c r="AF14" s="70"/>
      <c r="AG14" s="70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71"/>
      <c r="AS14" s="71"/>
      <c r="AT14" s="71"/>
      <c r="AU14" s="71"/>
      <c r="AV14" s="71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72"/>
      <c r="BH14" s="72"/>
      <c r="BI14" s="72"/>
      <c r="BJ14" s="72"/>
      <c r="BK14" s="72"/>
      <c r="BL14" s="68"/>
      <c r="BM14" s="68"/>
      <c r="BN14" s="68"/>
      <c r="BO14" s="68"/>
      <c r="BP14" s="73"/>
      <c r="BQ14" s="61"/>
    </row>
    <row r="15" spans="1:69" ht="13.2" x14ac:dyDescent="0.25">
      <c r="A15" s="48"/>
      <c r="B15" s="74">
        <v>1.3</v>
      </c>
      <c r="C15" s="63" t="s">
        <v>54</v>
      </c>
      <c r="D15" s="50" t="s">
        <v>45</v>
      </c>
      <c r="E15" s="64">
        <v>44697</v>
      </c>
      <c r="F15" s="51">
        <f>E15+G15-1</f>
        <v>44698</v>
      </c>
      <c r="G15" s="93">
        <f t="shared" si="0"/>
        <v>2</v>
      </c>
      <c r="H15" s="52">
        <v>0</v>
      </c>
      <c r="I15" s="66"/>
      <c r="J15" s="67"/>
      <c r="K15" s="68"/>
      <c r="L15" s="68"/>
      <c r="M15" s="68"/>
      <c r="N15" s="69"/>
      <c r="O15" s="69"/>
      <c r="P15" s="69"/>
      <c r="Q15" s="69"/>
      <c r="R15" s="69"/>
      <c r="S15" s="92">
        <v>1</v>
      </c>
      <c r="T15" s="92">
        <v>1</v>
      </c>
      <c r="U15" s="68"/>
      <c r="V15" s="68"/>
      <c r="W15" s="68"/>
      <c r="X15" s="68"/>
      <c r="Y15" s="68"/>
      <c r="Z15" s="68"/>
      <c r="AA15" s="68"/>
      <c r="AB15" s="68"/>
      <c r="AC15" s="70"/>
      <c r="AD15" s="70"/>
      <c r="AE15" s="70"/>
      <c r="AF15" s="70"/>
      <c r="AG15" s="70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71"/>
      <c r="AS15" s="71"/>
      <c r="AT15" s="71"/>
      <c r="AU15" s="71"/>
      <c r="AV15" s="71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72"/>
      <c r="BH15" s="72"/>
      <c r="BI15" s="72"/>
      <c r="BJ15" s="72"/>
      <c r="BK15" s="72"/>
      <c r="BL15" s="68"/>
      <c r="BM15" s="68"/>
      <c r="BN15" s="68"/>
      <c r="BO15" s="68"/>
      <c r="BP15" s="73"/>
      <c r="BQ15" s="61"/>
    </row>
    <row r="16" spans="1:69" ht="17.25" customHeight="1" x14ac:dyDescent="0.25">
      <c r="A16" s="48"/>
      <c r="B16" s="74">
        <v>1.4</v>
      </c>
      <c r="C16" s="63" t="s">
        <v>52</v>
      </c>
      <c r="D16" s="50" t="s">
        <v>41</v>
      </c>
      <c r="E16" s="64">
        <f>F15</f>
        <v>44698</v>
      </c>
      <c r="F16" s="51">
        <f>E16+G16-1</f>
        <v>44701</v>
      </c>
      <c r="G16" s="93">
        <f t="shared" si="0"/>
        <v>4</v>
      </c>
      <c r="H16" s="52">
        <v>0</v>
      </c>
      <c r="I16" s="66"/>
      <c r="J16" s="67"/>
      <c r="K16" s="68"/>
      <c r="L16" s="68"/>
      <c r="M16" s="68"/>
      <c r="N16" s="69"/>
      <c r="O16" s="69"/>
      <c r="P16" s="69"/>
      <c r="Q16" s="69"/>
      <c r="R16" s="69"/>
      <c r="S16" s="68"/>
      <c r="T16" s="92">
        <v>1</v>
      </c>
      <c r="U16" s="92">
        <v>1</v>
      </c>
      <c r="V16" s="92">
        <v>1</v>
      </c>
      <c r="W16" s="92">
        <v>1</v>
      </c>
      <c r="X16" s="68"/>
      <c r="Y16" s="68"/>
      <c r="Z16" s="68"/>
      <c r="AA16" s="68"/>
      <c r="AB16" s="68"/>
      <c r="AC16" s="70"/>
      <c r="AD16" s="70"/>
      <c r="AE16" s="70"/>
      <c r="AF16" s="70"/>
      <c r="AG16" s="70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71"/>
      <c r="AS16" s="71"/>
      <c r="AT16" s="71"/>
      <c r="AU16" s="71"/>
      <c r="AV16" s="71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72"/>
      <c r="BH16" s="72"/>
      <c r="BI16" s="72"/>
      <c r="BJ16" s="72"/>
      <c r="BK16" s="72"/>
      <c r="BL16" s="68"/>
      <c r="BM16" s="68"/>
      <c r="BN16" s="68"/>
      <c r="BO16" s="68"/>
      <c r="BP16" s="73"/>
      <c r="BQ16" s="61"/>
    </row>
    <row r="17" spans="1:69" ht="17.25" customHeight="1" x14ac:dyDescent="0.25">
      <c r="A17" s="48"/>
      <c r="B17" s="74">
        <v>1.5</v>
      </c>
      <c r="C17" s="63" t="s">
        <v>39</v>
      </c>
      <c r="D17" s="50" t="s">
        <v>41</v>
      </c>
      <c r="E17" s="64">
        <v>44700</v>
      </c>
      <c r="F17" s="51">
        <f>E17+G17-1</f>
        <v>44701</v>
      </c>
      <c r="G17" s="93">
        <f t="shared" si="0"/>
        <v>2</v>
      </c>
      <c r="H17" s="52">
        <v>0</v>
      </c>
      <c r="I17" s="66"/>
      <c r="J17" s="67"/>
      <c r="K17" s="68"/>
      <c r="L17" s="68"/>
      <c r="M17" s="68"/>
      <c r="N17" s="69"/>
      <c r="O17" s="69"/>
      <c r="P17" s="69"/>
      <c r="Q17" s="69"/>
      <c r="R17" s="69"/>
      <c r="S17" s="68"/>
      <c r="T17" s="68"/>
      <c r="U17" s="68"/>
      <c r="V17" s="92">
        <v>1</v>
      </c>
      <c r="W17" s="92">
        <v>1</v>
      </c>
      <c r="X17" s="68"/>
      <c r="Y17" s="68"/>
      <c r="Z17" s="68"/>
      <c r="AA17" s="68"/>
      <c r="AB17" s="68"/>
      <c r="AC17" s="70"/>
      <c r="AD17" s="70"/>
      <c r="AE17" s="70"/>
      <c r="AF17" s="70"/>
      <c r="AG17" s="70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71"/>
      <c r="AS17" s="71"/>
      <c r="AT17" s="71"/>
      <c r="AU17" s="71"/>
      <c r="AV17" s="71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72"/>
      <c r="BH17" s="72"/>
      <c r="BI17" s="72"/>
      <c r="BJ17" s="72"/>
      <c r="BK17" s="72"/>
      <c r="BL17" s="68"/>
      <c r="BM17" s="68"/>
      <c r="BN17" s="68"/>
      <c r="BO17" s="68"/>
      <c r="BP17" s="73"/>
      <c r="BQ17" s="61"/>
    </row>
    <row r="18" spans="1:69" ht="21" customHeight="1" x14ac:dyDescent="0.25">
      <c r="A18" s="27"/>
      <c r="B18" s="42">
        <v>2</v>
      </c>
      <c r="C18" s="43" t="s">
        <v>43</v>
      </c>
      <c r="D18" s="44"/>
      <c r="E18" s="44"/>
      <c r="F18" s="44"/>
      <c r="G18" s="44"/>
      <c r="H18" s="44"/>
      <c r="I18" s="45"/>
      <c r="J18" s="46"/>
      <c r="K18" s="47"/>
      <c r="L18" s="47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32"/>
    </row>
    <row r="19" spans="1:69" ht="17.25" customHeight="1" x14ac:dyDescent="0.25">
      <c r="A19" s="48"/>
      <c r="B19" s="49">
        <v>2.1</v>
      </c>
      <c r="C19" s="50" t="s">
        <v>40</v>
      </c>
      <c r="D19" s="50" t="s">
        <v>41</v>
      </c>
      <c r="E19" s="64">
        <v>44704</v>
      </c>
      <c r="F19" s="51">
        <f>E19+G19-1</f>
        <v>44706</v>
      </c>
      <c r="G19" s="93">
        <f>SUM(I19:BP19)</f>
        <v>3</v>
      </c>
      <c r="H19" s="52">
        <v>0</v>
      </c>
      <c r="I19" s="53"/>
      <c r="J19" s="54"/>
      <c r="K19" s="55"/>
      <c r="L19" s="55"/>
      <c r="M19" s="55"/>
      <c r="N19" s="56"/>
      <c r="O19" s="56"/>
      <c r="P19" s="56"/>
      <c r="Q19" s="56"/>
      <c r="R19" s="56"/>
      <c r="S19" s="55"/>
      <c r="T19" s="55"/>
      <c r="U19" s="55"/>
      <c r="V19" s="55"/>
      <c r="W19" s="55"/>
      <c r="X19" s="94">
        <v>1</v>
      </c>
      <c r="Y19" s="94">
        <v>1</v>
      </c>
      <c r="Z19" s="94">
        <v>1</v>
      </c>
      <c r="AA19" s="55"/>
      <c r="AB19" s="55"/>
      <c r="AC19" s="57"/>
      <c r="AD19" s="57"/>
      <c r="AE19" s="57"/>
      <c r="AF19" s="57"/>
      <c r="AG19" s="57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8"/>
      <c r="AS19" s="58"/>
      <c r="AT19" s="58"/>
      <c r="AU19" s="58"/>
      <c r="AV19" s="58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9"/>
      <c r="BH19" s="59"/>
      <c r="BI19" s="59"/>
      <c r="BJ19" s="59"/>
      <c r="BK19" s="59"/>
      <c r="BL19" s="55"/>
      <c r="BM19" s="55"/>
      <c r="BN19" s="55"/>
      <c r="BO19" s="55"/>
      <c r="BP19" s="60"/>
      <c r="BQ19" s="61"/>
    </row>
    <row r="20" spans="1:69" ht="26.4" x14ac:dyDescent="0.25">
      <c r="A20" s="48"/>
      <c r="B20" s="74">
        <v>2.2000000000000002</v>
      </c>
      <c r="C20" s="89" t="s">
        <v>53</v>
      </c>
      <c r="D20" s="50" t="s">
        <v>41</v>
      </c>
      <c r="E20" s="64">
        <f>F19</f>
        <v>44706</v>
      </c>
      <c r="F20" s="51">
        <f>E20+G20-1</f>
        <v>44708</v>
      </c>
      <c r="G20" s="93">
        <f t="shared" ref="G20:G23" si="1">SUM(I20:BP20)</f>
        <v>3</v>
      </c>
      <c r="H20" s="52">
        <v>0</v>
      </c>
      <c r="I20" s="66"/>
      <c r="J20" s="67"/>
      <c r="K20" s="68"/>
      <c r="L20" s="68"/>
      <c r="M20" s="68"/>
      <c r="N20" s="69"/>
      <c r="O20" s="69"/>
      <c r="P20" s="69"/>
      <c r="Q20" s="69"/>
      <c r="R20" s="69"/>
      <c r="S20" s="68"/>
      <c r="T20" s="68"/>
      <c r="U20" s="68"/>
      <c r="V20" s="68"/>
      <c r="W20" s="68"/>
      <c r="X20" s="68"/>
      <c r="Y20" s="68"/>
      <c r="Z20" s="94">
        <v>1</v>
      </c>
      <c r="AA20" s="94">
        <v>1</v>
      </c>
      <c r="AB20" s="94">
        <v>1</v>
      </c>
      <c r="AC20" s="57"/>
      <c r="AD20" s="57"/>
      <c r="AE20" s="57"/>
      <c r="AF20" s="57"/>
      <c r="AG20" s="57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71"/>
      <c r="AS20" s="71"/>
      <c r="AT20" s="71"/>
      <c r="AU20" s="71"/>
      <c r="AV20" s="71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72"/>
      <c r="BH20" s="72"/>
      <c r="BI20" s="72"/>
      <c r="BJ20" s="72"/>
      <c r="BK20" s="72"/>
      <c r="BL20" s="68"/>
      <c r="BM20" s="68"/>
      <c r="BN20" s="68"/>
      <c r="BO20" s="68"/>
      <c r="BP20" s="73"/>
      <c r="BQ20" s="61"/>
    </row>
    <row r="21" spans="1:69" ht="26.4" x14ac:dyDescent="0.25">
      <c r="A21" s="48"/>
      <c r="B21" s="74">
        <v>2.2999999999999998</v>
      </c>
      <c r="C21" s="63" t="s">
        <v>47</v>
      </c>
      <c r="D21" s="50" t="s">
        <v>41</v>
      </c>
      <c r="E21" s="64">
        <f>E20</f>
        <v>44706</v>
      </c>
      <c r="F21" s="51">
        <f>E21+G21-1</f>
        <v>44708</v>
      </c>
      <c r="G21" s="93">
        <f t="shared" si="1"/>
        <v>3</v>
      </c>
      <c r="H21" s="52">
        <v>0</v>
      </c>
      <c r="I21" s="66"/>
      <c r="J21" s="67"/>
      <c r="K21" s="68"/>
      <c r="L21" s="68"/>
      <c r="M21" s="68"/>
      <c r="N21" s="69"/>
      <c r="O21" s="69"/>
      <c r="P21" s="69"/>
      <c r="Q21" s="69"/>
      <c r="R21" s="69"/>
      <c r="S21" s="68"/>
      <c r="T21" s="68"/>
      <c r="U21" s="68"/>
      <c r="V21" s="68"/>
      <c r="W21" s="68"/>
      <c r="X21" s="68"/>
      <c r="Y21" s="68"/>
      <c r="Z21" s="94">
        <v>1</v>
      </c>
      <c r="AA21" s="94">
        <v>1</v>
      </c>
      <c r="AB21" s="94">
        <v>1</v>
      </c>
      <c r="AC21" s="70"/>
      <c r="AD21" s="70"/>
      <c r="AE21" s="70"/>
      <c r="AF21" s="70"/>
      <c r="AG21" s="70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71"/>
      <c r="AS21" s="71"/>
      <c r="AT21" s="71"/>
      <c r="AU21" s="71"/>
      <c r="AV21" s="71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72"/>
      <c r="BH21" s="72"/>
      <c r="BI21" s="72"/>
      <c r="BJ21" s="72"/>
      <c r="BK21" s="72"/>
      <c r="BL21" s="68"/>
      <c r="BM21" s="68"/>
      <c r="BN21" s="68"/>
      <c r="BO21" s="68"/>
      <c r="BP21" s="73"/>
      <c r="BQ21" s="61"/>
    </row>
    <row r="22" spans="1:69" ht="31.2" customHeight="1" x14ac:dyDescent="0.25">
      <c r="A22" s="48"/>
      <c r="B22" s="74">
        <v>2.4</v>
      </c>
      <c r="C22" s="63" t="s">
        <v>46</v>
      </c>
      <c r="D22" s="50" t="s">
        <v>41</v>
      </c>
      <c r="E22" s="64">
        <v>44711</v>
      </c>
      <c r="F22" s="51">
        <f>E22+G22-1</f>
        <v>44720</v>
      </c>
      <c r="G22" s="93">
        <f t="shared" si="1"/>
        <v>10</v>
      </c>
      <c r="H22" s="52">
        <v>0</v>
      </c>
      <c r="I22" s="66"/>
      <c r="J22" s="67"/>
      <c r="K22" s="68"/>
      <c r="L22" s="68"/>
      <c r="M22" s="68"/>
      <c r="N22" s="69"/>
      <c r="O22" s="69"/>
      <c r="P22" s="69"/>
      <c r="Q22" s="69"/>
      <c r="R22" s="69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94">
        <v>1</v>
      </c>
      <c r="AD22" s="94">
        <v>1</v>
      </c>
      <c r="AE22" s="94">
        <v>1</v>
      </c>
      <c r="AF22" s="94">
        <v>1</v>
      </c>
      <c r="AG22" s="94">
        <v>1</v>
      </c>
      <c r="AH22" s="94">
        <v>1</v>
      </c>
      <c r="AI22" s="94">
        <v>1</v>
      </c>
      <c r="AJ22" s="94">
        <v>1</v>
      </c>
      <c r="AK22" s="94">
        <v>1</v>
      </c>
      <c r="AL22" s="94">
        <v>1</v>
      </c>
      <c r="AM22" s="68"/>
      <c r="AN22" s="68"/>
      <c r="AO22" s="68"/>
      <c r="AP22" s="68"/>
      <c r="AQ22" s="68"/>
      <c r="AR22" s="71"/>
      <c r="AS22" s="71"/>
      <c r="AT22" s="71"/>
      <c r="AU22" s="71"/>
      <c r="AV22" s="71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72"/>
      <c r="BH22" s="72"/>
      <c r="BI22" s="72"/>
      <c r="BJ22" s="72"/>
      <c r="BK22" s="72"/>
      <c r="BL22" s="68"/>
      <c r="BM22" s="68"/>
      <c r="BN22" s="68"/>
      <c r="BO22" s="68"/>
      <c r="BP22" s="73"/>
      <c r="BQ22" s="61"/>
    </row>
    <row r="23" spans="1:69" ht="31.2" customHeight="1" x14ac:dyDescent="0.25">
      <c r="A23" s="48"/>
      <c r="B23" s="74">
        <v>2.5</v>
      </c>
      <c r="C23" s="63" t="s">
        <v>55</v>
      </c>
      <c r="D23" s="50" t="s">
        <v>45</v>
      </c>
      <c r="E23" s="64">
        <v>44714</v>
      </c>
      <c r="F23" s="64">
        <v>44714</v>
      </c>
      <c r="G23" s="93">
        <f t="shared" si="1"/>
        <v>1</v>
      </c>
      <c r="H23" s="52">
        <v>0</v>
      </c>
      <c r="I23" s="66"/>
      <c r="J23" s="67"/>
      <c r="K23" s="68"/>
      <c r="L23" s="68"/>
      <c r="M23" s="68"/>
      <c r="N23" s="69"/>
      <c r="O23" s="69"/>
      <c r="P23" s="69"/>
      <c r="Q23" s="69"/>
      <c r="R23" s="69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70"/>
      <c r="AD23" s="70"/>
      <c r="AE23" s="70"/>
      <c r="AF23" s="94">
        <v>1</v>
      </c>
      <c r="AG23" s="70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71"/>
      <c r="AS23" s="71"/>
      <c r="AT23" s="71"/>
      <c r="AU23" s="71"/>
      <c r="AV23" s="71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72"/>
      <c r="BH23" s="72"/>
      <c r="BI23" s="72"/>
      <c r="BJ23" s="72"/>
      <c r="BK23" s="72"/>
      <c r="BL23" s="68"/>
      <c r="BM23" s="68"/>
      <c r="BN23" s="68"/>
      <c r="BO23" s="68"/>
      <c r="BP23" s="73"/>
      <c r="BQ23" s="90"/>
    </row>
    <row r="24" spans="1:69" ht="21" customHeight="1" x14ac:dyDescent="0.25">
      <c r="A24" s="27"/>
      <c r="B24" s="75">
        <v>3</v>
      </c>
      <c r="C24" s="76" t="s">
        <v>57</v>
      </c>
      <c r="D24" s="77"/>
      <c r="E24" s="77"/>
      <c r="F24" s="77"/>
      <c r="G24" s="77"/>
      <c r="H24" s="77"/>
      <c r="I24" s="78"/>
      <c r="J24" s="79"/>
      <c r="K24" s="80"/>
      <c r="L24" s="80"/>
      <c r="M24" s="78"/>
      <c r="N24" s="81"/>
      <c r="O24" s="81"/>
      <c r="P24" s="81"/>
      <c r="Q24" s="81"/>
      <c r="R24" s="81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32"/>
    </row>
    <row r="25" spans="1:69" ht="26.4" x14ac:dyDescent="0.25">
      <c r="A25" s="48"/>
      <c r="B25" s="49">
        <v>3.1</v>
      </c>
      <c r="C25" s="89" t="s">
        <v>56</v>
      </c>
      <c r="D25" s="50" t="s">
        <v>41</v>
      </c>
      <c r="E25" s="64">
        <v>44718</v>
      </c>
      <c r="F25" s="51">
        <f>E25+G25+1</f>
        <v>44729</v>
      </c>
      <c r="G25" s="93">
        <f>SUM(I25:BP25)</f>
        <v>10</v>
      </c>
      <c r="H25" s="52">
        <v>0</v>
      </c>
      <c r="I25" s="53"/>
      <c r="J25" s="54"/>
      <c r="K25" s="55"/>
      <c r="L25" s="55"/>
      <c r="M25" s="55"/>
      <c r="N25" s="69"/>
      <c r="O25" s="69"/>
      <c r="P25" s="69"/>
      <c r="Q25" s="69"/>
      <c r="R25" s="69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7"/>
      <c r="AD25" s="57"/>
      <c r="AE25" s="57"/>
      <c r="AF25" s="57"/>
      <c r="AG25" s="57"/>
      <c r="AH25" s="68"/>
      <c r="AI25" s="68"/>
      <c r="AJ25" s="68"/>
      <c r="AK25" s="68"/>
      <c r="AL25" s="68"/>
      <c r="AM25" s="95">
        <v>1</v>
      </c>
      <c r="AN25" s="95">
        <v>1</v>
      </c>
      <c r="AO25" s="95">
        <v>1</v>
      </c>
      <c r="AP25" s="95">
        <v>1</v>
      </c>
      <c r="AQ25" s="95">
        <v>1</v>
      </c>
      <c r="AR25" s="95">
        <v>1</v>
      </c>
      <c r="AS25" s="95">
        <v>1</v>
      </c>
      <c r="AT25" s="95">
        <v>1</v>
      </c>
      <c r="AU25" s="95">
        <v>1</v>
      </c>
      <c r="AV25" s="95">
        <v>1</v>
      </c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9"/>
      <c r="BH25" s="59"/>
      <c r="BI25" s="59"/>
      <c r="BJ25" s="59"/>
      <c r="BK25" s="59"/>
      <c r="BL25" s="55"/>
      <c r="BM25" s="55"/>
      <c r="BN25" s="55"/>
      <c r="BO25" s="55"/>
      <c r="BP25" s="60"/>
      <c r="BQ25" s="61"/>
    </row>
    <row r="26" spans="1:69" ht="17.25" customHeight="1" x14ac:dyDescent="0.25">
      <c r="A26" s="48"/>
      <c r="B26" s="74">
        <v>3.2</v>
      </c>
      <c r="C26" s="63" t="s">
        <v>48</v>
      </c>
      <c r="D26" s="50" t="s">
        <v>45</v>
      </c>
      <c r="E26" s="64">
        <v>44725</v>
      </c>
      <c r="F26" s="51">
        <f>E26+G26-1</f>
        <v>44729</v>
      </c>
      <c r="G26" s="93">
        <f>SUM(I26:BP26)</f>
        <v>5</v>
      </c>
      <c r="H26" s="65">
        <v>0</v>
      </c>
      <c r="I26" s="66"/>
      <c r="J26" s="67"/>
      <c r="K26" s="68"/>
      <c r="L26" s="68"/>
      <c r="M26" s="68"/>
      <c r="N26" s="69"/>
      <c r="O26" s="69"/>
      <c r="P26" s="69"/>
      <c r="Q26" s="69"/>
      <c r="R26" s="69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70"/>
      <c r="AD26" s="70"/>
      <c r="AE26" s="70"/>
      <c r="AF26" s="70"/>
      <c r="AG26" s="70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95">
        <v>1</v>
      </c>
      <c r="AS26" s="95">
        <v>1</v>
      </c>
      <c r="AT26" s="95">
        <v>1</v>
      </c>
      <c r="AU26" s="95">
        <v>1</v>
      </c>
      <c r="AV26" s="95">
        <v>1</v>
      </c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72"/>
      <c r="BH26" s="72"/>
      <c r="BI26" s="72"/>
      <c r="BJ26" s="72"/>
      <c r="BK26" s="72"/>
      <c r="BL26" s="68"/>
      <c r="BM26" s="68"/>
      <c r="BN26" s="68"/>
      <c r="BO26" s="68"/>
      <c r="BP26" s="73"/>
      <c r="BQ26" s="61"/>
    </row>
    <row r="27" spans="1:69" ht="17.25" customHeight="1" x14ac:dyDescent="0.25">
      <c r="A27" s="48"/>
      <c r="B27" s="74">
        <v>3.3</v>
      </c>
      <c r="C27" s="89" t="s">
        <v>58</v>
      </c>
      <c r="D27" s="50" t="s">
        <v>41</v>
      </c>
      <c r="E27" s="64">
        <v>44732</v>
      </c>
      <c r="F27" s="51">
        <f>E27+G27-1</f>
        <v>44736</v>
      </c>
      <c r="G27" s="93">
        <f>SUM(I27:BP27)</f>
        <v>5</v>
      </c>
      <c r="H27" s="65">
        <v>0</v>
      </c>
      <c r="I27" s="66"/>
      <c r="J27" s="67"/>
      <c r="K27" s="68"/>
      <c r="L27" s="68"/>
      <c r="M27" s="68"/>
      <c r="N27" s="69"/>
      <c r="O27" s="69"/>
      <c r="P27" s="69"/>
      <c r="Q27" s="69"/>
      <c r="R27" s="69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70"/>
      <c r="AD27" s="70"/>
      <c r="AE27" s="70"/>
      <c r="AF27" s="70"/>
      <c r="AG27" s="70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71"/>
      <c r="AS27" s="71"/>
      <c r="AT27" s="71"/>
      <c r="AU27" s="71"/>
      <c r="AV27" s="71"/>
      <c r="AW27" s="95">
        <v>1</v>
      </c>
      <c r="AX27" s="95">
        <v>1</v>
      </c>
      <c r="AY27" s="95">
        <v>1</v>
      </c>
      <c r="AZ27" s="95">
        <v>1</v>
      </c>
      <c r="BA27" s="95">
        <v>1</v>
      </c>
      <c r="BB27" s="68"/>
      <c r="BC27" s="68"/>
      <c r="BD27" s="68"/>
      <c r="BE27" s="68"/>
      <c r="BF27" s="68"/>
      <c r="BG27" s="72"/>
      <c r="BH27" s="72"/>
      <c r="BI27" s="72"/>
      <c r="BJ27" s="72"/>
      <c r="BK27" s="72"/>
      <c r="BL27" s="68"/>
      <c r="BM27" s="68"/>
      <c r="BN27" s="68"/>
      <c r="BO27" s="68"/>
      <c r="BP27" s="73"/>
      <c r="BQ27" s="61"/>
    </row>
    <row r="28" spans="1:69" ht="21" customHeight="1" x14ac:dyDescent="0.25">
      <c r="A28" s="27"/>
      <c r="B28" s="75">
        <v>4</v>
      </c>
      <c r="C28" s="76" t="s">
        <v>49</v>
      </c>
      <c r="D28" s="77"/>
      <c r="E28" s="77"/>
      <c r="F28" s="77"/>
      <c r="G28" s="77"/>
      <c r="H28" s="77"/>
      <c r="I28" s="78"/>
      <c r="J28" s="79"/>
      <c r="K28" s="80"/>
      <c r="L28" s="80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32"/>
    </row>
    <row r="29" spans="1:69" ht="17.25" customHeight="1" x14ac:dyDescent="0.3">
      <c r="A29" s="48"/>
      <c r="B29" s="49">
        <v>4.0999999999999996</v>
      </c>
      <c r="C29" s="91" t="s">
        <v>59</v>
      </c>
      <c r="D29" s="50" t="s">
        <v>41</v>
      </c>
      <c r="E29" s="64">
        <v>44718</v>
      </c>
      <c r="F29" s="51">
        <f>E29+G29+1</f>
        <v>44729</v>
      </c>
      <c r="G29" s="93">
        <f t="shared" ref="G29" si="2">SUM(I29:BP29)</f>
        <v>10</v>
      </c>
      <c r="H29" s="52">
        <v>0</v>
      </c>
      <c r="I29" s="53"/>
      <c r="J29" s="54"/>
      <c r="K29" s="55"/>
      <c r="L29" s="55"/>
      <c r="M29" s="55"/>
      <c r="N29" s="56"/>
      <c r="O29" s="56"/>
      <c r="P29" s="56"/>
      <c r="Q29" s="56"/>
      <c r="R29" s="56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7"/>
      <c r="AD29" s="57"/>
      <c r="AE29" s="57"/>
      <c r="AF29" s="57"/>
      <c r="AG29" s="57"/>
      <c r="AH29" s="96">
        <v>1</v>
      </c>
      <c r="AI29" s="96">
        <v>1</v>
      </c>
      <c r="AJ29" s="96">
        <v>1</v>
      </c>
      <c r="AK29" s="96">
        <v>1</v>
      </c>
      <c r="AL29" s="96">
        <v>1</v>
      </c>
      <c r="AM29" s="96">
        <v>1</v>
      </c>
      <c r="AN29" s="96">
        <v>1</v>
      </c>
      <c r="AO29" s="96">
        <v>1</v>
      </c>
      <c r="AP29" s="96">
        <v>1</v>
      </c>
      <c r="AQ29" s="96">
        <v>1</v>
      </c>
      <c r="AR29" s="58"/>
      <c r="AS29" s="58"/>
      <c r="AT29" s="58"/>
      <c r="AU29" s="58"/>
      <c r="AV29" s="58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9"/>
      <c r="BH29" s="59"/>
      <c r="BI29" s="59"/>
      <c r="BJ29" s="59"/>
      <c r="BK29" s="59"/>
      <c r="BL29" s="55"/>
      <c r="BM29" s="55"/>
      <c r="BN29" s="55"/>
      <c r="BO29" s="55"/>
      <c r="BP29" s="60"/>
      <c r="BQ29" s="61"/>
    </row>
    <row r="30" spans="1:69" ht="17.25" customHeight="1" x14ac:dyDescent="0.25">
      <c r="A30" s="48"/>
      <c r="B30" s="74">
        <v>4.2</v>
      </c>
      <c r="C30" s="63" t="s">
        <v>61</v>
      </c>
      <c r="D30" s="50" t="s">
        <v>41</v>
      </c>
      <c r="E30" s="64">
        <v>44745</v>
      </c>
      <c r="F30" s="51">
        <f>E30+G30+1</f>
        <v>44756</v>
      </c>
      <c r="G30" s="93">
        <f>SUM(I30:BP30)</f>
        <v>10</v>
      </c>
      <c r="H30" s="65">
        <v>0</v>
      </c>
      <c r="I30" s="66"/>
      <c r="J30" s="67"/>
      <c r="K30" s="68"/>
      <c r="L30" s="68"/>
      <c r="M30" s="68"/>
      <c r="N30" s="69"/>
      <c r="O30" s="69"/>
      <c r="P30" s="69"/>
      <c r="Q30" s="69"/>
      <c r="R30" s="69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70"/>
      <c r="AD30" s="70"/>
      <c r="AE30" s="70"/>
      <c r="AF30" s="70"/>
      <c r="AG30" s="70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71"/>
      <c r="AS30" s="71"/>
      <c r="AT30" s="71"/>
      <c r="AU30" s="71"/>
      <c r="AV30" s="71"/>
      <c r="AW30" s="68"/>
      <c r="AX30" s="68"/>
      <c r="AY30" s="68"/>
      <c r="AZ30" s="68"/>
      <c r="BA30" s="68"/>
      <c r="BB30" s="96">
        <v>1</v>
      </c>
      <c r="BC30" s="96">
        <v>1</v>
      </c>
      <c r="BD30" s="96">
        <v>1</v>
      </c>
      <c r="BE30" s="96">
        <v>1</v>
      </c>
      <c r="BF30" s="96">
        <v>1</v>
      </c>
      <c r="BG30" s="96">
        <v>1</v>
      </c>
      <c r="BH30" s="96">
        <v>1</v>
      </c>
      <c r="BI30" s="96">
        <v>1</v>
      </c>
      <c r="BJ30" s="96">
        <v>1</v>
      </c>
      <c r="BK30" s="96">
        <v>1</v>
      </c>
      <c r="BL30" s="55"/>
      <c r="BM30" s="55"/>
      <c r="BN30" s="55"/>
      <c r="BO30" s="55"/>
      <c r="BP30" s="60"/>
      <c r="BQ30" s="61"/>
    </row>
    <row r="31" spans="1:69" ht="17.25" customHeight="1" x14ac:dyDescent="0.25">
      <c r="A31" s="48"/>
      <c r="B31" s="74">
        <v>4.3</v>
      </c>
      <c r="C31" s="63" t="s">
        <v>62</v>
      </c>
      <c r="D31" s="50" t="s">
        <v>45</v>
      </c>
      <c r="E31" s="64">
        <v>44748</v>
      </c>
      <c r="F31" s="64">
        <v>44748</v>
      </c>
      <c r="G31" s="93">
        <f>SUM(I31:BP31)</f>
        <v>1</v>
      </c>
      <c r="H31" s="65">
        <v>0</v>
      </c>
      <c r="J31" s="54"/>
      <c r="K31" s="55"/>
      <c r="L31" s="55"/>
      <c r="M31" s="55"/>
      <c r="N31" s="56"/>
      <c r="O31" s="56"/>
      <c r="P31" s="56"/>
      <c r="Q31" s="56"/>
      <c r="R31" s="56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7"/>
      <c r="AD31" s="57"/>
      <c r="AE31" s="57"/>
      <c r="AF31" s="57"/>
      <c r="AG31" s="57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71"/>
      <c r="AS31" s="71"/>
      <c r="AT31" s="58"/>
      <c r="AU31" s="58"/>
      <c r="AV31" s="58"/>
      <c r="AW31" s="55"/>
      <c r="AX31" s="55"/>
      <c r="AY31" s="55"/>
      <c r="AZ31" s="55"/>
      <c r="BA31" s="55"/>
      <c r="BB31" s="55"/>
      <c r="BC31" s="55"/>
      <c r="BD31" s="55"/>
      <c r="BE31" s="96">
        <v>1</v>
      </c>
      <c r="BF31" s="55"/>
      <c r="BG31" s="59"/>
      <c r="BH31" s="59"/>
      <c r="BI31" s="59"/>
      <c r="BJ31" s="59"/>
      <c r="BK31" s="59"/>
      <c r="BL31" s="55"/>
      <c r="BM31" s="55"/>
      <c r="BN31" s="55"/>
      <c r="BO31" s="55"/>
      <c r="BP31" s="60"/>
      <c r="BQ31" s="61"/>
    </row>
    <row r="32" spans="1:69" ht="17.25" customHeight="1" x14ac:dyDescent="0.25">
      <c r="A32" s="48"/>
      <c r="B32" s="74">
        <v>4.4000000000000004</v>
      </c>
      <c r="C32" s="63" t="s">
        <v>60</v>
      </c>
      <c r="D32" s="50" t="s">
        <v>41</v>
      </c>
      <c r="E32" s="64">
        <v>44759</v>
      </c>
      <c r="F32" s="51">
        <f>E32+G32-1</f>
        <v>44763</v>
      </c>
      <c r="G32" s="93">
        <f>SUM(I32:BP32)</f>
        <v>5</v>
      </c>
      <c r="H32" s="65">
        <v>0</v>
      </c>
      <c r="I32" s="66"/>
      <c r="J32" s="67"/>
      <c r="K32" s="68"/>
      <c r="L32" s="68"/>
      <c r="M32" s="68"/>
      <c r="N32" s="69"/>
      <c r="O32" s="69"/>
      <c r="P32" s="69"/>
      <c r="Q32" s="69"/>
      <c r="R32" s="69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70"/>
      <c r="AD32" s="70"/>
      <c r="AE32" s="70"/>
      <c r="AF32" s="70"/>
      <c r="AG32" s="70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71"/>
      <c r="AS32" s="71"/>
      <c r="AT32" s="71"/>
      <c r="AU32" s="71"/>
      <c r="AV32" s="71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72"/>
      <c r="BH32" s="72"/>
      <c r="BI32" s="72"/>
      <c r="BJ32" s="72"/>
      <c r="BK32" s="72"/>
      <c r="BL32" s="96">
        <v>1</v>
      </c>
      <c r="BM32" s="96">
        <v>1</v>
      </c>
      <c r="BN32" s="96">
        <v>1</v>
      </c>
      <c r="BO32" s="96">
        <v>1</v>
      </c>
      <c r="BP32" s="96">
        <v>1</v>
      </c>
      <c r="BQ32" s="61"/>
    </row>
    <row r="33" spans="1:69" ht="21" customHeight="1" x14ac:dyDescent="0.25">
      <c r="A33" s="27"/>
      <c r="B33" s="82"/>
      <c r="C33" s="82"/>
      <c r="D33" s="82"/>
      <c r="E33" s="82"/>
      <c r="F33" s="82"/>
      <c r="G33" s="83"/>
      <c r="H33" s="83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61"/>
    </row>
    <row r="34" spans="1:69" ht="21" customHeight="1" x14ac:dyDescent="0.25">
      <c r="A34" s="27"/>
      <c r="B34" s="31"/>
      <c r="C34" s="31"/>
      <c r="D34" s="31"/>
      <c r="E34" s="31"/>
      <c r="F34" s="31"/>
      <c r="G34" s="30"/>
      <c r="H34" s="30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2"/>
    </row>
    <row r="35" spans="1:69" ht="21" customHeight="1" x14ac:dyDescent="0.25">
      <c r="A35" s="85"/>
      <c r="B35" s="86"/>
      <c r="C35" s="86"/>
      <c r="D35" s="86"/>
      <c r="E35" s="86"/>
      <c r="F35" s="86"/>
      <c r="G35" s="87"/>
      <c r="H35" s="87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8"/>
    </row>
  </sheetData>
  <mergeCells count="34">
    <mergeCell ref="C8:C10"/>
    <mergeCell ref="H8:H10"/>
    <mergeCell ref="B8:B10"/>
    <mergeCell ref="D5:G5"/>
    <mergeCell ref="B5:C5"/>
    <mergeCell ref="G8:G10"/>
    <mergeCell ref="F8:F10"/>
    <mergeCell ref="D8:D10"/>
    <mergeCell ref="E8:E10"/>
    <mergeCell ref="S9:W9"/>
    <mergeCell ref="N9:R9"/>
    <mergeCell ref="I9:M9"/>
    <mergeCell ref="I8:W8"/>
    <mergeCell ref="BG9:BK9"/>
    <mergeCell ref="X8:AL8"/>
    <mergeCell ref="X9:AB9"/>
    <mergeCell ref="AH9:AL9"/>
    <mergeCell ref="AC9:AG9"/>
    <mergeCell ref="BL9:BP9"/>
    <mergeCell ref="BB9:BF9"/>
    <mergeCell ref="BB8:BP8"/>
    <mergeCell ref="AM9:AQ9"/>
    <mergeCell ref="AM8:BA8"/>
    <mergeCell ref="AR9:AV9"/>
    <mergeCell ref="AW9:BA9"/>
    <mergeCell ref="I2:N2"/>
    <mergeCell ref="B2:G2"/>
    <mergeCell ref="I5:O5"/>
    <mergeCell ref="P5:AA5"/>
    <mergeCell ref="O2:AE2"/>
    <mergeCell ref="I4:O4"/>
    <mergeCell ref="P4:AB4"/>
    <mergeCell ref="D4:G4"/>
    <mergeCell ref="B4:C4"/>
  </mergeCells>
  <phoneticPr fontId="29" type="noConversion"/>
  <pageMargins left="1" right="1" top="1" bottom="1" header="0.25" footer="0.25"/>
  <pageSetup scale="26" orientation="portrait" r:id="rId1"/>
  <headerFooter>
    <oddFooter>&amp;C&amp;"Calibri"&amp;11&amp;K000000&amp;"Helvetica Neue,Regular"&amp;12&amp;K000000&amp;P_x000D_&amp;1#&amp;"Arial"&amp;6&amp;K626469Internal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Vincent Tsang</dc:creator>
  <cp:keywords/>
  <dc:description/>
  <cp:lastModifiedBy>Vincent Tsang</cp:lastModifiedBy>
  <cp:revision/>
  <dcterms:created xsi:type="dcterms:W3CDTF">2022-05-05T06:30:32Z</dcterms:created>
  <dcterms:modified xsi:type="dcterms:W3CDTF">2022-05-05T09:36:27Z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2022-05-05T09:36:27Z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0fb124da-8881-4b4f-91c9-225b674f3669</vt:lpwstr>
  </property>
  <property fmtid="{D5CDD505-2E9C-101B-9397-08002B2CF9AE}" pid="8" name="MSIP_Label_23f93e5f-d3c2-49a7-ba94-15405423c204_ContentBits">
    <vt:lpwstr>2</vt:lpwstr>
  </property>
</Properties>
</file>