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1GitRepositories\VOXEL\Voxel_PCB_Designs\LEDSubMatrixHighDensity\"/>
    </mc:Choice>
  </mc:AlternateContent>
  <xr:revisionPtr revIDLastSave="0" documentId="13_ncr:1_{B7D67D44-B66B-42B8-8A56-FF4B5A7A256E}" xr6:coauthVersionLast="47" xr6:coauthVersionMax="47" xr10:uidLastSave="{00000000-0000-0000-0000-000000000000}"/>
  <bookViews>
    <workbookView xWindow="0" yWindow="0" windowWidth="9960" windowHeight="3810" xr2:uid="{9E390DDC-E5EB-4BB4-A51A-E5EBFCF26942}"/>
  </bookViews>
  <sheets>
    <sheet name="LED Nets and Nets" sheetId="1" r:id="rId1"/>
    <sheet name="Nets on LED Driv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2" i="1"/>
  <c r="G3" i="1"/>
  <c r="G4" i="1"/>
  <c r="G5" i="1"/>
  <c r="I5" i="1" s="1"/>
  <c r="G6" i="1"/>
  <c r="G7" i="1"/>
  <c r="G8" i="1"/>
  <c r="G9" i="1"/>
  <c r="I9" i="1" s="1"/>
  <c r="G10" i="1"/>
  <c r="G11" i="1"/>
  <c r="I11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I31" i="1" s="1"/>
  <c r="G32" i="1"/>
  <c r="G33" i="1"/>
  <c r="G34" i="1"/>
  <c r="G35" i="1"/>
  <c r="I35" i="1" s="1"/>
  <c r="G36" i="1"/>
  <c r="G37" i="1"/>
  <c r="G38" i="1"/>
  <c r="G39" i="1"/>
  <c r="I39" i="1" s="1"/>
  <c r="G40" i="1"/>
  <c r="G41" i="1"/>
  <c r="G42" i="1"/>
  <c r="G43" i="1"/>
  <c r="G44" i="1"/>
  <c r="G45" i="1"/>
  <c r="G46" i="1"/>
  <c r="G47" i="1"/>
  <c r="G48" i="1"/>
  <c r="G49" i="1"/>
  <c r="G59" i="1"/>
  <c r="G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2" i="2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D107" i="1" s="1"/>
  <c r="D60" i="1"/>
  <c r="G60" i="1" s="1"/>
  <c r="D61" i="1"/>
  <c r="G61" i="1" s="1"/>
  <c r="D62" i="1"/>
  <c r="G62" i="1" s="1"/>
  <c r="D63" i="1"/>
  <c r="G63" i="1" s="1"/>
  <c r="I63" i="1" s="1"/>
  <c r="D64" i="1"/>
  <c r="G64" i="1" s="1"/>
  <c r="D65" i="1"/>
  <c r="G65" i="1" s="1"/>
  <c r="D66" i="1"/>
  <c r="G66" i="1" s="1"/>
  <c r="D67" i="1"/>
  <c r="D115" i="1" s="1"/>
  <c r="D68" i="1"/>
  <c r="G68" i="1" s="1"/>
  <c r="D69" i="1"/>
  <c r="G69" i="1" s="1"/>
  <c r="D70" i="1"/>
  <c r="G70" i="1" s="1"/>
  <c r="D71" i="1"/>
  <c r="G71" i="1" s="1"/>
  <c r="I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I95" i="1" s="1"/>
  <c r="D96" i="1"/>
  <c r="G96" i="1" s="1"/>
  <c r="D97" i="1"/>
  <c r="G97" i="1" s="1"/>
  <c r="D106" i="1"/>
  <c r="G106" i="1" s="1"/>
  <c r="D109" i="1"/>
  <c r="G109" i="1" s="1"/>
  <c r="D112" i="1"/>
  <c r="G112" i="1" s="1"/>
  <c r="D114" i="1"/>
  <c r="G114" i="1" s="1"/>
  <c r="D122" i="1"/>
  <c r="G122" i="1" s="1"/>
  <c r="D125" i="1"/>
  <c r="D173" i="1" s="1"/>
  <c r="D128" i="1"/>
  <c r="G128" i="1" s="1"/>
  <c r="D130" i="1"/>
  <c r="G130" i="1" s="1"/>
  <c r="D138" i="1"/>
  <c r="G138" i="1" s="1"/>
  <c r="D141" i="1"/>
  <c r="G141" i="1" s="1"/>
  <c r="D162" i="1"/>
  <c r="D210" i="1" s="1"/>
  <c r="D170" i="1"/>
  <c r="D218" i="1" s="1"/>
  <c r="D50" i="1"/>
  <c r="G50" i="1" s="1"/>
  <c r="A6" i="1"/>
  <c r="A9" i="1" s="1"/>
  <c r="A12" i="1" s="1"/>
  <c r="A15" i="1" s="1"/>
  <c r="A18" i="1" s="1"/>
  <c r="A21" i="1" s="1"/>
  <c r="A24" i="1" s="1"/>
  <c r="A27" i="1" s="1"/>
  <c r="A30" i="1" s="1"/>
  <c r="A33" i="1" s="1"/>
  <c r="A36" i="1" s="1"/>
  <c r="A39" i="1" s="1"/>
  <c r="A42" i="1" s="1"/>
  <c r="A45" i="1" s="1"/>
  <c r="A48" i="1" s="1"/>
  <c r="A51" i="1" s="1"/>
  <c r="A54" i="1" s="1"/>
  <c r="A57" i="1" s="1"/>
  <c r="A60" i="1" s="1"/>
  <c r="A63" i="1" s="1"/>
  <c r="A66" i="1" s="1"/>
  <c r="A69" i="1" s="1"/>
  <c r="A72" i="1" s="1"/>
  <c r="A75" i="1" s="1"/>
  <c r="A78" i="1" s="1"/>
  <c r="A81" i="1" s="1"/>
  <c r="A84" i="1" s="1"/>
  <c r="A87" i="1" s="1"/>
  <c r="A90" i="1" s="1"/>
  <c r="A93" i="1" s="1"/>
  <c r="A96" i="1" s="1"/>
  <c r="A99" i="1" s="1"/>
  <c r="A102" i="1" s="1"/>
  <c r="A105" i="1" s="1"/>
  <c r="A108" i="1" s="1"/>
  <c r="A111" i="1" s="1"/>
  <c r="A114" i="1" s="1"/>
  <c r="A117" i="1" s="1"/>
  <c r="A120" i="1" s="1"/>
  <c r="A123" i="1" s="1"/>
  <c r="A126" i="1" s="1"/>
  <c r="A129" i="1" s="1"/>
  <c r="A132" i="1" s="1"/>
  <c r="A135" i="1" s="1"/>
  <c r="A138" i="1" s="1"/>
  <c r="A141" i="1" s="1"/>
  <c r="A144" i="1" s="1"/>
  <c r="A147" i="1" s="1"/>
  <c r="A150" i="1" s="1"/>
  <c r="A153" i="1" s="1"/>
  <c r="A156" i="1" s="1"/>
  <c r="A159" i="1" s="1"/>
  <c r="A162" i="1" s="1"/>
  <c r="A165" i="1" s="1"/>
  <c r="A168" i="1" s="1"/>
  <c r="A171" i="1" s="1"/>
  <c r="A174" i="1" s="1"/>
  <c r="A177" i="1" s="1"/>
  <c r="A180" i="1" s="1"/>
  <c r="A183" i="1" s="1"/>
  <c r="A186" i="1" s="1"/>
  <c r="A189" i="1" s="1"/>
  <c r="A192" i="1" s="1"/>
  <c r="A195" i="1" s="1"/>
  <c r="A198" i="1" s="1"/>
  <c r="A201" i="1" s="1"/>
  <c r="A204" i="1" s="1"/>
  <c r="A207" i="1" s="1"/>
  <c r="A210" i="1" s="1"/>
  <c r="A213" i="1" s="1"/>
  <c r="A216" i="1" s="1"/>
  <c r="A219" i="1" s="1"/>
  <c r="A222" i="1" s="1"/>
  <c r="A225" i="1" s="1"/>
  <c r="A228" i="1" s="1"/>
  <c r="A231" i="1" s="1"/>
  <c r="A234" i="1" s="1"/>
  <c r="A237" i="1" s="1"/>
  <c r="A240" i="1" s="1"/>
  <c r="A243" i="1" s="1"/>
  <c r="A246" i="1" s="1"/>
  <c r="A249" i="1" s="1"/>
  <c r="A252" i="1" s="1"/>
  <c r="A255" i="1" s="1"/>
  <c r="A258" i="1" s="1"/>
  <c r="A261" i="1" s="1"/>
  <c r="A264" i="1" s="1"/>
  <c r="A267" i="1" s="1"/>
  <c r="A270" i="1" s="1"/>
  <c r="A273" i="1" s="1"/>
  <c r="A276" i="1" s="1"/>
  <c r="A279" i="1" s="1"/>
  <c r="A282" i="1" s="1"/>
  <c r="A285" i="1" s="1"/>
  <c r="A288" i="1" s="1"/>
  <c r="A291" i="1" s="1"/>
  <c r="A294" i="1" s="1"/>
  <c r="A297" i="1" s="1"/>
  <c r="A300" i="1" s="1"/>
  <c r="A303" i="1" s="1"/>
  <c r="A306" i="1" s="1"/>
  <c r="A309" i="1" s="1"/>
  <c r="A312" i="1" s="1"/>
  <c r="A315" i="1" s="1"/>
  <c r="A318" i="1" s="1"/>
  <c r="A321" i="1" s="1"/>
  <c r="A324" i="1" s="1"/>
  <c r="A327" i="1" s="1"/>
  <c r="A330" i="1" s="1"/>
  <c r="A333" i="1" s="1"/>
  <c r="A336" i="1" s="1"/>
  <c r="A339" i="1" s="1"/>
  <c r="A342" i="1" s="1"/>
  <c r="A345" i="1" s="1"/>
  <c r="A348" i="1" s="1"/>
  <c r="A351" i="1" s="1"/>
  <c r="A354" i="1" s="1"/>
  <c r="A357" i="1" s="1"/>
  <c r="A360" i="1" s="1"/>
  <c r="A7" i="1"/>
  <c r="A10" i="1" s="1"/>
  <c r="A13" i="1" s="1"/>
  <c r="A16" i="1" s="1"/>
  <c r="A19" i="1" s="1"/>
  <c r="A22" i="1" s="1"/>
  <c r="A25" i="1" s="1"/>
  <c r="A28" i="1" s="1"/>
  <c r="A31" i="1" s="1"/>
  <c r="A34" i="1" s="1"/>
  <c r="A37" i="1" s="1"/>
  <c r="A40" i="1" s="1"/>
  <c r="A43" i="1" s="1"/>
  <c r="A46" i="1" s="1"/>
  <c r="A49" i="1" s="1"/>
  <c r="A52" i="1" s="1"/>
  <c r="A55" i="1" s="1"/>
  <c r="A58" i="1" s="1"/>
  <c r="A61" i="1" s="1"/>
  <c r="A64" i="1" s="1"/>
  <c r="A67" i="1" s="1"/>
  <c r="A70" i="1" s="1"/>
  <c r="A73" i="1" s="1"/>
  <c r="A76" i="1" s="1"/>
  <c r="A79" i="1" s="1"/>
  <c r="A82" i="1" s="1"/>
  <c r="A85" i="1" s="1"/>
  <c r="A88" i="1" s="1"/>
  <c r="A91" i="1" s="1"/>
  <c r="A94" i="1" s="1"/>
  <c r="A97" i="1" s="1"/>
  <c r="A100" i="1" s="1"/>
  <c r="A103" i="1" s="1"/>
  <c r="A106" i="1" s="1"/>
  <c r="A109" i="1" s="1"/>
  <c r="A112" i="1" s="1"/>
  <c r="A115" i="1" s="1"/>
  <c r="A118" i="1" s="1"/>
  <c r="A121" i="1" s="1"/>
  <c r="A124" i="1" s="1"/>
  <c r="A127" i="1" s="1"/>
  <c r="A130" i="1" s="1"/>
  <c r="A133" i="1" s="1"/>
  <c r="A136" i="1" s="1"/>
  <c r="A139" i="1" s="1"/>
  <c r="A142" i="1" s="1"/>
  <c r="A145" i="1" s="1"/>
  <c r="A148" i="1" s="1"/>
  <c r="A151" i="1" s="1"/>
  <c r="A154" i="1" s="1"/>
  <c r="A157" i="1" s="1"/>
  <c r="A160" i="1" s="1"/>
  <c r="A163" i="1" s="1"/>
  <c r="A166" i="1" s="1"/>
  <c r="A169" i="1" s="1"/>
  <c r="A172" i="1" s="1"/>
  <c r="A175" i="1" s="1"/>
  <c r="A178" i="1" s="1"/>
  <c r="A181" i="1" s="1"/>
  <c r="A184" i="1" s="1"/>
  <c r="A187" i="1" s="1"/>
  <c r="A190" i="1" s="1"/>
  <c r="A193" i="1" s="1"/>
  <c r="A196" i="1" s="1"/>
  <c r="A199" i="1" s="1"/>
  <c r="A202" i="1" s="1"/>
  <c r="A205" i="1" s="1"/>
  <c r="A208" i="1" s="1"/>
  <c r="A211" i="1" s="1"/>
  <c r="A214" i="1" s="1"/>
  <c r="A217" i="1" s="1"/>
  <c r="A220" i="1" s="1"/>
  <c r="A223" i="1" s="1"/>
  <c r="A226" i="1" s="1"/>
  <c r="A229" i="1" s="1"/>
  <c r="A232" i="1" s="1"/>
  <c r="A235" i="1" s="1"/>
  <c r="A238" i="1" s="1"/>
  <c r="A241" i="1" s="1"/>
  <c r="A244" i="1" s="1"/>
  <c r="A247" i="1" s="1"/>
  <c r="A250" i="1" s="1"/>
  <c r="A253" i="1" s="1"/>
  <c r="A256" i="1" s="1"/>
  <c r="A259" i="1" s="1"/>
  <c r="A262" i="1" s="1"/>
  <c r="A265" i="1" s="1"/>
  <c r="A268" i="1" s="1"/>
  <c r="A271" i="1" s="1"/>
  <c r="A274" i="1" s="1"/>
  <c r="A277" i="1" s="1"/>
  <c r="A280" i="1" s="1"/>
  <c r="A283" i="1" s="1"/>
  <c r="A286" i="1" s="1"/>
  <c r="A289" i="1" s="1"/>
  <c r="A292" i="1" s="1"/>
  <c r="A295" i="1" s="1"/>
  <c r="A298" i="1" s="1"/>
  <c r="A301" i="1" s="1"/>
  <c r="A304" i="1" s="1"/>
  <c r="A307" i="1" s="1"/>
  <c r="A310" i="1" s="1"/>
  <c r="A313" i="1" s="1"/>
  <c r="A316" i="1" s="1"/>
  <c r="A319" i="1" s="1"/>
  <c r="A322" i="1" s="1"/>
  <c r="A325" i="1" s="1"/>
  <c r="A328" i="1" s="1"/>
  <c r="A331" i="1" s="1"/>
  <c r="A334" i="1" s="1"/>
  <c r="A337" i="1" s="1"/>
  <c r="A340" i="1" s="1"/>
  <c r="A343" i="1" s="1"/>
  <c r="A346" i="1" s="1"/>
  <c r="A349" i="1" s="1"/>
  <c r="A352" i="1" s="1"/>
  <c r="A355" i="1" s="1"/>
  <c r="A358" i="1" s="1"/>
  <c r="A361" i="1" s="1"/>
  <c r="A5" i="1"/>
  <c r="A8" i="1" s="1"/>
  <c r="A11" i="1" s="1"/>
  <c r="A14" i="1" s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47" i="1" s="1"/>
  <c r="A50" i="1" s="1"/>
  <c r="A53" i="1" s="1"/>
  <c r="A56" i="1" s="1"/>
  <c r="A59" i="1" s="1"/>
  <c r="A62" i="1" s="1"/>
  <c r="A65" i="1" s="1"/>
  <c r="A68" i="1" s="1"/>
  <c r="A71" i="1" s="1"/>
  <c r="A74" i="1" s="1"/>
  <c r="A77" i="1" s="1"/>
  <c r="A80" i="1" s="1"/>
  <c r="A83" i="1" s="1"/>
  <c r="A86" i="1" s="1"/>
  <c r="A89" i="1" s="1"/>
  <c r="A92" i="1" s="1"/>
  <c r="A95" i="1" s="1"/>
  <c r="A98" i="1" s="1"/>
  <c r="A101" i="1" s="1"/>
  <c r="A104" i="1" s="1"/>
  <c r="A107" i="1" s="1"/>
  <c r="A110" i="1" s="1"/>
  <c r="A113" i="1" s="1"/>
  <c r="A116" i="1" s="1"/>
  <c r="A119" i="1" s="1"/>
  <c r="A122" i="1" s="1"/>
  <c r="A125" i="1" s="1"/>
  <c r="A128" i="1" s="1"/>
  <c r="A131" i="1" s="1"/>
  <c r="A134" i="1" s="1"/>
  <c r="A137" i="1" s="1"/>
  <c r="A140" i="1" s="1"/>
  <c r="A143" i="1" s="1"/>
  <c r="A146" i="1" s="1"/>
  <c r="A149" i="1" s="1"/>
  <c r="A152" i="1" s="1"/>
  <c r="A155" i="1" s="1"/>
  <c r="A158" i="1" s="1"/>
  <c r="A161" i="1" s="1"/>
  <c r="A164" i="1" s="1"/>
  <c r="A167" i="1" s="1"/>
  <c r="A170" i="1" s="1"/>
  <c r="A173" i="1" s="1"/>
  <c r="A176" i="1" s="1"/>
  <c r="A179" i="1" s="1"/>
  <c r="A182" i="1" s="1"/>
  <c r="A185" i="1" s="1"/>
  <c r="A188" i="1" s="1"/>
  <c r="A191" i="1" s="1"/>
  <c r="A194" i="1" s="1"/>
  <c r="A197" i="1" s="1"/>
  <c r="A200" i="1" s="1"/>
  <c r="A203" i="1" s="1"/>
  <c r="A206" i="1" s="1"/>
  <c r="A209" i="1" s="1"/>
  <c r="A212" i="1" s="1"/>
  <c r="A215" i="1" s="1"/>
  <c r="A218" i="1" s="1"/>
  <c r="A221" i="1" s="1"/>
  <c r="A224" i="1" s="1"/>
  <c r="A227" i="1" s="1"/>
  <c r="A230" i="1" s="1"/>
  <c r="A233" i="1" s="1"/>
  <c r="A236" i="1" s="1"/>
  <c r="A239" i="1" s="1"/>
  <c r="A242" i="1" s="1"/>
  <c r="A245" i="1" s="1"/>
  <c r="A248" i="1" s="1"/>
  <c r="A251" i="1" s="1"/>
  <c r="A254" i="1" s="1"/>
  <c r="A257" i="1" s="1"/>
  <c r="A260" i="1" s="1"/>
  <c r="A263" i="1" s="1"/>
  <c r="A266" i="1" s="1"/>
  <c r="A269" i="1" s="1"/>
  <c r="A272" i="1" s="1"/>
  <c r="A275" i="1" s="1"/>
  <c r="A278" i="1" s="1"/>
  <c r="A281" i="1" s="1"/>
  <c r="A284" i="1" s="1"/>
  <c r="A287" i="1" s="1"/>
  <c r="A290" i="1" s="1"/>
  <c r="A293" i="1" s="1"/>
  <c r="A296" i="1" s="1"/>
  <c r="A299" i="1" s="1"/>
  <c r="A302" i="1" s="1"/>
  <c r="A305" i="1" s="1"/>
  <c r="A308" i="1" s="1"/>
  <c r="A311" i="1" s="1"/>
  <c r="A314" i="1" s="1"/>
  <c r="A317" i="1" s="1"/>
  <c r="A320" i="1" s="1"/>
  <c r="A323" i="1" s="1"/>
  <c r="A326" i="1" s="1"/>
  <c r="A329" i="1" s="1"/>
  <c r="A332" i="1" s="1"/>
  <c r="A335" i="1" s="1"/>
  <c r="A338" i="1" s="1"/>
  <c r="A341" i="1" s="1"/>
  <c r="A344" i="1" s="1"/>
  <c r="A347" i="1" s="1"/>
  <c r="A350" i="1" s="1"/>
  <c r="A353" i="1" s="1"/>
  <c r="A356" i="1" s="1"/>
  <c r="A359" i="1" s="1"/>
  <c r="I49" i="2"/>
  <c r="I2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B384" i="2"/>
  <c r="B383" i="2" s="1"/>
  <c r="B382" i="2" s="1"/>
  <c r="B381" i="2" s="1"/>
  <c r="B380" i="2" s="1"/>
  <c r="B379" i="2" s="1"/>
  <c r="B378" i="2" s="1"/>
  <c r="B377" i="2" s="1"/>
  <c r="B376" i="2" s="1"/>
  <c r="B375" i="2" s="1"/>
  <c r="B374" i="2" s="1"/>
  <c r="B373" i="2" s="1"/>
  <c r="B372" i="2" s="1"/>
  <c r="B371" i="2" s="1"/>
  <c r="B370" i="2" s="1"/>
  <c r="B369" i="2" s="1"/>
  <c r="B368" i="2" s="1"/>
  <c r="B367" i="2" s="1"/>
  <c r="B366" i="2" s="1"/>
  <c r="B365" i="2" s="1"/>
  <c r="B364" i="2" s="1"/>
  <c r="B363" i="2" s="1"/>
  <c r="B362" i="2" s="1"/>
  <c r="B339" i="2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36" i="2"/>
  <c r="B335" i="2" s="1"/>
  <c r="B334" i="2" s="1"/>
  <c r="B333" i="2" s="1"/>
  <c r="B332" i="2" s="1"/>
  <c r="B331" i="2" s="1"/>
  <c r="B330" i="2" s="1"/>
  <c r="B329" i="2" s="1"/>
  <c r="B328" i="2" s="1"/>
  <c r="B327" i="2" s="1"/>
  <c r="B326" i="2" s="1"/>
  <c r="B325" i="2" s="1"/>
  <c r="B324" i="2" s="1"/>
  <c r="B323" i="2" s="1"/>
  <c r="B322" i="2" s="1"/>
  <c r="B321" i="2" s="1"/>
  <c r="B320" i="2" s="1"/>
  <c r="B319" i="2" s="1"/>
  <c r="B318" i="2" s="1"/>
  <c r="B317" i="2" s="1"/>
  <c r="B316" i="2" s="1"/>
  <c r="B315" i="2" s="1"/>
  <c r="B314" i="2" s="1"/>
  <c r="B291" i="2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288" i="2"/>
  <c r="B287" i="2" s="1"/>
  <c r="B286" i="2" s="1"/>
  <c r="B285" i="2" s="1"/>
  <c r="B284" i="2" s="1"/>
  <c r="B283" i="2" s="1"/>
  <c r="B282" i="2" s="1"/>
  <c r="B281" i="2" s="1"/>
  <c r="B280" i="2" s="1"/>
  <c r="B279" i="2" s="1"/>
  <c r="B278" i="2" s="1"/>
  <c r="B277" i="2" s="1"/>
  <c r="B276" i="2" s="1"/>
  <c r="B275" i="2" s="1"/>
  <c r="B274" i="2" s="1"/>
  <c r="B273" i="2" s="1"/>
  <c r="B272" i="2" s="1"/>
  <c r="B271" i="2" s="1"/>
  <c r="B270" i="2" s="1"/>
  <c r="B269" i="2" s="1"/>
  <c r="B268" i="2" s="1"/>
  <c r="B267" i="2" s="1"/>
  <c r="B266" i="2" s="1"/>
  <c r="B243" i="2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40" i="2"/>
  <c r="B239" i="2" s="1"/>
  <c r="B238" i="2" s="1"/>
  <c r="B237" i="2" s="1"/>
  <c r="B236" i="2" s="1"/>
  <c r="B235" i="2" s="1"/>
  <c r="B234" i="2" s="1"/>
  <c r="B233" i="2" s="1"/>
  <c r="B232" i="2" s="1"/>
  <c r="B231" i="2" s="1"/>
  <c r="B230" i="2" s="1"/>
  <c r="B229" i="2" s="1"/>
  <c r="B228" i="2" s="1"/>
  <c r="B227" i="2" s="1"/>
  <c r="B226" i="2" s="1"/>
  <c r="B225" i="2" s="1"/>
  <c r="B224" i="2" s="1"/>
  <c r="B223" i="2" s="1"/>
  <c r="B222" i="2" s="1"/>
  <c r="B221" i="2" s="1"/>
  <c r="B220" i="2" s="1"/>
  <c r="B219" i="2" s="1"/>
  <c r="B218" i="2" s="1"/>
  <c r="B195" i="2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192" i="2"/>
  <c r="B191" i="2" s="1"/>
  <c r="B190" i="2" s="1"/>
  <c r="B189" i="2" s="1"/>
  <c r="B188" i="2" s="1"/>
  <c r="B187" i="2" s="1"/>
  <c r="B186" i="2" s="1"/>
  <c r="B185" i="2" s="1"/>
  <c r="B184" i="2" s="1"/>
  <c r="B183" i="2" s="1"/>
  <c r="B182" i="2" s="1"/>
  <c r="B181" i="2" s="1"/>
  <c r="B180" i="2" s="1"/>
  <c r="B179" i="2" s="1"/>
  <c r="B178" i="2" s="1"/>
  <c r="B177" i="2" s="1"/>
  <c r="B176" i="2" s="1"/>
  <c r="B175" i="2" s="1"/>
  <c r="B174" i="2" s="1"/>
  <c r="B173" i="2" s="1"/>
  <c r="B172" i="2" s="1"/>
  <c r="B171" i="2" s="1"/>
  <c r="B170" i="2" s="1"/>
  <c r="B147" i="2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44" i="2"/>
  <c r="B143" i="2" s="1"/>
  <c r="B142" i="2" s="1"/>
  <c r="B141" i="2" s="1"/>
  <c r="B140" i="2" s="1"/>
  <c r="B139" i="2" s="1"/>
  <c r="B138" i="2" s="1"/>
  <c r="B137" i="2" s="1"/>
  <c r="B136" i="2" s="1"/>
  <c r="B135" i="2" s="1"/>
  <c r="B134" i="2" s="1"/>
  <c r="B133" i="2" s="1"/>
  <c r="B132" i="2" s="1"/>
  <c r="B131" i="2" s="1"/>
  <c r="B130" i="2" s="1"/>
  <c r="B129" i="2" s="1"/>
  <c r="B128" i="2" s="1"/>
  <c r="B127" i="2" s="1"/>
  <c r="B126" i="2" s="1"/>
  <c r="B125" i="2" s="1"/>
  <c r="B124" i="2" s="1"/>
  <c r="B123" i="2" s="1"/>
  <c r="B122" i="2" s="1"/>
  <c r="B99" i="2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96" i="2"/>
  <c r="B95" i="2" s="1"/>
  <c r="B94" i="2" s="1"/>
  <c r="B93" i="2" s="1"/>
  <c r="B92" i="2" s="1"/>
  <c r="B91" i="2" s="1"/>
  <c r="B90" i="2" s="1"/>
  <c r="B89" i="2" s="1"/>
  <c r="B88" i="2" s="1"/>
  <c r="B87" i="2" s="1"/>
  <c r="B86" i="2" s="1"/>
  <c r="B85" i="2" s="1"/>
  <c r="B84" i="2" s="1"/>
  <c r="B83" i="2" s="1"/>
  <c r="B82" i="2" s="1"/>
  <c r="B81" i="2" s="1"/>
  <c r="B80" i="2" s="1"/>
  <c r="B79" i="2" s="1"/>
  <c r="B78" i="2" s="1"/>
  <c r="B77" i="2" s="1"/>
  <c r="B76" i="2" s="1"/>
  <c r="B75" i="2" s="1"/>
  <c r="B74" i="2" s="1"/>
  <c r="B51" i="2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48" i="2"/>
  <c r="B47" i="2" s="1"/>
  <c r="B46" i="2" s="1"/>
  <c r="B45" i="2" s="1"/>
  <c r="B44" i="2" s="1"/>
  <c r="B43" i="2" s="1"/>
  <c r="B42" i="2" s="1"/>
  <c r="B41" i="2" s="1"/>
  <c r="B40" i="2" s="1"/>
  <c r="B39" i="2" s="1"/>
  <c r="B38" i="2" s="1"/>
  <c r="B37" i="2" s="1"/>
  <c r="B36" i="2" s="1"/>
  <c r="B35" i="2" s="1"/>
  <c r="B34" i="2" s="1"/>
  <c r="B33" i="2" s="1"/>
  <c r="B32" i="2" s="1"/>
  <c r="B31" i="2" s="1"/>
  <c r="B30" i="2" s="1"/>
  <c r="B29" i="2" s="1"/>
  <c r="B28" i="2" s="1"/>
  <c r="B27" i="2" s="1"/>
  <c r="B26" i="2" s="1"/>
  <c r="I26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I25" i="2" s="1"/>
  <c r="A97" i="2"/>
  <c r="A145" i="2" s="1"/>
  <c r="A193" i="2" s="1"/>
  <c r="A241" i="2" s="1"/>
  <c r="A289" i="2" s="1"/>
  <c r="A337" i="2" s="1"/>
  <c r="A385" i="2" s="1"/>
  <c r="I385" i="2" s="1"/>
  <c r="A96" i="2"/>
  <c r="A144" i="2" s="1"/>
  <c r="A192" i="2" s="1"/>
  <c r="A240" i="2" s="1"/>
  <c r="A288" i="2" s="1"/>
  <c r="A336" i="2" s="1"/>
  <c r="A384" i="2" s="1"/>
  <c r="I384" i="2" s="1"/>
  <c r="A95" i="2"/>
  <c r="A143" i="2" s="1"/>
  <c r="A191" i="2" s="1"/>
  <c r="A239" i="2" s="1"/>
  <c r="A287" i="2" s="1"/>
  <c r="A335" i="2" s="1"/>
  <c r="A383" i="2" s="1"/>
  <c r="I383" i="2" s="1"/>
  <c r="A94" i="2"/>
  <c r="A142" i="2" s="1"/>
  <c r="A190" i="2" s="1"/>
  <c r="A238" i="2" s="1"/>
  <c r="A286" i="2" s="1"/>
  <c r="A334" i="2" s="1"/>
  <c r="A382" i="2" s="1"/>
  <c r="I382" i="2" s="1"/>
  <c r="A93" i="2"/>
  <c r="A141" i="2" s="1"/>
  <c r="A189" i="2" s="1"/>
  <c r="A237" i="2" s="1"/>
  <c r="A285" i="2" s="1"/>
  <c r="A333" i="2" s="1"/>
  <c r="A381" i="2" s="1"/>
  <c r="A92" i="2"/>
  <c r="A140" i="2" s="1"/>
  <c r="A188" i="2" s="1"/>
  <c r="A236" i="2" s="1"/>
  <c r="A284" i="2" s="1"/>
  <c r="A332" i="2" s="1"/>
  <c r="A380" i="2" s="1"/>
  <c r="I380" i="2" s="1"/>
  <c r="A91" i="2"/>
  <c r="A139" i="2" s="1"/>
  <c r="A187" i="2" s="1"/>
  <c r="A235" i="2" s="1"/>
  <c r="A283" i="2" s="1"/>
  <c r="A331" i="2" s="1"/>
  <c r="A379" i="2" s="1"/>
  <c r="I379" i="2" s="1"/>
  <c r="A90" i="2"/>
  <c r="A138" i="2" s="1"/>
  <c r="A186" i="2" s="1"/>
  <c r="A234" i="2" s="1"/>
  <c r="A282" i="2" s="1"/>
  <c r="A330" i="2" s="1"/>
  <c r="A378" i="2" s="1"/>
  <c r="A89" i="2"/>
  <c r="A137" i="2" s="1"/>
  <c r="A88" i="2"/>
  <c r="A136" i="2" s="1"/>
  <c r="A184" i="2" s="1"/>
  <c r="A232" i="2" s="1"/>
  <c r="A280" i="2" s="1"/>
  <c r="A328" i="2" s="1"/>
  <c r="A376" i="2" s="1"/>
  <c r="I376" i="2" s="1"/>
  <c r="A87" i="2"/>
  <c r="A135" i="2" s="1"/>
  <c r="A183" i="2" s="1"/>
  <c r="A231" i="2" s="1"/>
  <c r="A279" i="2" s="1"/>
  <c r="A327" i="2" s="1"/>
  <c r="A375" i="2" s="1"/>
  <c r="I375" i="2" s="1"/>
  <c r="A86" i="2"/>
  <c r="A134" i="2" s="1"/>
  <c r="A182" i="2" s="1"/>
  <c r="A230" i="2" s="1"/>
  <c r="A278" i="2" s="1"/>
  <c r="A326" i="2" s="1"/>
  <c r="A374" i="2" s="1"/>
  <c r="I374" i="2" s="1"/>
  <c r="A85" i="2"/>
  <c r="A133" i="2" s="1"/>
  <c r="A181" i="2" s="1"/>
  <c r="A229" i="2" s="1"/>
  <c r="A277" i="2" s="1"/>
  <c r="A325" i="2" s="1"/>
  <c r="A373" i="2" s="1"/>
  <c r="A84" i="2"/>
  <c r="A132" i="2" s="1"/>
  <c r="A83" i="2"/>
  <c r="A131" i="2" s="1"/>
  <c r="A179" i="2" s="1"/>
  <c r="A227" i="2" s="1"/>
  <c r="A275" i="2" s="1"/>
  <c r="A323" i="2" s="1"/>
  <c r="A371" i="2" s="1"/>
  <c r="I371" i="2" s="1"/>
  <c r="A82" i="2"/>
  <c r="A130" i="2" s="1"/>
  <c r="A178" i="2" s="1"/>
  <c r="A226" i="2" s="1"/>
  <c r="A274" i="2" s="1"/>
  <c r="A322" i="2" s="1"/>
  <c r="A370" i="2" s="1"/>
  <c r="A81" i="2"/>
  <c r="A129" i="2" s="1"/>
  <c r="A80" i="2"/>
  <c r="A128" i="2" s="1"/>
  <c r="A176" i="2" s="1"/>
  <c r="A224" i="2" s="1"/>
  <c r="A272" i="2" s="1"/>
  <c r="A320" i="2" s="1"/>
  <c r="A368" i="2" s="1"/>
  <c r="I368" i="2" s="1"/>
  <c r="A79" i="2"/>
  <c r="A78" i="2"/>
  <c r="A126" i="2" s="1"/>
  <c r="A174" i="2" s="1"/>
  <c r="A222" i="2" s="1"/>
  <c r="A270" i="2" s="1"/>
  <c r="A318" i="2" s="1"/>
  <c r="A366" i="2" s="1"/>
  <c r="I366" i="2" s="1"/>
  <c r="A77" i="2"/>
  <c r="A125" i="2" s="1"/>
  <c r="A173" i="2" s="1"/>
  <c r="A221" i="2" s="1"/>
  <c r="A269" i="2" s="1"/>
  <c r="A317" i="2" s="1"/>
  <c r="A365" i="2" s="1"/>
  <c r="A76" i="2"/>
  <c r="A124" i="2" s="1"/>
  <c r="A172" i="2" s="1"/>
  <c r="A220" i="2" s="1"/>
  <c r="A268" i="2" s="1"/>
  <c r="A316" i="2" s="1"/>
  <c r="A364" i="2" s="1"/>
  <c r="I364" i="2" s="1"/>
  <c r="A75" i="2"/>
  <c r="A123" i="2" s="1"/>
  <c r="A171" i="2" s="1"/>
  <c r="A219" i="2" s="1"/>
  <c r="A267" i="2" s="1"/>
  <c r="A315" i="2" s="1"/>
  <c r="A363" i="2" s="1"/>
  <c r="I363" i="2" s="1"/>
  <c r="A74" i="2"/>
  <c r="A122" i="2" s="1"/>
  <c r="A170" i="2" s="1"/>
  <c r="A218" i="2" s="1"/>
  <c r="A266" i="2" s="1"/>
  <c r="A314" i="2" s="1"/>
  <c r="A362" i="2" s="1"/>
  <c r="A73" i="2"/>
  <c r="A121" i="2" s="1"/>
  <c r="A72" i="2"/>
  <c r="A120" i="2" s="1"/>
  <c r="A168" i="2" s="1"/>
  <c r="A216" i="2" s="1"/>
  <c r="A264" i="2" s="1"/>
  <c r="A312" i="2" s="1"/>
  <c r="A360" i="2" s="1"/>
  <c r="A71" i="2"/>
  <c r="A119" i="2" s="1"/>
  <c r="A167" i="2" s="1"/>
  <c r="A215" i="2" s="1"/>
  <c r="A263" i="2" s="1"/>
  <c r="A311" i="2" s="1"/>
  <c r="A359" i="2" s="1"/>
  <c r="A70" i="2"/>
  <c r="A118" i="2" s="1"/>
  <c r="A166" i="2" s="1"/>
  <c r="A214" i="2" s="1"/>
  <c r="A262" i="2" s="1"/>
  <c r="A310" i="2" s="1"/>
  <c r="A358" i="2" s="1"/>
  <c r="A69" i="2"/>
  <c r="A117" i="2" s="1"/>
  <c r="A165" i="2" s="1"/>
  <c r="A213" i="2" s="1"/>
  <c r="A261" i="2" s="1"/>
  <c r="A309" i="2" s="1"/>
  <c r="A357" i="2" s="1"/>
  <c r="A68" i="2"/>
  <c r="A67" i="2"/>
  <c r="A115" i="2" s="1"/>
  <c r="A163" i="2" s="1"/>
  <c r="A211" i="2" s="1"/>
  <c r="A259" i="2" s="1"/>
  <c r="A307" i="2" s="1"/>
  <c r="A355" i="2" s="1"/>
  <c r="I355" i="2" s="1"/>
  <c r="A66" i="2"/>
  <c r="A114" i="2" s="1"/>
  <c r="A162" i="2" s="1"/>
  <c r="A210" i="2" s="1"/>
  <c r="A258" i="2" s="1"/>
  <c r="A306" i="2" s="1"/>
  <c r="A354" i="2" s="1"/>
  <c r="I354" i="2" s="1"/>
  <c r="A65" i="2"/>
  <c r="A113" i="2" s="1"/>
  <c r="A64" i="2"/>
  <c r="A112" i="2" s="1"/>
  <c r="A160" i="2" s="1"/>
  <c r="A208" i="2" s="1"/>
  <c r="A256" i="2" s="1"/>
  <c r="A304" i="2" s="1"/>
  <c r="A352" i="2" s="1"/>
  <c r="A63" i="2"/>
  <c r="A62" i="2"/>
  <c r="A110" i="2" s="1"/>
  <c r="A158" i="2" s="1"/>
  <c r="A206" i="2" s="1"/>
  <c r="A254" i="2" s="1"/>
  <c r="A302" i="2" s="1"/>
  <c r="A350" i="2" s="1"/>
  <c r="A61" i="2"/>
  <c r="A109" i="2" s="1"/>
  <c r="A157" i="2" s="1"/>
  <c r="A205" i="2" s="1"/>
  <c r="A253" i="2" s="1"/>
  <c r="A301" i="2" s="1"/>
  <c r="A349" i="2" s="1"/>
  <c r="A60" i="2"/>
  <c r="A108" i="2" s="1"/>
  <c r="A156" i="2" s="1"/>
  <c r="A204" i="2" s="1"/>
  <c r="A252" i="2" s="1"/>
  <c r="A300" i="2" s="1"/>
  <c r="A348" i="2" s="1"/>
  <c r="A59" i="2"/>
  <c r="A107" i="2" s="1"/>
  <c r="A155" i="2" s="1"/>
  <c r="A203" i="2" s="1"/>
  <c r="A251" i="2" s="1"/>
  <c r="A299" i="2" s="1"/>
  <c r="A347" i="2" s="1"/>
  <c r="I347" i="2" s="1"/>
  <c r="A58" i="2"/>
  <c r="A106" i="2" s="1"/>
  <c r="A154" i="2" s="1"/>
  <c r="A202" i="2" s="1"/>
  <c r="A250" i="2" s="1"/>
  <c r="A298" i="2" s="1"/>
  <c r="A346" i="2" s="1"/>
  <c r="I346" i="2" s="1"/>
  <c r="A57" i="2"/>
  <c r="A105" i="2" s="1"/>
  <c r="A56" i="2"/>
  <c r="A104" i="2" s="1"/>
  <c r="A152" i="2" s="1"/>
  <c r="A200" i="2" s="1"/>
  <c r="A248" i="2" s="1"/>
  <c r="A296" i="2" s="1"/>
  <c r="A344" i="2" s="1"/>
  <c r="A55" i="2"/>
  <c r="A103" i="2" s="1"/>
  <c r="A151" i="2" s="1"/>
  <c r="A199" i="2" s="1"/>
  <c r="A247" i="2" s="1"/>
  <c r="A295" i="2" s="1"/>
  <c r="A343" i="2" s="1"/>
  <c r="A54" i="2"/>
  <c r="A102" i="2" s="1"/>
  <c r="A150" i="2" s="1"/>
  <c r="A198" i="2" s="1"/>
  <c r="A246" i="2" s="1"/>
  <c r="A294" i="2" s="1"/>
  <c r="A342" i="2" s="1"/>
  <c r="A53" i="2"/>
  <c r="A101" i="2" s="1"/>
  <c r="A149" i="2" s="1"/>
  <c r="A197" i="2" s="1"/>
  <c r="A245" i="2" s="1"/>
  <c r="A293" i="2" s="1"/>
  <c r="A341" i="2" s="1"/>
  <c r="A52" i="2"/>
  <c r="A100" i="2" s="1"/>
  <c r="A51" i="2"/>
  <c r="A99" i="2" s="1"/>
  <c r="A147" i="2" s="1"/>
  <c r="A195" i="2" s="1"/>
  <c r="A243" i="2" s="1"/>
  <c r="A291" i="2" s="1"/>
  <c r="A339" i="2" s="1"/>
  <c r="I339" i="2" s="1"/>
  <c r="A50" i="2"/>
  <c r="A98" i="2" s="1"/>
  <c r="A146" i="2" s="1"/>
  <c r="A194" i="2" s="1"/>
  <c r="A242" i="2" s="1"/>
  <c r="A290" i="2" s="1"/>
  <c r="A338" i="2" s="1"/>
  <c r="I338" i="2" s="1"/>
  <c r="D144" i="1" l="1"/>
  <c r="G144" i="1" s="1"/>
  <c r="D111" i="1"/>
  <c r="G111" i="1" s="1"/>
  <c r="G67" i="1"/>
  <c r="I67" i="1" s="1"/>
  <c r="D137" i="1"/>
  <c r="D121" i="1"/>
  <c r="D186" i="1"/>
  <c r="G186" i="1" s="1"/>
  <c r="D154" i="1"/>
  <c r="D202" i="1" s="1"/>
  <c r="D133" i="1"/>
  <c r="G133" i="1" s="1"/>
  <c r="D117" i="1"/>
  <c r="G117" i="1" s="1"/>
  <c r="D104" i="1"/>
  <c r="G104" i="1" s="1"/>
  <c r="D136" i="1"/>
  <c r="G136" i="1" s="1"/>
  <c r="D120" i="1"/>
  <c r="G120" i="1" s="1"/>
  <c r="D105" i="1"/>
  <c r="D103" i="1"/>
  <c r="G103" i="1" s="1"/>
  <c r="I103" i="1" s="1"/>
  <c r="D178" i="1"/>
  <c r="G178" i="1" s="1"/>
  <c r="I178" i="1" s="1"/>
  <c r="D145" i="1"/>
  <c r="D129" i="1"/>
  <c r="D113" i="1"/>
  <c r="D101" i="1"/>
  <c r="D149" i="1" s="1"/>
  <c r="D197" i="1" s="1"/>
  <c r="D245" i="1" s="1"/>
  <c r="G245" i="1" s="1"/>
  <c r="D221" i="1"/>
  <c r="D269" i="1" s="1"/>
  <c r="G269" i="1" s="1"/>
  <c r="G173" i="1"/>
  <c r="G115" i="1"/>
  <c r="I115" i="1" s="1"/>
  <c r="D163" i="1"/>
  <c r="D155" i="1"/>
  <c r="G107" i="1"/>
  <c r="I107" i="1" s="1"/>
  <c r="D168" i="1"/>
  <c r="G168" i="1" s="1"/>
  <c r="D152" i="1"/>
  <c r="D200" i="1" s="1"/>
  <c r="G200" i="1" s="1"/>
  <c r="D135" i="1"/>
  <c r="D192" i="1"/>
  <c r="D176" i="1"/>
  <c r="D159" i="1"/>
  <c r="D151" i="1"/>
  <c r="G151" i="1" s="1"/>
  <c r="D142" i="1"/>
  <c r="D134" i="1"/>
  <c r="D126" i="1"/>
  <c r="G126" i="1" s="1"/>
  <c r="D118" i="1"/>
  <c r="D110" i="1"/>
  <c r="D102" i="1"/>
  <c r="D160" i="1"/>
  <c r="D127" i="1"/>
  <c r="D189" i="1"/>
  <c r="D181" i="1"/>
  <c r="G181" i="1" s="1"/>
  <c r="D139" i="1"/>
  <c r="D131" i="1"/>
  <c r="D123" i="1"/>
  <c r="D99" i="1"/>
  <c r="G125" i="1"/>
  <c r="D143" i="1"/>
  <c r="D119" i="1"/>
  <c r="D165" i="1"/>
  <c r="G165" i="1" s="1"/>
  <c r="D140" i="1"/>
  <c r="D132" i="1"/>
  <c r="D124" i="1"/>
  <c r="D108" i="1"/>
  <c r="D100" i="1"/>
  <c r="D157" i="1"/>
  <c r="D116" i="1"/>
  <c r="D216" i="1"/>
  <c r="G216" i="1" s="1"/>
  <c r="D98" i="1"/>
  <c r="G221" i="1"/>
  <c r="D317" i="1"/>
  <c r="G317" i="1" s="1"/>
  <c r="I111" i="1"/>
  <c r="I94" i="1"/>
  <c r="I86" i="1"/>
  <c r="I54" i="1"/>
  <c r="I92" i="1"/>
  <c r="I84" i="1"/>
  <c r="I76" i="1"/>
  <c r="I60" i="1"/>
  <c r="I52" i="1"/>
  <c r="I186" i="1"/>
  <c r="G218" i="1"/>
  <c r="D266" i="1"/>
  <c r="G210" i="1"/>
  <c r="D258" i="1"/>
  <c r="G202" i="1"/>
  <c r="D250" i="1"/>
  <c r="I138" i="1"/>
  <c r="I130" i="1"/>
  <c r="I122" i="1"/>
  <c r="I114" i="1"/>
  <c r="I106" i="1"/>
  <c r="I90" i="1"/>
  <c r="I82" i="1"/>
  <c r="I74" i="1"/>
  <c r="I66" i="1"/>
  <c r="I58" i="1"/>
  <c r="I78" i="1"/>
  <c r="I62" i="1"/>
  <c r="I97" i="1"/>
  <c r="I89" i="1"/>
  <c r="I73" i="1"/>
  <c r="I65" i="1"/>
  <c r="I57" i="1"/>
  <c r="D248" i="1"/>
  <c r="I96" i="1"/>
  <c r="I88" i="1"/>
  <c r="I72" i="1"/>
  <c r="I64" i="1"/>
  <c r="I56" i="1"/>
  <c r="D234" i="1"/>
  <c r="I50" i="1"/>
  <c r="D264" i="1"/>
  <c r="D199" i="1"/>
  <c r="G170" i="1"/>
  <c r="I125" i="1"/>
  <c r="I49" i="1"/>
  <c r="I41" i="1"/>
  <c r="I33" i="1"/>
  <c r="I25" i="1"/>
  <c r="I17" i="1"/>
  <c r="I168" i="1"/>
  <c r="I91" i="1"/>
  <c r="I81" i="1"/>
  <c r="I70" i="1"/>
  <c r="I59" i="1"/>
  <c r="I48" i="1"/>
  <c r="I40" i="1"/>
  <c r="I32" i="1"/>
  <c r="I24" i="1"/>
  <c r="I16" i="1"/>
  <c r="I133" i="1"/>
  <c r="I80" i="1"/>
  <c r="D226" i="1"/>
  <c r="I216" i="1"/>
  <c r="I165" i="1"/>
  <c r="I47" i="1"/>
  <c r="I144" i="1"/>
  <c r="I136" i="1"/>
  <c r="I128" i="1"/>
  <c r="I120" i="1"/>
  <c r="I112" i="1"/>
  <c r="I104" i="1"/>
  <c r="G197" i="1"/>
  <c r="G154" i="1"/>
  <c r="I141" i="1"/>
  <c r="I109" i="1"/>
  <c r="I45" i="1"/>
  <c r="I37" i="1"/>
  <c r="I29" i="1"/>
  <c r="I21" i="1"/>
  <c r="I173" i="1"/>
  <c r="I87" i="1"/>
  <c r="I79" i="1"/>
  <c r="G152" i="1"/>
  <c r="I75" i="1"/>
  <c r="I68" i="1"/>
  <c r="I151" i="1"/>
  <c r="I126" i="1"/>
  <c r="G162" i="1"/>
  <c r="I43" i="1"/>
  <c r="I27" i="1"/>
  <c r="I19" i="1"/>
  <c r="I23" i="1"/>
  <c r="I15" i="1"/>
  <c r="I55" i="1"/>
  <c r="I93" i="1"/>
  <c r="I85" i="1"/>
  <c r="I77" i="1"/>
  <c r="I69" i="1"/>
  <c r="I61" i="1"/>
  <c r="I53" i="1"/>
  <c r="I181" i="1"/>
  <c r="I83" i="1"/>
  <c r="I51" i="1"/>
  <c r="I42" i="1"/>
  <c r="I34" i="1"/>
  <c r="I26" i="1"/>
  <c r="I18" i="1"/>
  <c r="I10" i="1"/>
  <c r="I2" i="1"/>
  <c r="I46" i="1"/>
  <c r="I38" i="1"/>
  <c r="I30" i="1"/>
  <c r="I22" i="1"/>
  <c r="I14" i="1"/>
  <c r="I6" i="1"/>
  <c r="I13" i="1"/>
  <c r="I44" i="1"/>
  <c r="I36" i="1"/>
  <c r="I28" i="1"/>
  <c r="I20" i="1"/>
  <c r="I12" i="1"/>
  <c r="I4" i="1"/>
  <c r="I3" i="1"/>
  <c r="I8" i="1"/>
  <c r="I7" i="1"/>
  <c r="I68" i="2"/>
  <c r="I89" i="2"/>
  <c r="I65" i="2"/>
  <c r="I193" i="2"/>
  <c r="I63" i="2"/>
  <c r="I79" i="2"/>
  <c r="A169" i="2"/>
  <c r="I121" i="2"/>
  <c r="I130" i="2"/>
  <c r="I306" i="2"/>
  <c r="I170" i="2"/>
  <c r="I362" i="2"/>
  <c r="I50" i="2"/>
  <c r="I90" i="2"/>
  <c r="I138" i="2"/>
  <c r="I194" i="2"/>
  <c r="I258" i="2"/>
  <c r="I348" i="2"/>
  <c r="I341" i="2"/>
  <c r="I349" i="2"/>
  <c r="I357" i="2"/>
  <c r="I365" i="2"/>
  <c r="I373" i="2"/>
  <c r="I381" i="2"/>
  <c r="I57" i="2"/>
  <c r="I97" i="2"/>
  <c r="I145" i="2"/>
  <c r="I218" i="2"/>
  <c r="I266" i="2"/>
  <c r="I314" i="2"/>
  <c r="I350" i="2"/>
  <c r="I98" i="2"/>
  <c r="I322" i="2"/>
  <c r="A111" i="2"/>
  <c r="A159" i="2" s="1"/>
  <c r="A207" i="2" s="1"/>
  <c r="A255" i="2" s="1"/>
  <c r="A303" i="2" s="1"/>
  <c r="A351" i="2" s="1"/>
  <c r="I351" i="2" s="1"/>
  <c r="I10" i="2"/>
  <c r="I73" i="2"/>
  <c r="I106" i="2"/>
  <c r="I154" i="2"/>
  <c r="I234" i="2"/>
  <c r="I282" i="2"/>
  <c r="I330" i="2"/>
  <c r="I226" i="2"/>
  <c r="I343" i="2"/>
  <c r="I352" i="2"/>
  <c r="I17" i="2"/>
  <c r="I74" i="2"/>
  <c r="I114" i="2"/>
  <c r="I162" i="2"/>
  <c r="I241" i="2"/>
  <c r="I289" i="2"/>
  <c r="I337" i="2"/>
  <c r="I342" i="2"/>
  <c r="I358" i="2"/>
  <c r="I9" i="2"/>
  <c r="I146" i="2"/>
  <c r="I274" i="2"/>
  <c r="I359" i="2"/>
  <c r="I344" i="2"/>
  <c r="I360" i="2"/>
  <c r="A116" i="2"/>
  <c r="A164" i="2" s="1"/>
  <c r="A212" i="2" s="1"/>
  <c r="A260" i="2" s="1"/>
  <c r="A308" i="2" s="1"/>
  <c r="A356" i="2" s="1"/>
  <c r="I356" i="2" s="1"/>
  <c r="I18" i="2"/>
  <c r="I81" i="2"/>
  <c r="I242" i="2"/>
  <c r="I290" i="2"/>
  <c r="I82" i="2"/>
  <c r="I122" i="2"/>
  <c r="I250" i="2"/>
  <c r="I298" i="2"/>
  <c r="A148" i="2"/>
  <c r="I100" i="2"/>
  <c r="A180" i="2"/>
  <c r="I132" i="2"/>
  <c r="A153" i="2"/>
  <c r="I105" i="2"/>
  <c r="A177" i="2"/>
  <c r="I129" i="2"/>
  <c r="A185" i="2"/>
  <c r="I137" i="2"/>
  <c r="A161" i="2"/>
  <c r="I113" i="2"/>
  <c r="I42" i="2"/>
  <c r="A127" i="2"/>
  <c r="I3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171" i="2"/>
  <c r="I179" i="2"/>
  <c r="I187" i="2"/>
  <c r="I195" i="2"/>
  <c r="I203" i="2"/>
  <c r="I211" i="2"/>
  <c r="I219" i="2"/>
  <c r="I227" i="2"/>
  <c r="I235" i="2"/>
  <c r="I243" i="2"/>
  <c r="I251" i="2"/>
  <c r="I259" i="2"/>
  <c r="I267" i="2"/>
  <c r="I275" i="2"/>
  <c r="I283" i="2"/>
  <c r="I291" i="2"/>
  <c r="I299" i="2"/>
  <c r="I307" i="2"/>
  <c r="I315" i="2"/>
  <c r="I323" i="2"/>
  <c r="I331" i="2"/>
  <c r="I33" i="2"/>
  <c r="I66" i="2"/>
  <c r="I202" i="2"/>
  <c r="I378" i="2"/>
  <c r="I4" i="2"/>
  <c r="I12" i="2"/>
  <c r="I20" i="2"/>
  <c r="I28" i="2"/>
  <c r="I36" i="2"/>
  <c r="I44" i="2"/>
  <c r="I52" i="2"/>
  <c r="I60" i="2"/>
  <c r="I76" i="2"/>
  <c r="I84" i="2"/>
  <c r="I92" i="2"/>
  <c r="I108" i="2"/>
  <c r="I116" i="2"/>
  <c r="I124" i="2"/>
  <c r="I140" i="2"/>
  <c r="I156" i="2"/>
  <c r="I164" i="2"/>
  <c r="I172" i="2"/>
  <c r="I188" i="2"/>
  <c r="I204" i="2"/>
  <c r="I212" i="2"/>
  <c r="I220" i="2"/>
  <c r="I236" i="2"/>
  <c r="I252" i="2"/>
  <c r="I260" i="2"/>
  <c r="I268" i="2"/>
  <c r="I284" i="2"/>
  <c r="I300" i="2"/>
  <c r="I308" i="2"/>
  <c r="I316" i="2"/>
  <c r="I332" i="2"/>
  <c r="I178" i="2"/>
  <c r="I5" i="2"/>
  <c r="I13" i="2"/>
  <c r="I21" i="2"/>
  <c r="I29" i="2"/>
  <c r="I37" i="2"/>
  <c r="I45" i="2"/>
  <c r="I53" i="2"/>
  <c r="I61" i="2"/>
  <c r="I69" i="2"/>
  <c r="I77" i="2"/>
  <c r="I85" i="2"/>
  <c r="I93" i="2"/>
  <c r="I101" i="2"/>
  <c r="I109" i="2"/>
  <c r="I117" i="2"/>
  <c r="I125" i="2"/>
  <c r="I133" i="2"/>
  <c r="I141" i="2"/>
  <c r="I149" i="2"/>
  <c r="I157" i="2"/>
  <c r="I165" i="2"/>
  <c r="I173" i="2"/>
  <c r="I181" i="2"/>
  <c r="I189" i="2"/>
  <c r="I197" i="2"/>
  <c r="I205" i="2"/>
  <c r="I213" i="2"/>
  <c r="I221" i="2"/>
  <c r="I229" i="2"/>
  <c r="I237" i="2"/>
  <c r="I245" i="2"/>
  <c r="I253" i="2"/>
  <c r="I261" i="2"/>
  <c r="I269" i="2"/>
  <c r="I277" i="2"/>
  <c r="I285" i="2"/>
  <c r="I293" i="2"/>
  <c r="I301" i="2"/>
  <c r="I309" i="2"/>
  <c r="I317" i="2"/>
  <c r="I325" i="2"/>
  <c r="I333" i="2"/>
  <c r="I41" i="2"/>
  <c r="I34" i="2"/>
  <c r="I186" i="2"/>
  <c r="I210" i="2"/>
  <c r="I370" i="2"/>
  <c r="I6" i="2"/>
  <c r="I14" i="2"/>
  <c r="I22" i="2"/>
  <c r="I30" i="2"/>
  <c r="I38" i="2"/>
  <c r="I46" i="2"/>
  <c r="I54" i="2"/>
  <c r="I62" i="2"/>
  <c r="I70" i="2"/>
  <c r="I78" i="2"/>
  <c r="I86" i="2"/>
  <c r="I94" i="2"/>
  <c r="I102" i="2"/>
  <c r="I110" i="2"/>
  <c r="I118" i="2"/>
  <c r="I126" i="2"/>
  <c r="I134" i="2"/>
  <c r="I142" i="2"/>
  <c r="I150" i="2"/>
  <c r="I158" i="2"/>
  <c r="I166" i="2"/>
  <c r="I174" i="2"/>
  <c r="I182" i="2"/>
  <c r="I190" i="2"/>
  <c r="I198" i="2"/>
  <c r="I206" i="2"/>
  <c r="I214" i="2"/>
  <c r="I222" i="2"/>
  <c r="I230" i="2"/>
  <c r="I238" i="2"/>
  <c r="I246" i="2"/>
  <c r="I254" i="2"/>
  <c r="I262" i="2"/>
  <c r="I270" i="2"/>
  <c r="I278" i="2"/>
  <c r="I286" i="2"/>
  <c r="I294" i="2"/>
  <c r="I302" i="2"/>
  <c r="I310" i="2"/>
  <c r="I318" i="2"/>
  <c r="I326" i="2"/>
  <c r="I334" i="2"/>
  <c r="I58" i="2"/>
  <c r="I7" i="2"/>
  <c r="I15" i="2"/>
  <c r="I23" i="2"/>
  <c r="I31" i="2"/>
  <c r="I39" i="2"/>
  <c r="I47" i="2"/>
  <c r="I55" i="2"/>
  <c r="I71" i="2"/>
  <c r="I87" i="2"/>
  <c r="I95" i="2"/>
  <c r="I103" i="2"/>
  <c r="I111" i="2"/>
  <c r="I119" i="2"/>
  <c r="I135" i="2"/>
  <c r="I143" i="2"/>
  <c r="I151" i="2"/>
  <c r="I159" i="2"/>
  <c r="I167" i="2"/>
  <c r="I183" i="2"/>
  <c r="I191" i="2"/>
  <c r="I199" i="2"/>
  <c r="I207" i="2"/>
  <c r="I215" i="2"/>
  <c r="I231" i="2"/>
  <c r="I239" i="2"/>
  <c r="I247" i="2"/>
  <c r="I255" i="2"/>
  <c r="I263" i="2"/>
  <c r="I279" i="2"/>
  <c r="I287" i="2"/>
  <c r="I295" i="2"/>
  <c r="I303" i="2"/>
  <c r="I311" i="2"/>
  <c r="I327" i="2"/>
  <c r="I335" i="2"/>
  <c r="I8" i="2"/>
  <c r="I16" i="2"/>
  <c r="I24" i="2"/>
  <c r="I32" i="2"/>
  <c r="I40" i="2"/>
  <c r="I48" i="2"/>
  <c r="I56" i="2"/>
  <c r="I64" i="2"/>
  <c r="I72" i="2"/>
  <c r="I80" i="2"/>
  <c r="I88" i="2"/>
  <c r="I96" i="2"/>
  <c r="I104" i="2"/>
  <c r="I112" i="2"/>
  <c r="I120" i="2"/>
  <c r="I128" i="2"/>
  <c r="I136" i="2"/>
  <c r="I144" i="2"/>
  <c r="I152" i="2"/>
  <c r="I160" i="2"/>
  <c r="I168" i="2"/>
  <c r="I176" i="2"/>
  <c r="I184" i="2"/>
  <c r="I192" i="2"/>
  <c r="I200" i="2"/>
  <c r="I208" i="2"/>
  <c r="I216" i="2"/>
  <c r="I224" i="2"/>
  <c r="I232" i="2"/>
  <c r="I240" i="2"/>
  <c r="I248" i="2"/>
  <c r="I256" i="2"/>
  <c r="I264" i="2"/>
  <c r="I272" i="2"/>
  <c r="I280" i="2"/>
  <c r="I288" i="2"/>
  <c r="I296" i="2"/>
  <c r="I304" i="2"/>
  <c r="I312" i="2"/>
  <c r="I320" i="2"/>
  <c r="I328" i="2"/>
  <c r="I336" i="2"/>
  <c r="D213" i="1" l="1"/>
  <c r="D261" i="1" s="1"/>
  <c r="I317" i="1"/>
  <c r="I269" i="1"/>
  <c r="I221" i="1"/>
  <c r="I117" i="1"/>
  <c r="I245" i="1"/>
  <c r="G113" i="1"/>
  <c r="D161" i="1"/>
  <c r="G101" i="1"/>
  <c r="G129" i="1"/>
  <c r="D177" i="1"/>
  <c r="D293" i="1"/>
  <c r="G145" i="1"/>
  <c r="D193" i="1"/>
  <c r="D184" i="1"/>
  <c r="G105" i="1"/>
  <c r="D153" i="1"/>
  <c r="G121" i="1"/>
  <c r="D169" i="1"/>
  <c r="G149" i="1"/>
  <c r="G137" i="1"/>
  <c r="D185" i="1"/>
  <c r="G100" i="1"/>
  <c r="D148" i="1"/>
  <c r="G143" i="1"/>
  <c r="D191" i="1"/>
  <c r="G127" i="1"/>
  <c r="D175" i="1"/>
  <c r="G142" i="1"/>
  <c r="D190" i="1"/>
  <c r="G213" i="1"/>
  <c r="D229" i="1"/>
  <c r="G108" i="1"/>
  <c r="D156" i="1"/>
  <c r="G160" i="1"/>
  <c r="D208" i="1"/>
  <c r="G124" i="1"/>
  <c r="D172" i="1"/>
  <c r="D147" i="1"/>
  <c r="G99" i="1"/>
  <c r="G159" i="1"/>
  <c r="D207" i="1"/>
  <c r="G132" i="1"/>
  <c r="D180" i="1"/>
  <c r="G123" i="1"/>
  <c r="D171" i="1"/>
  <c r="G102" i="1"/>
  <c r="D150" i="1"/>
  <c r="G176" i="1"/>
  <c r="D224" i="1"/>
  <c r="D203" i="1"/>
  <c r="G155" i="1"/>
  <c r="G140" i="1"/>
  <c r="D188" i="1"/>
  <c r="D179" i="1"/>
  <c r="G131" i="1"/>
  <c r="G110" i="1"/>
  <c r="D158" i="1"/>
  <c r="G163" i="1"/>
  <c r="D211" i="1"/>
  <c r="D174" i="1"/>
  <c r="D187" i="1"/>
  <c r="G139" i="1"/>
  <c r="G118" i="1"/>
  <c r="D166" i="1"/>
  <c r="G192" i="1"/>
  <c r="D240" i="1"/>
  <c r="G116" i="1"/>
  <c r="D164" i="1"/>
  <c r="G157" i="1"/>
  <c r="D205" i="1"/>
  <c r="G119" i="1"/>
  <c r="D167" i="1"/>
  <c r="G189" i="1"/>
  <c r="D237" i="1"/>
  <c r="G134" i="1"/>
  <c r="D182" i="1"/>
  <c r="G135" i="1"/>
  <c r="D183" i="1"/>
  <c r="G98" i="1"/>
  <c r="D146" i="1"/>
  <c r="D298" i="1"/>
  <c r="G250" i="1"/>
  <c r="I202" i="1"/>
  <c r="G258" i="1"/>
  <c r="D306" i="1"/>
  <c r="I154" i="1"/>
  <c r="I200" i="1"/>
  <c r="I210" i="1"/>
  <c r="D296" i="1"/>
  <c r="G248" i="1"/>
  <c r="G234" i="1"/>
  <c r="D282" i="1"/>
  <c r="D314" i="1"/>
  <c r="G314" i="1" s="1"/>
  <c r="G266" i="1"/>
  <c r="I162" i="1"/>
  <c r="G226" i="1"/>
  <c r="D274" i="1"/>
  <c r="I170" i="1"/>
  <c r="G264" i="1"/>
  <c r="D312" i="1"/>
  <c r="I152" i="1"/>
  <c r="I218" i="1"/>
  <c r="I197" i="1"/>
  <c r="D247" i="1"/>
  <c r="G199" i="1"/>
  <c r="A217" i="2"/>
  <c r="I169" i="2"/>
  <c r="A225" i="2"/>
  <c r="I177" i="2"/>
  <c r="A175" i="2"/>
  <c r="I127" i="2"/>
  <c r="A201" i="2"/>
  <c r="I153" i="2"/>
  <c r="A209" i="2"/>
  <c r="I161" i="2"/>
  <c r="A228" i="2"/>
  <c r="I180" i="2"/>
  <c r="A233" i="2"/>
  <c r="I185" i="2"/>
  <c r="A196" i="2"/>
  <c r="I148" i="2"/>
  <c r="D309" i="1" l="1"/>
  <c r="G261" i="1"/>
  <c r="I213" i="1"/>
  <c r="I149" i="1"/>
  <c r="G293" i="1"/>
  <c r="D341" i="1"/>
  <c r="G341" i="1" s="1"/>
  <c r="G169" i="1"/>
  <c r="D217" i="1"/>
  <c r="G177" i="1"/>
  <c r="D225" i="1"/>
  <c r="I129" i="1"/>
  <c r="G153" i="1"/>
  <c r="D201" i="1"/>
  <c r="I101" i="1"/>
  <c r="I121" i="1"/>
  <c r="I105" i="1"/>
  <c r="G161" i="1"/>
  <c r="D209" i="1"/>
  <c r="D232" i="1"/>
  <c r="G184" i="1"/>
  <c r="I113" i="1"/>
  <c r="G185" i="1"/>
  <c r="D233" i="1"/>
  <c r="G193" i="1"/>
  <c r="D241" i="1"/>
  <c r="I137" i="1"/>
  <c r="I145" i="1"/>
  <c r="I189" i="1"/>
  <c r="G240" i="1"/>
  <c r="D288" i="1"/>
  <c r="D222" i="1"/>
  <c r="G174" i="1"/>
  <c r="I140" i="1"/>
  <c r="I123" i="1"/>
  <c r="I124" i="1"/>
  <c r="D238" i="1"/>
  <c r="G190" i="1"/>
  <c r="G167" i="1"/>
  <c r="D215" i="1"/>
  <c r="I192" i="1"/>
  <c r="G211" i="1"/>
  <c r="D259" i="1"/>
  <c r="I155" i="1"/>
  <c r="D228" i="1"/>
  <c r="G180" i="1"/>
  <c r="I142" i="1"/>
  <c r="I119" i="1"/>
  <c r="D214" i="1"/>
  <c r="G166" i="1"/>
  <c r="I163" i="1"/>
  <c r="G203" i="1"/>
  <c r="D251" i="1"/>
  <c r="I132" i="1"/>
  <c r="G208" i="1"/>
  <c r="D256" i="1"/>
  <c r="G175" i="1"/>
  <c r="D223" i="1"/>
  <c r="G183" i="1"/>
  <c r="D231" i="1"/>
  <c r="D253" i="1"/>
  <c r="G205" i="1"/>
  <c r="I118" i="1"/>
  <c r="D206" i="1"/>
  <c r="G158" i="1"/>
  <c r="G224" i="1"/>
  <c r="D272" i="1"/>
  <c r="D255" i="1"/>
  <c r="G207" i="1"/>
  <c r="I160" i="1"/>
  <c r="I127" i="1"/>
  <c r="I135" i="1"/>
  <c r="I157" i="1"/>
  <c r="I139" i="1"/>
  <c r="I110" i="1"/>
  <c r="I176" i="1"/>
  <c r="I159" i="1"/>
  <c r="D204" i="1"/>
  <c r="G156" i="1"/>
  <c r="G191" i="1"/>
  <c r="D239" i="1"/>
  <c r="D230" i="1"/>
  <c r="G182" i="1"/>
  <c r="G187" i="1"/>
  <c r="D235" i="1"/>
  <c r="I131" i="1"/>
  <c r="D198" i="1"/>
  <c r="G150" i="1"/>
  <c r="I99" i="1"/>
  <c r="I108" i="1"/>
  <c r="I143" i="1"/>
  <c r="I134" i="1"/>
  <c r="D212" i="1"/>
  <c r="G164" i="1"/>
  <c r="G179" i="1"/>
  <c r="D227" i="1"/>
  <c r="I102" i="1"/>
  <c r="D195" i="1"/>
  <c r="G147" i="1"/>
  <c r="D277" i="1"/>
  <c r="G229" i="1"/>
  <c r="D196" i="1"/>
  <c r="G148" i="1"/>
  <c r="D285" i="1"/>
  <c r="G237" i="1"/>
  <c r="I116" i="1"/>
  <c r="D236" i="1"/>
  <c r="G188" i="1"/>
  <c r="D219" i="1"/>
  <c r="G171" i="1"/>
  <c r="D220" i="1"/>
  <c r="G172" i="1"/>
  <c r="I100" i="1"/>
  <c r="G146" i="1"/>
  <c r="D194" i="1"/>
  <c r="I98" i="1"/>
  <c r="D322" i="1"/>
  <c r="G322" i="1" s="1"/>
  <c r="G274" i="1"/>
  <c r="D354" i="1"/>
  <c r="G354" i="1" s="1"/>
  <c r="G306" i="1"/>
  <c r="I226" i="1"/>
  <c r="I258" i="1"/>
  <c r="I264" i="1"/>
  <c r="I199" i="1"/>
  <c r="I266" i="1"/>
  <c r="G247" i="1"/>
  <c r="D295" i="1"/>
  <c r="I314" i="1"/>
  <c r="I248" i="1"/>
  <c r="I250" i="1"/>
  <c r="D330" i="1"/>
  <c r="G330" i="1" s="1"/>
  <c r="G282" i="1"/>
  <c r="I234" i="1"/>
  <c r="D344" i="1"/>
  <c r="G344" i="1" s="1"/>
  <c r="G296" i="1"/>
  <c r="D346" i="1"/>
  <c r="G346" i="1" s="1"/>
  <c r="G298" i="1"/>
  <c r="D360" i="1"/>
  <c r="G360" i="1" s="1"/>
  <c r="G312" i="1"/>
  <c r="A265" i="2"/>
  <c r="I217" i="2"/>
  <c r="A249" i="2"/>
  <c r="I201" i="2"/>
  <c r="A257" i="2"/>
  <c r="I209" i="2"/>
  <c r="A281" i="2"/>
  <c r="I233" i="2"/>
  <c r="A223" i="2"/>
  <c r="I175" i="2"/>
  <c r="A244" i="2"/>
  <c r="I196" i="2"/>
  <c r="A276" i="2"/>
  <c r="I228" i="2"/>
  <c r="A273" i="2"/>
  <c r="I225" i="2"/>
  <c r="I261" i="1" l="1"/>
  <c r="D357" i="1"/>
  <c r="G357" i="1" s="1"/>
  <c r="G309" i="1"/>
  <c r="G225" i="1"/>
  <c r="D273" i="1"/>
  <c r="I177" i="1"/>
  <c r="D265" i="1"/>
  <c r="G217" i="1"/>
  <c r="G232" i="1"/>
  <c r="D280" i="1"/>
  <c r="I169" i="1"/>
  <c r="I184" i="1"/>
  <c r="D289" i="1"/>
  <c r="G241" i="1"/>
  <c r="G209" i="1"/>
  <c r="D257" i="1"/>
  <c r="D249" i="1"/>
  <c r="G201" i="1"/>
  <c r="I341" i="1"/>
  <c r="I193" i="1"/>
  <c r="I161" i="1"/>
  <c r="I153" i="1"/>
  <c r="I293" i="1"/>
  <c r="D281" i="1"/>
  <c r="G233" i="1"/>
  <c r="I185" i="1"/>
  <c r="I188" i="1"/>
  <c r="I148" i="1"/>
  <c r="D275" i="1"/>
  <c r="G227" i="1"/>
  <c r="D287" i="1"/>
  <c r="G239" i="1"/>
  <c r="I158" i="1"/>
  <c r="D271" i="1"/>
  <c r="G223" i="1"/>
  <c r="I180" i="1"/>
  <c r="D263" i="1"/>
  <c r="G215" i="1"/>
  <c r="G219" i="1"/>
  <c r="D267" i="1"/>
  <c r="G236" i="1"/>
  <c r="D284" i="1"/>
  <c r="D244" i="1"/>
  <c r="G196" i="1"/>
  <c r="I179" i="1"/>
  <c r="I191" i="1"/>
  <c r="D254" i="1"/>
  <c r="G206" i="1"/>
  <c r="I175" i="1"/>
  <c r="G228" i="1"/>
  <c r="D276" i="1"/>
  <c r="I167" i="1"/>
  <c r="D333" i="1"/>
  <c r="G333" i="1" s="1"/>
  <c r="G285" i="1"/>
  <c r="I229" i="1"/>
  <c r="G235" i="1"/>
  <c r="D283" i="1"/>
  <c r="I156" i="1"/>
  <c r="G256" i="1"/>
  <c r="D304" i="1"/>
  <c r="I166" i="1"/>
  <c r="I190" i="1"/>
  <c r="I174" i="1"/>
  <c r="D325" i="1"/>
  <c r="G325" i="1" s="1"/>
  <c r="G277" i="1"/>
  <c r="I187" i="1"/>
  <c r="G204" i="1"/>
  <c r="D252" i="1"/>
  <c r="I208" i="1"/>
  <c r="G214" i="1"/>
  <c r="D262" i="1"/>
  <c r="D286" i="1"/>
  <c r="G238" i="1"/>
  <c r="G222" i="1"/>
  <c r="D270" i="1"/>
  <c r="I172" i="1"/>
  <c r="I147" i="1"/>
  <c r="I164" i="1"/>
  <c r="I207" i="1"/>
  <c r="I205" i="1"/>
  <c r="G259" i="1"/>
  <c r="D307" i="1"/>
  <c r="D336" i="1"/>
  <c r="G336" i="1" s="1"/>
  <c r="G288" i="1"/>
  <c r="G220" i="1"/>
  <c r="D268" i="1"/>
  <c r="D243" i="1"/>
  <c r="G195" i="1"/>
  <c r="G212" i="1"/>
  <c r="D260" i="1"/>
  <c r="D303" i="1"/>
  <c r="G255" i="1"/>
  <c r="D301" i="1"/>
  <c r="G253" i="1"/>
  <c r="I211" i="1"/>
  <c r="I240" i="1"/>
  <c r="I171" i="1"/>
  <c r="I237" i="1"/>
  <c r="I150" i="1"/>
  <c r="I182" i="1"/>
  <c r="D320" i="1"/>
  <c r="G320" i="1" s="1"/>
  <c r="G272" i="1"/>
  <c r="G231" i="1"/>
  <c r="D279" i="1"/>
  <c r="G251" i="1"/>
  <c r="D299" i="1"/>
  <c r="G198" i="1"/>
  <c r="D246" i="1"/>
  <c r="G230" i="1"/>
  <c r="D278" i="1"/>
  <c r="I224" i="1"/>
  <c r="I183" i="1"/>
  <c r="I203" i="1"/>
  <c r="G194" i="1"/>
  <c r="D242" i="1"/>
  <c r="I146" i="1"/>
  <c r="I298" i="1"/>
  <c r="D343" i="1"/>
  <c r="G343" i="1" s="1"/>
  <c r="G295" i="1"/>
  <c r="I346" i="1"/>
  <c r="I247" i="1"/>
  <c r="I274" i="1"/>
  <c r="I322" i="1"/>
  <c r="I296" i="1"/>
  <c r="I282" i="1"/>
  <c r="I306" i="1"/>
  <c r="I344" i="1"/>
  <c r="I330" i="1"/>
  <c r="I354" i="1"/>
  <c r="I312" i="1"/>
  <c r="I360" i="1"/>
  <c r="A313" i="2"/>
  <c r="I265" i="2"/>
  <c r="A271" i="2"/>
  <c r="I223" i="2"/>
  <c r="A321" i="2"/>
  <c r="I273" i="2"/>
  <c r="A329" i="2"/>
  <c r="I281" i="2"/>
  <c r="A324" i="2"/>
  <c r="I276" i="2"/>
  <c r="A305" i="2"/>
  <c r="I257" i="2"/>
  <c r="A292" i="2"/>
  <c r="I244" i="2"/>
  <c r="A297" i="2"/>
  <c r="I249" i="2"/>
  <c r="I309" i="1" l="1"/>
  <c r="I357" i="1"/>
  <c r="D328" i="1"/>
  <c r="G328" i="1" s="1"/>
  <c r="G280" i="1"/>
  <c r="I209" i="1"/>
  <c r="I232" i="1"/>
  <c r="I233" i="1"/>
  <c r="I241" i="1"/>
  <c r="I217" i="1"/>
  <c r="D329" i="1"/>
  <c r="G329" i="1" s="1"/>
  <c r="G281" i="1"/>
  <c r="D337" i="1"/>
  <c r="G337" i="1" s="1"/>
  <c r="G289" i="1"/>
  <c r="G265" i="1"/>
  <c r="D313" i="1"/>
  <c r="G257" i="1"/>
  <c r="D305" i="1"/>
  <c r="I201" i="1"/>
  <c r="G273" i="1"/>
  <c r="D321" i="1"/>
  <c r="G321" i="1" s="1"/>
  <c r="D297" i="1"/>
  <c r="G249" i="1"/>
  <c r="I225" i="1"/>
  <c r="I251" i="1"/>
  <c r="I336" i="1"/>
  <c r="I222" i="1"/>
  <c r="I204" i="1"/>
  <c r="I235" i="1"/>
  <c r="G279" i="1"/>
  <c r="D327" i="1"/>
  <c r="G327" i="1" s="1"/>
  <c r="G260" i="1"/>
  <c r="D308" i="1"/>
  <c r="D355" i="1"/>
  <c r="G355" i="1" s="1"/>
  <c r="G307" i="1"/>
  <c r="I238" i="1"/>
  <c r="D324" i="1"/>
  <c r="G324" i="1" s="1"/>
  <c r="G276" i="1"/>
  <c r="I215" i="1"/>
  <c r="I239" i="1"/>
  <c r="I212" i="1"/>
  <c r="I259" i="1"/>
  <c r="G286" i="1"/>
  <c r="D334" i="1"/>
  <c r="G334" i="1" s="1"/>
  <c r="I228" i="1"/>
  <c r="D311" i="1"/>
  <c r="G263" i="1"/>
  <c r="D335" i="1"/>
  <c r="G335" i="1" s="1"/>
  <c r="G287" i="1"/>
  <c r="D326" i="1"/>
  <c r="G326" i="1" s="1"/>
  <c r="G278" i="1"/>
  <c r="I272" i="1"/>
  <c r="I253" i="1"/>
  <c r="I195" i="1"/>
  <c r="D310" i="1"/>
  <c r="G262" i="1"/>
  <c r="I277" i="1"/>
  <c r="G304" i="1"/>
  <c r="D352" i="1"/>
  <c r="G352" i="1" s="1"/>
  <c r="I196" i="1"/>
  <c r="I227" i="1"/>
  <c r="I231" i="1"/>
  <c r="I230" i="1"/>
  <c r="I320" i="1"/>
  <c r="G243" i="1"/>
  <c r="D291" i="1"/>
  <c r="I325" i="1"/>
  <c r="D292" i="1"/>
  <c r="G244" i="1"/>
  <c r="D323" i="1"/>
  <c r="G323" i="1" s="1"/>
  <c r="G275" i="1"/>
  <c r="D349" i="1"/>
  <c r="G349" i="1" s="1"/>
  <c r="G301" i="1"/>
  <c r="I214" i="1"/>
  <c r="I256" i="1"/>
  <c r="D294" i="1"/>
  <c r="G246" i="1"/>
  <c r="I255" i="1"/>
  <c r="G268" i="1"/>
  <c r="D316" i="1"/>
  <c r="G316" i="1" s="1"/>
  <c r="I285" i="1"/>
  <c r="I206" i="1"/>
  <c r="G284" i="1"/>
  <c r="D332" i="1"/>
  <c r="G332" i="1" s="1"/>
  <c r="I223" i="1"/>
  <c r="I198" i="1"/>
  <c r="D351" i="1"/>
  <c r="G351" i="1" s="1"/>
  <c r="G303" i="1"/>
  <c r="I220" i="1"/>
  <c r="I333" i="1"/>
  <c r="D302" i="1"/>
  <c r="G254" i="1"/>
  <c r="I236" i="1"/>
  <c r="D319" i="1"/>
  <c r="G319" i="1" s="1"/>
  <c r="G271" i="1"/>
  <c r="D347" i="1"/>
  <c r="G347" i="1" s="1"/>
  <c r="G299" i="1"/>
  <c r="I288" i="1"/>
  <c r="G270" i="1"/>
  <c r="D318" i="1"/>
  <c r="G318" i="1" s="1"/>
  <c r="G252" i="1"/>
  <c r="D300" i="1"/>
  <c r="D331" i="1"/>
  <c r="G331" i="1" s="1"/>
  <c r="G283" i="1"/>
  <c r="G267" i="1"/>
  <c r="D315" i="1"/>
  <c r="G315" i="1" s="1"/>
  <c r="I219" i="1"/>
  <c r="I194" i="1"/>
  <c r="G242" i="1"/>
  <c r="D290" i="1"/>
  <c r="I295" i="1"/>
  <c r="I343" i="1"/>
  <c r="A361" i="2"/>
  <c r="I361" i="2" s="1"/>
  <c r="I313" i="2"/>
  <c r="A377" i="2"/>
  <c r="I377" i="2" s="1"/>
  <c r="I329" i="2"/>
  <c r="A345" i="2"/>
  <c r="I345" i="2" s="1"/>
  <c r="I297" i="2"/>
  <c r="A340" i="2"/>
  <c r="I340" i="2" s="1"/>
  <c r="I292" i="2"/>
  <c r="A369" i="2"/>
  <c r="I369" i="2" s="1"/>
  <c r="I321" i="2"/>
  <c r="A372" i="2"/>
  <c r="I372" i="2" s="1"/>
  <c r="I324" i="2"/>
  <c r="A353" i="2"/>
  <c r="I353" i="2" s="1"/>
  <c r="I305" i="2"/>
  <c r="A319" i="2"/>
  <c r="I271" i="2"/>
  <c r="I321" i="1" l="1"/>
  <c r="I289" i="1"/>
  <c r="I273" i="1"/>
  <c r="I337" i="1"/>
  <c r="I281" i="1"/>
  <c r="I329" i="1"/>
  <c r="D353" i="1"/>
  <c r="G353" i="1" s="1"/>
  <c r="G305" i="1"/>
  <c r="I257" i="1"/>
  <c r="I249" i="1"/>
  <c r="D361" i="1"/>
  <c r="G361" i="1" s="1"/>
  <c r="G313" i="1"/>
  <c r="I280" i="1"/>
  <c r="D345" i="1"/>
  <c r="G345" i="1" s="1"/>
  <c r="G297" i="1"/>
  <c r="I265" i="1"/>
  <c r="I328" i="1"/>
  <c r="I347" i="1"/>
  <c r="I324" i="1"/>
  <c r="I315" i="1"/>
  <c r="I303" i="1"/>
  <c r="I246" i="1"/>
  <c r="I275" i="1"/>
  <c r="G291" i="1"/>
  <c r="D339" i="1"/>
  <c r="G339" i="1" s="1"/>
  <c r="I307" i="1"/>
  <c r="I267" i="1"/>
  <c r="I243" i="1"/>
  <c r="I283" i="1"/>
  <c r="I254" i="1"/>
  <c r="I244" i="1"/>
  <c r="I262" i="1"/>
  <c r="I278" i="1"/>
  <c r="I334" i="1"/>
  <c r="G308" i="1"/>
  <c r="D356" i="1"/>
  <c r="G356" i="1" s="1"/>
  <c r="I351" i="1"/>
  <c r="G294" i="1"/>
  <c r="D342" i="1"/>
  <c r="G342" i="1" s="1"/>
  <c r="I331" i="1"/>
  <c r="G302" i="1"/>
  <c r="D350" i="1"/>
  <c r="G350" i="1" s="1"/>
  <c r="G292" i="1"/>
  <c r="D340" i="1"/>
  <c r="G340" i="1" s="1"/>
  <c r="D358" i="1"/>
  <c r="G358" i="1" s="1"/>
  <c r="G310" i="1"/>
  <c r="I326" i="1"/>
  <c r="I286" i="1"/>
  <c r="I260" i="1"/>
  <c r="I323" i="1"/>
  <c r="I355" i="1"/>
  <c r="G300" i="1"/>
  <c r="D348" i="1"/>
  <c r="G348" i="1" s="1"/>
  <c r="I299" i="1"/>
  <c r="I316" i="1"/>
  <c r="I287" i="1"/>
  <c r="I276" i="1"/>
  <c r="I327" i="1"/>
  <c r="I252" i="1"/>
  <c r="I335" i="1"/>
  <c r="I279" i="1"/>
  <c r="I318" i="1"/>
  <c r="I271" i="1"/>
  <c r="I332" i="1"/>
  <c r="I301" i="1"/>
  <c r="I352" i="1"/>
  <c r="I263" i="1"/>
  <c r="I268" i="1"/>
  <c r="I270" i="1"/>
  <c r="I319" i="1"/>
  <c r="I284" i="1"/>
  <c r="I349" i="1"/>
  <c r="I304" i="1"/>
  <c r="D359" i="1"/>
  <c r="G359" i="1" s="1"/>
  <c r="G311" i="1"/>
  <c r="G290" i="1"/>
  <c r="D338" i="1"/>
  <c r="G338" i="1" s="1"/>
  <c r="I242" i="1"/>
  <c r="A367" i="2"/>
  <c r="I367" i="2" s="1"/>
  <c r="I319" i="2"/>
  <c r="I297" i="1" l="1"/>
  <c r="I345" i="1"/>
  <c r="I305" i="1"/>
  <c r="I353" i="1"/>
  <c r="I313" i="1"/>
  <c r="I361" i="1"/>
  <c r="I359" i="1"/>
  <c r="I310" i="1"/>
  <c r="I342" i="1"/>
  <c r="I339" i="1"/>
  <c r="I358" i="1"/>
  <c r="I294" i="1"/>
  <c r="I291" i="1"/>
  <c r="I311" i="1"/>
  <c r="I340" i="1"/>
  <c r="I292" i="1"/>
  <c r="I348" i="1"/>
  <c r="I350" i="1"/>
  <c r="I356" i="1"/>
  <c r="I300" i="1"/>
  <c r="I302" i="1"/>
  <c r="I308" i="1"/>
  <c r="I338" i="1"/>
  <c r="I290" i="1"/>
</calcChain>
</file>

<file path=xl/sharedStrings.xml><?xml version="1.0" encoding="utf-8"?>
<sst xmlns="http://schemas.openxmlformats.org/spreadsheetml/2006/main" count="1482" uniqueCount="736">
  <si>
    <t>IC</t>
  </si>
  <si>
    <t>Color</t>
  </si>
  <si>
    <t>LED</t>
  </si>
  <si>
    <t>R</t>
  </si>
  <si>
    <t>G</t>
  </si>
  <si>
    <t>B</t>
  </si>
  <si>
    <t>Net</t>
  </si>
  <si>
    <t>Net Number</t>
  </si>
  <si>
    <t>Pin</t>
  </si>
  <si>
    <t>New Name</t>
  </si>
  <si>
    <t>Old Name</t>
  </si>
  <si>
    <t>LEDB1</t>
  </si>
  <si>
    <t>LEDB1_1</t>
  </si>
  <si>
    <t>LEDR1</t>
  </si>
  <si>
    <t>LEDR1_1</t>
  </si>
  <si>
    <t>LEDG1</t>
  </si>
  <si>
    <t>LEDG1_1</t>
  </si>
  <si>
    <t>LEDB2</t>
  </si>
  <si>
    <t>LEDB2_1</t>
  </si>
  <si>
    <t>LEDR2</t>
  </si>
  <si>
    <t>LEDR2_1</t>
  </si>
  <si>
    <t>LEDG2</t>
  </si>
  <si>
    <t>LEDG2_1</t>
  </si>
  <si>
    <t>LEDB3</t>
  </si>
  <si>
    <t>LEDB3_1</t>
  </si>
  <si>
    <t>LEDR3</t>
  </si>
  <si>
    <t>LEDR3_1</t>
  </si>
  <si>
    <t>LEDG3</t>
  </si>
  <si>
    <t>LEDG3_1</t>
  </si>
  <si>
    <t>LEDB4</t>
  </si>
  <si>
    <t>LEDB4_1</t>
  </si>
  <si>
    <t>LEDR4</t>
  </si>
  <si>
    <t>LEDR4_1</t>
  </si>
  <si>
    <t>LEDG4</t>
  </si>
  <si>
    <t>LEDG4_1</t>
  </si>
  <si>
    <t>LEDB5</t>
  </si>
  <si>
    <t>LEDB1_2</t>
  </si>
  <si>
    <t>LEDR5</t>
  </si>
  <si>
    <t>LEDR1_2</t>
  </si>
  <si>
    <t>LEDG5</t>
  </si>
  <si>
    <t>LEDG1_2</t>
  </si>
  <si>
    <t>LEDB6</t>
  </si>
  <si>
    <t>LEDB2_2</t>
  </si>
  <si>
    <t>LEDR6</t>
  </si>
  <si>
    <t>LEDR2_2</t>
  </si>
  <si>
    <t>LEDG6</t>
  </si>
  <si>
    <t>LEDG2_2</t>
  </si>
  <si>
    <t>LEDB7</t>
  </si>
  <si>
    <t>LEDB3_2</t>
  </si>
  <si>
    <t>LEDR7</t>
  </si>
  <si>
    <t>LEDR3_2</t>
  </si>
  <si>
    <t>LEDG7</t>
  </si>
  <si>
    <t>LEDG3_2</t>
  </si>
  <si>
    <t>LEDB8</t>
  </si>
  <si>
    <t>LEDB4_2</t>
  </si>
  <si>
    <t>LEDR8</t>
  </si>
  <si>
    <t>LEDR4_2</t>
  </si>
  <si>
    <t>LEDG8</t>
  </si>
  <si>
    <t>LEDG4_2</t>
  </si>
  <si>
    <t>LEDB9</t>
  </si>
  <si>
    <t>LEDB1_3</t>
  </si>
  <si>
    <t>LEDR9</t>
  </si>
  <si>
    <t>LEDR1_3</t>
  </si>
  <si>
    <t>LEDG9</t>
  </si>
  <si>
    <t>LEDG1_3</t>
  </si>
  <si>
    <t>LEDB10</t>
  </si>
  <si>
    <t>LEDB2_3</t>
  </si>
  <si>
    <t>LEDR10</t>
  </si>
  <si>
    <t>LEDR2_3</t>
  </si>
  <si>
    <t>LEDG10</t>
  </si>
  <si>
    <t>LEDG2_3</t>
  </si>
  <si>
    <t>LEDB11</t>
  </si>
  <si>
    <t>LEDB3_3</t>
  </si>
  <si>
    <t>LEDR11</t>
  </si>
  <si>
    <t>LEDR3_3</t>
  </si>
  <si>
    <t>LEDG11</t>
  </si>
  <si>
    <t>LEDG3_3</t>
  </si>
  <si>
    <t>LEDB12</t>
  </si>
  <si>
    <t>LEDB4_3</t>
  </si>
  <si>
    <t>LEDR12</t>
  </si>
  <si>
    <t>LEDR4_3</t>
  </si>
  <si>
    <t>LEDG12</t>
  </si>
  <si>
    <t>LEDG4_3</t>
  </si>
  <si>
    <t>LEDB13</t>
  </si>
  <si>
    <t>LEDB1_4</t>
  </si>
  <si>
    <t>LEDR13</t>
  </si>
  <si>
    <t>LEDR1_4</t>
  </si>
  <si>
    <t>LEDG13</t>
  </si>
  <si>
    <t>LEDG1_4</t>
  </si>
  <si>
    <t>LEDB14</t>
  </si>
  <si>
    <t>LEDB2_4</t>
  </si>
  <si>
    <t>LEDR14</t>
  </si>
  <si>
    <t>LEDR2_4</t>
  </si>
  <si>
    <t>LEDG14</t>
  </si>
  <si>
    <t>LEDG2_4</t>
  </si>
  <si>
    <t>LEDB15</t>
  </si>
  <si>
    <t>LEDB3_4</t>
  </si>
  <si>
    <t>LEDR15</t>
  </si>
  <si>
    <t>LEDR3_4</t>
  </si>
  <si>
    <t>LEDG15</t>
  </si>
  <si>
    <t>LEDG3_4</t>
  </si>
  <si>
    <t>LEDB16</t>
  </si>
  <si>
    <t>LEDB4_4</t>
  </si>
  <si>
    <t>LEDR16</t>
  </si>
  <si>
    <t>LEDR4_4</t>
  </si>
  <si>
    <t>LEDG16</t>
  </si>
  <si>
    <t>LEDG4_4</t>
  </si>
  <si>
    <t>LEDB17</t>
  </si>
  <si>
    <t>LEDB1_5</t>
  </si>
  <si>
    <t>LEDR17</t>
  </si>
  <si>
    <t>LEDR1_5</t>
  </si>
  <si>
    <t>LEDG17</t>
  </si>
  <si>
    <t>LEDG1_5</t>
  </si>
  <si>
    <t>LEDB18</t>
  </si>
  <si>
    <t>LEDB2_5</t>
  </si>
  <si>
    <t>LEDR18</t>
  </si>
  <si>
    <t>LEDR2_5</t>
  </si>
  <si>
    <t>LEDG18</t>
  </si>
  <si>
    <t>LEDG2_5</t>
  </si>
  <si>
    <t>LEDB19</t>
  </si>
  <si>
    <t>LEDB3_5</t>
  </si>
  <si>
    <t>LEDR19</t>
  </si>
  <si>
    <t>LEDR3_5</t>
  </si>
  <si>
    <t>LEDG19</t>
  </si>
  <si>
    <t>LEDG3_5</t>
  </si>
  <si>
    <t>LEDB20</t>
  </si>
  <si>
    <t>LEDB4_5</t>
  </si>
  <si>
    <t>LEDR20</t>
  </si>
  <si>
    <t>LEDR4_5</t>
  </si>
  <si>
    <t>LEDG20</t>
  </si>
  <si>
    <t>LEDG4_5</t>
  </si>
  <si>
    <t>LEDB21</t>
  </si>
  <si>
    <t>LEDB1_6</t>
  </si>
  <si>
    <t>LEDR21</t>
  </si>
  <si>
    <t>LEDR1_6</t>
  </si>
  <si>
    <t>LEDG21</t>
  </si>
  <si>
    <t>LEDG1_6</t>
  </si>
  <si>
    <t>LEDB22</t>
  </si>
  <si>
    <t>LEDB2_6</t>
  </si>
  <si>
    <t>LEDR22</t>
  </si>
  <si>
    <t>LEDR2_6</t>
  </si>
  <si>
    <t>LEDG22</t>
  </si>
  <si>
    <t>LEDG2_6</t>
  </si>
  <si>
    <t>LEDB23</t>
  </si>
  <si>
    <t>LEDB3_6</t>
  </si>
  <si>
    <t>LEDR23</t>
  </si>
  <si>
    <t>LEDR3_6</t>
  </si>
  <si>
    <t>LEDG23</t>
  </si>
  <si>
    <t>LEDG3_6</t>
  </si>
  <si>
    <t>LEDB24</t>
  </si>
  <si>
    <t>LEDB4_6</t>
  </si>
  <si>
    <t>LEDR24</t>
  </si>
  <si>
    <t>LEDR4_6</t>
  </si>
  <si>
    <t>LEDG24</t>
  </si>
  <si>
    <t>LEDG4_6</t>
  </si>
  <si>
    <t>LEDB25</t>
  </si>
  <si>
    <t>LEDB1_7</t>
  </si>
  <si>
    <t>LEDR25</t>
  </si>
  <si>
    <t>LEDR1_7</t>
  </si>
  <si>
    <t>LEDG25</t>
  </si>
  <si>
    <t>LEDG1_7</t>
  </si>
  <si>
    <t>LEDB26</t>
  </si>
  <si>
    <t>LEDB2_7</t>
  </si>
  <si>
    <t>LEDR26</t>
  </si>
  <si>
    <t>LEDR2_7</t>
  </si>
  <si>
    <t>LEDG26</t>
  </si>
  <si>
    <t>LEDG2_7</t>
  </si>
  <si>
    <t>LEDB27</t>
  </si>
  <si>
    <t>LEDB3_7</t>
  </si>
  <si>
    <t>LEDR27</t>
  </si>
  <si>
    <t>LEDR3_7</t>
  </si>
  <si>
    <t>LEDG27</t>
  </si>
  <si>
    <t>LEDG3_7</t>
  </si>
  <si>
    <t>LEDB28</t>
  </si>
  <si>
    <t>LEDB4_7</t>
  </si>
  <si>
    <t>LEDR28</t>
  </si>
  <si>
    <t>LEDR4_7</t>
  </si>
  <si>
    <t>LEDG28</t>
  </si>
  <si>
    <t>LEDG4_7</t>
  </si>
  <si>
    <t>LEDB29</t>
  </si>
  <si>
    <t>LEDB1_8</t>
  </si>
  <si>
    <t>LEDR29</t>
  </si>
  <si>
    <t>LEDR1_8</t>
  </si>
  <si>
    <t>LEDG29</t>
  </si>
  <si>
    <t>LEDG1_8</t>
  </si>
  <si>
    <t>LEDB30</t>
  </si>
  <si>
    <t>LEDB2_8</t>
  </si>
  <si>
    <t>LEDR30</t>
  </si>
  <si>
    <t>LEDR2_8</t>
  </si>
  <si>
    <t>LEDG30</t>
  </si>
  <si>
    <t>LEDG2_8</t>
  </si>
  <si>
    <t>LEDB31</t>
  </si>
  <si>
    <t>LEDB3_8</t>
  </si>
  <si>
    <t>LEDR31</t>
  </si>
  <si>
    <t>LEDR3_8</t>
  </si>
  <si>
    <t>LEDG31</t>
  </si>
  <si>
    <t>LEDG3_8</t>
  </si>
  <si>
    <t>LEDB32</t>
  </si>
  <si>
    <t>LEDB4_8</t>
  </si>
  <si>
    <t>LEDR32</t>
  </si>
  <si>
    <t>LEDR4_8</t>
  </si>
  <si>
    <t>LEDG32</t>
  </si>
  <si>
    <t>LEDG4_8</t>
  </si>
  <si>
    <t>LEDB33</t>
  </si>
  <si>
    <t>LEDB1_9</t>
  </si>
  <si>
    <t>LEDR33</t>
  </si>
  <si>
    <t>LEDR1_9</t>
  </si>
  <si>
    <t>LEDG33</t>
  </si>
  <si>
    <t>LEDG1_9</t>
  </si>
  <si>
    <t>LEDB34</t>
  </si>
  <si>
    <t>LEDB2_9</t>
  </si>
  <si>
    <t>LEDR34</t>
  </si>
  <si>
    <t>LEDR2_9</t>
  </si>
  <si>
    <t>LEDG34</t>
  </si>
  <si>
    <t>LEDG2_9</t>
  </si>
  <si>
    <t>LEDB35</t>
  </si>
  <si>
    <t>LEDB3_9</t>
  </si>
  <si>
    <t>LEDR35</t>
  </si>
  <si>
    <t>LEDR3_9</t>
  </si>
  <si>
    <t>LEDG35</t>
  </si>
  <si>
    <t>LEDG3_9</t>
  </si>
  <si>
    <t>LEDB36</t>
  </si>
  <si>
    <t>LEDB4_9</t>
  </si>
  <si>
    <t>LEDR36</t>
  </si>
  <si>
    <t>LEDR4_9</t>
  </si>
  <si>
    <t>LEDG36</t>
  </si>
  <si>
    <t>LEDG4_9</t>
  </si>
  <si>
    <t>LEDB37</t>
  </si>
  <si>
    <t>LEDB1_10</t>
  </si>
  <si>
    <t>LEDR37</t>
  </si>
  <si>
    <t>LEDR1_10</t>
  </si>
  <si>
    <t>LEDG37</t>
  </si>
  <si>
    <t>LEDG1_10</t>
  </si>
  <si>
    <t>LEDB38</t>
  </si>
  <si>
    <t>LEDB2_10</t>
  </si>
  <si>
    <t>LEDR38</t>
  </si>
  <si>
    <t>LEDR2_10</t>
  </si>
  <si>
    <t>LEDG38</t>
  </si>
  <si>
    <t>LEDG2_10</t>
  </si>
  <si>
    <t>LEDB39</t>
  </si>
  <si>
    <t>LEDB3_10</t>
  </si>
  <si>
    <t>LEDR39</t>
  </si>
  <si>
    <t>LEDR3_10</t>
  </si>
  <si>
    <t>LEDG39</t>
  </si>
  <si>
    <t>LEDG3_10</t>
  </si>
  <si>
    <t>LEDB40</t>
  </si>
  <si>
    <t>LEDB4_10</t>
  </si>
  <si>
    <t>LEDR40</t>
  </si>
  <si>
    <t>LEDR4_10</t>
  </si>
  <si>
    <t>LEDG40</t>
  </si>
  <si>
    <t>LEDG4_10</t>
  </si>
  <si>
    <t>LEDB41</t>
  </si>
  <si>
    <t>LEDB1_11</t>
  </si>
  <si>
    <t>LEDR41</t>
  </si>
  <si>
    <t>LEDR1_11</t>
  </si>
  <si>
    <t>LEDG41</t>
  </si>
  <si>
    <t>LEDG1_11</t>
  </si>
  <si>
    <t>LEDB42</t>
  </si>
  <si>
    <t>LEDB2_11</t>
  </si>
  <si>
    <t>LEDR42</t>
  </si>
  <si>
    <t>LEDR2_11</t>
  </si>
  <si>
    <t>LEDG42</t>
  </si>
  <si>
    <t>LEDG2_11</t>
  </si>
  <si>
    <t>LEDB43</t>
  </si>
  <si>
    <t>LEDB3_11</t>
  </si>
  <si>
    <t>LEDR43</t>
  </si>
  <si>
    <t>LEDR3_11</t>
  </si>
  <si>
    <t>LEDG43</t>
  </si>
  <si>
    <t>LEDG3_11</t>
  </si>
  <si>
    <t>LEDB44</t>
  </si>
  <si>
    <t>LEDB4_11</t>
  </si>
  <si>
    <t>LEDR44</t>
  </si>
  <si>
    <t>LEDR4_11</t>
  </si>
  <si>
    <t>LEDG44</t>
  </si>
  <si>
    <t>LEDG4_11</t>
  </si>
  <si>
    <t>LEDB45</t>
  </si>
  <si>
    <t>LEDB1_12</t>
  </si>
  <si>
    <t>LEDR45</t>
  </si>
  <si>
    <t>LEDR1_12</t>
  </si>
  <si>
    <t>LEDG45</t>
  </si>
  <si>
    <t>LEDG1_12</t>
  </si>
  <si>
    <t>LEDB46</t>
  </si>
  <si>
    <t>LEDB2_12</t>
  </si>
  <si>
    <t>LEDR46</t>
  </si>
  <si>
    <t>LEDR2_12</t>
  </si>
  <si>
    <t>LEDG46</t>
  </si>
  <si>
    <t>LEDG2_12</t>
  </si>
  <si>
    <t>LEDB47</t>
  </si>
  <si>
    <t>LEDB3_12</t>
  </si>
  <si>
    <t>LEDR47</t>
  </si>
  <si>
    <t>LEDR3_12</t>
  </si>
  <si>
    <t>LEDG47</t>
  </si>
  <si>
    <t>LEDG3_12</t>
  </si>
  <si>
    <t>LEDB48</t>
  </si>
  <si>
    <t>LEDB4_12</t>
  </si>
  <si>
    <t>LEDR48</t>
  </si>
  <si>
    <t>LEDR4_12</t>
  </si>
  <si>
    <t>LEDG48</t>
  </si>
  <si>
    <t>LEDG4_12</t>
  </si>
  <si>
    <t>LEDB49</t>
  </si>
  <si>
    <t>LEDB1_13</t>
  </si>
  <si>
    <t>LEDR49</t>
  </si>
  <si>
    <t>LEDR1_13</t>
  </si>
  <si>
    <t>LEDG49</t>
  </si>
  <si>
    <t>LEDG1_13</t>
  </si>
  <si>
    <t>LEDB50</t>
  </si>
  <si>
    <t>LEDB2_13</t>
  </si>
  <si>
    <t>LEDR50</t>
  </si>
  <si>
    <t>LEDR2_13</t>
  </si>
  <si>
    <t>LEDG50</t>
  </si>
  <si>
    <t>LEDG2_13</t>
  </si>
  <si>
    <t>LEDB51</t>
  </si>
  <si>
    <t>LEDB3_13</t>
  </si>
  <si>
    <t>LEDR51</t>
  </si>
  <si>
    <t>LEDR3_13</t>
  </si>
  <si>
    <t>LEDG51</t>
  </si>
  <si>
    <t>LEDG3_13</t>
  </si>
  <si>
    <t>LEDB52</t>
  </si>
  <si>
    <t>LEDB4_13</t>
  </si>
  <si>
    <t>LEDR52</t>
  </si>
  <si>
    <t>LEDR4_13</t>
  </si>
  <si>
    <t>LEDG52</t>
  </si>
  <si>
    <t>LEDG4_13</t>
  </si>
  <si>
    <t>LEDB53</t>
  </si>
  <si>
    <t>LEDB1_14</t>
  </si>
  <si>
    <t>LEDR53</t>
  </si>
  <si>
    <t>LEDR1_14</t>
  </si>
  <si>
    <t>LEDG53</t>
  </si>
  <si>
    <t>LEDG1_14</t>
  </si>
  <si>
    <t>LEDB54</t>
  </si>
  <si>
    <t>LEDB2_14</t>
  </si>
  <si>
    <t>LEDR54</t>
  </si>
  <si>
    <t>LEDR2_14</t>
  </si>
  <si>
    <t>LEDG54</t>
  </si>
  <si>
    <t>LEDG2_14</t>
  </si>
  <si>
    <t>LEDB55</t>
  </si>
  <si>
    <t>LEDB3_14</t>
  </si>
  <si>
    <t>LEDR55</t>
  </si>
  <si>
    <t>LEDR3_14</t>
  </si>
  <si>
    <t>LEDG55</t>
  </si>
  <si>
    <t>LEDG3_14</t>
  </si>
  <si>
    <t>LEDB56</t>
  </si>
  <si>
    <t>LEDB4_14</t>
  </si>
  <si>
    <t>LEDR56</t>
  </si>
  <si>
    <t>LEDR4_14</t>
  </si>
  <si>
    <t>LEDG56</t>
  </si>
  <si>
    <t>LEDG4_14</t>
  </si>
  <si>
    <t>LEDB57</t>
  </si>
  <si>
    <t>LEDB1_15</t>
  </si>
  <si>
    <t>LEDR57</t>
  </si>
  <si>
    <t>LEDR1_15</t>
  </si>
  <si>
    <t>LEDG57</t>
  </si>
  <si>
    <t>LEDG1_15</t>
  </si>
  <si>
    <t>LEDB58</t>
  </si>
  <si>
    <t>LEDB2_15</t>
  </si>
  <si>
    <t>LEDR58</t>
  </si>
  <si>
    <t>LEDR2_15</t>
  </si>
  <si>
    <t>LEDG58</t>
  </si>
  <si>
    <t>LEDG2_15</t>
  </si>
  <si>
    <t>LEDB59</t>
  </si>
  <si>
    <t>LEDB3_15</t>
  </si>
  <si>
    <t>LEDR59</t>
  </si>
  <si>
    <t>LEDR3_15</t>
  </si>
  <si>
    <t>LEDG59</t>
  </si>
  <si>
    <t>LEDG3_15</t>
  </si>
  <si>
    <t>LEDB60</t>
  </si>
  <si>
    <t>LEDB4_15</t>
  </si>
  <si>
    <t>LEDR60</t>
  </si>
  <si>
    <t>LEDR4_15</t>
  </si>
  <si>
    <t>LEDG60</t>
  </si>
  <si>
    <t>LEDG4_15</t>
  </si>
  <si>
    <t>LEDB61</t>
  </si>
  <si>
    <t>LEDB1_16</t>
  </si>
  <si>
    <t>LEDR61</t>
  </si>
  <si>
    <t>LEDR1_16</t>
  </si>
  <si>
    <t>LEDG61</t>
  </si>
  <si>
    <t>LEDG1_16</t>
  </si>
  <si>
    <t>LEDB62</t>
  </si>
  <si>
    <t>LEDB2_16</t>
  </si>
  <si>
    <t>LEDR62</t>
  </si>
  <si>
    <t>LEDR2_16</t>
  </si>
  <si>
    <t>LEDG62</t>
  </si>
  <si>
    <t>LEDG2_16</t>
  </si>
  <si>
    <t>LEDB63</t>
  </si>
  <si>
    <t>LEDB3_16</t>
  </si>
  <si>
    <t>LEDR63</t>
  </si>
  <si>
    <t>LEDR3_16</t>
  </si>
  <si>
    <t>LEDG63</t>
  </si>
  <si>
    <t>LEDG3_16</t>
  </si>
  <si>
    <t>LEDB64</t>
  </si>
  <si>
    <t>LEDB4_16</t>
  </si>
  <si>
    <t>LEDR64</t>
  </si>
  <si>
    <t>LEDR4_16</t>
  </si>
  <si>
    <t>LEDG64</t>
  </si>
  <si>
    <t>LEDG4_16</t>
  </si>
  <si>
    <t>LEDB65</t>
  </si>
  <si>
    <t>LEDB1_17</t>
  </si>
  <si>
    <t>LEDR65</t>
  </si>
  <si>
    <t>LEDR1_17</t>
  </si>
  <si>
    <t>LEDG65</t>
  </si>
  <si>
    <t>LEDG1_17</t>
  </si>
  <si>
    <t>LEDB66</t>
  </si>
  <si>
    <t>LEDB2_17</t>
  </si>
  <si>
    <t>LEDR66</t>
  </si>
  <si>
    <t>LEDR2_17</t>
  </si>
  <si>
    <t>LEDG66</t>
  </si>
  <si>
    <t>LEDG2_17</t>
  </si>
  <si>
    <t>LEDB67</t>
  </si>
  <si>
    <t>LEDB3_17</t>
  </si>
  <si>
    <t>LEDR67</t>
  </si>
  <si>
    <t>LEDR3_17</t>
  </si>
  <si>
    <t>LEDG67</t>
  </si>
  <si>
    <t>LEDG3_17</t>
  </si>
  <si>
    <t>LEDB68</t>
  </si>
  <si>
    <t>LEDB4_17</t>
  </si>
  <si>
    <t>LEDR68</t>
  </si>
  <si>
    <t>LEDR4_17</t>
  </si>
  <si>
    <t>LEDG68</t>
  </si>
  <si>
    <t>LEDG4_17</t>
  </si>
  <si>
    <t>LEDB69</t>
  </si>
  <si>
    <t>LEDB1_18</t>
  </si>
  <si>
    <t>LEDR69</t>
  </si>
  <si>
    <t>LEDR1_18</t>
  </si>
  <si>
    <t>LEDG69</t>
  </si>
  <si>
    <t>LEDG1_18</t>
  </si>
  <si>
    <t>LEDB70</t>
  </si>
  <si>
    <t>LEDB2_18</t>
  </si>
  <si>
    <t>LEDR70</t>
  </si>
  <si>
    <t>LEDR2_18</t>
  </si>
  <si>
    <t>LEDG70</t>
  </si>
  <si>
    <t>LEDG2_18</t>
  </si>
  <si>
    <t>LEDB71</t>
  </si>
  <si>
    <t>LEDB3_18</t>
  </si>
  <si>
    <t>LEDR71</t>
  </si>
  <si>
    <t>LEDR3_18</t>
  </si>
  <si>
    <t>LEDG71</t>
  </si>
  <si>
    <t>LEDG3_18</t>
  </si>
  <si>
    <t>LEDB72</t>
  </si>
  <si>
    <t>LEDB4_18</t>
  </si>
  <si>
    <t>LEDR72</t>
  </si>
  <si>
    <t>LEDR4_18</t>
  </si>
  <si>
    <t>LEDG72</t>
  </si>
  <si>
    <t>LEDG4_18</t>
  </si>
  <si>
    <t>LEDB73</t>
  </si>
  <si>
    <t>LEDB1_19</t>
  </si>
  <si>
    <t>LEDR73</t>
  </si>
  <si>
    <t>LEDR1_19</t>
  </si>
  <si>
    <t>LEDG73</t>
  </si>
  <si>
    <t>LEDG1_19</t>
  </si>
  <si>
    <t>LEDB74</t>
  </si>
  <si>
    <t>LEDB2_19</t>
  </si>
  <si>
    <t>LEDR74</t>
  </si>
  <si>
    <t>LEDR2_19</t>
  </si>
  <si>
    <t>LEDG74</t>
  </si>
  <si>
    <t>LEDG2_19</t>
  </si>
  <si>
    <t>LEDB75</t>
  </si>
  <si>
    <t>LEDB3_19</t>
  </si>
  <si>
    <t>LEDR75</t>
  </si>
  <si>
    <t>LEDR3_19</t>
  </si>
  <si>
    <t>LEDG75</t>
  </si>
  <si>
    <t>LEDG3_19</t>
  </si>
  <si>
    <t>LEDB76</t>
  </si>
  <si>
    <t>LEDB4_19</t>
  </si>
  <si>
    <t>LEDR76</t>
  </si>
  <si>
    <t>LEDR4_19</t>
  </si>
  <si>
    <t>LEDG76</t>
  </si>
  <si>
    <t>LEDG4_19</t>
  </si>
  <si>
    <t>LEDB77</t>
  </si>
  <si>
    <t>LEDB1_20</t>
  </si>
  <si>
    <t>LEDR77</t>
  </si>
  <si>
    <t>LEDR1_20</t>
  </si>
  <si>
    <t>LEDG77</t>
  </si>
  <si>
    <t>LEDG1_20</t>
  </si>
  <si>
    <t>LEDB78</t>
  </si>
  <si>
    <t>LEDB2_20</t>
  </si>
  <si>
    <t>LEDR78</t>
  </si>
  <si>
    <t>LEDR2_20</t>
  </si>
  <si>
    <t>LEDG78</t>
  </si>
  <si>
    <t>LEDG2_20</t>
  </si>
  <si>
    <t>LEDB79</t>
  </si>
  <si>
    <t>LEDB3_20</t>
  </si>
  <si>
    <t>LEDR79</t>
  </si>
  <si>
    <t>LEDR3_20</t>
  </si>
  <si>
    <t>LEDG79</t>
  </si>
  <si>
    <t>LEDG3_20</t>
  </si>
  <si>
    <t>LEDB80</t>
  </si>
  <si>
    <t>LEDB4_20</t>
  </si>
  <si>
    <t>LEDR80</t>
  </si>
  <si>
    <t>LEDR4_20</t>
  </si>
  <si>
    <t>LEDG80</t>
  </si>
  <si>
    <t>LEDG4_20</t>
  </si>
  <si>
    <t>LEDB81</t>
  </si>
  <si>
    <t>LEDB1_21</t>
  </si>
  <si>
    <t>LEDR81</t>
  </si>
  <si>
    <t>LEDR1_21</t>
  </si>
  <si>
    <t>LEDG81</t>
  </si>
  <si>
    <t>LEDG1_21</t>
  </si>
  <si>
    <t>LEDB82</t>
  </si>
  <si>
    <t>LEDB2_21</t>
  </si>
  <si>
    <t>LEDR82</t>
  </si>
  <si>
    <t>LEDR2_21</t>
  </si>
  <si>
    <t>LEDG82</t>
  </si>
  <si>
    <t>LEDG2_21</t>
  </si>
  <si>
    <t>LEDB83</t>
  </si>
  <si>
    <t>LEDB3_21</t>
  </si>
  <si>
    <t>LEDR83</t>
  </si>
  <si>
    <t>LEDR3_21</t>
  </si>
  <si>
    <t>LEDG83</t>
  </si>
  <si>
    <t>LEDG3_21</t>
  </si>
  <si>
    <t>LEDB84</t>
  </si>
  <si>
    <t>LEDB4_21</t>
  </si>
  <si>
    <t>LEDR84</t>
  </si>
  <si>
    <t>LEDR4_21</t>
  </si>
  <si>
    <t>LEDG84</t>
  </si>
  <si>
    <t>LEDG4_21</t>
  </si>
  <si>
    <t>LEDB85</t>
  </si>
  <si>
    <t>LEDB1_22</t>
  </si>
  <si>
    <t>LEDR85</t>
  </si>
  <si>
    <t>LEDR1_22</t>
  </si>
  <si>
    <t>LEDG85</t>
  </si>
  <si>
    <t>LEDG1_22</t>
  </si>
  <si>
    <t>LEDB86</t>
  </si>
  <si>
    <t>LEDB2_22</t>
  </si>
  <si>
    <t>LEDR86</t>
  </si>
  <si>
    <t>LEDR2_22</t>
  </si>
  <si>
    <t>LEDG86</t>
  </si>
  <si>
    <t>LEDG2_22</t>
  </si>
  <si>
    <t>LEDB87</t>
  </si>
  <si>
    <t>LEDB3_22</t>
  </si>
  <si>
    <t>LEDR87</t>
  </si>
  <si>
    <t>LEDR3_22</t>
  </si>
  <si>
    <t>LEDG87</t>
  </si>
  <si>
    <t>LEDG3_22</t>
  </si>
  <si>
    <t>LEDB88</t>
  </si>
  <si>
    <t>LEDB4_22</t>
  </si>
  <si>
    <t>LEDR88</t>
  </si>
  <si>
    <t>LEDR4_22</t>
  </si>
  <si>
    <t>LEDG88</t>
  </si>
  <si>
    <t>LEDG4_22</t>
  </si>
  <si>
    <t>LEDB89</t>
  </si>
  <si>
    <t>LEDB1_23</t>
  </si>
  <si>
    <t>LEDR89</t>
  </si>
  <si>
    <t>LEDR1_23</t>
  </si>
  <si>
    <t>LEDG89</t>
  </si>
  <si>
    <t>LEDG1_23</t>
  </si>
  <si>
    <t>LEDB90</t>
  </si>
  <si>
    <t>LEDB2_23</t>
  </si>
  <si>
    <t>LEDR90</t>
  </si>
  <si>
    <t>LEDR2_23</t>
  </si>
  <si>
    <t>LEDG90</t>
  </si>
  <si>
    <t>LEDG2_23</t>
  </si>
  <si>
    <t>LEDB91</t>
  </si>
  <si>
    <t>LEDB3_23</t>
  </si>
  <si>
    <t>LEDR91</t>
  </si>
  <si>
    <t>LEDR3_23</t>
  </si>
  <si>
    <t>LEDG91</t>
  </si>
  <si>
    <t>LEDG3_23</t>
  </si>
  <si>
    <t>LEDB92</t>
  </si>
  <si>
    <t>LEDB4_23</t>
  </si>
  <si>
    <t>LEDR92</t>
  </si>
  <si>
    <t>LEDR4_23</t>
  </si>
  <si>
    <t>LEDG92</t>
  </si>
  <si>
    <t>LEDG4_23</t>
  </si>
  <si>
    <t>LEDB93</t>
  </si>
  <si>
    <t>LEDB1_24</t>
  </si>
  <si>
    <t>LEDR93</t>
  </si>
  <si>
    <t>LEDR1_24</t>
  </si>
  <si>
    <t>LEDG93</t>
  </si>
  <si>
    <t>LEDG1_24</t>
  </si>
  <si>
    <t>LEDB94</t>
  </si>
  <si>
    <t>LEDB2_24</t>
  </si>
  <si>
    <t>LEDR94</t>
  </si>
  <si>
    <t>LEDR2_24</t>
  </si>
  <si>
    <t>LEDG94</t>
  </si>
  <si>
    <t>LEDG2_24</t>
  </si>
  <si>
    <t>LEDB95</t>
  </si>
  <si>
    <t>LEDB3_24</t>
  </si>
  <si>
    <t>LEDR95</t>
  </si>
  <si>
    <t>LEDR3_24</t>
  </si>
  <si>
    <t>LEDG95</t>
  </si>
  <si>
    <t>LEDG3_24</t>
  </si>
  <si>
    <t>LEDB96</t>
  </si>
  <si>
    <t>LEDB4_24</t>
  </si>
  <si>
    <t>LEDR96</t>
  </si>
  <si>
    <t>LEDR4_24</t>
  </si>
  <si>
    <t>LEDG96</t>
  </si>
  <si>
    <t>LEDG4_24</t>
  </si>
  <si>
    <t>LEDB97</t>
  </si>
  <si>
    <t>LEDB1_25</t>
  </si>
  <si>
    <t>LEDR97</t>
  </si>
  <si>
    <t>LEDR1_25</t>
  </si>
  <si>
    <t>LEDG97</t>
  </si>
  <si>
    <t>LEDG1_25</t>
  </si>
  <si>
    <t>LEDB98</t>
  </si>
  <si>
    <t>LEDB2_25</t>
  </si>
  <si>
    <t>LEDR98</t>
  </si>
  <si>
    <t>LEDR2_25</t>
  </si>
  <si>
    <t>LEDG98</t>
  </si>
  <si>
    <t>LEDG2_25</t>
  </si>
  <si>
    <t>LEDB99</t>
  </si>
  <si>
    <t>LEDB3_25</t>
  </si>
  <si>
    <t>LEDR99</t>
  </si>
  <si>
    <t>LEDR3_25</t>
  </si>
  <si>
    <t>LEDG99</t>
  </si>
  <si>
    <t>LEDG3_25</t>
  </si>
  <si>
    <t>LEDB100</t>
  </si>
  <si>
    <t>LEDB4_25</t>
  </si>
  <si>
    <t>LEDR100</t>
  </si>
  <si>
    <t>LEDR4_25</t>
  </si>
  <si>
    <t>LEDG100</t>
  </si>
  <si>
    <t>LEDG4_25</t>
  </si>
  <si>
    <t>LEDB101</t>
  </si>
  <si>
    <t>LEDB1_26</t>
  </si>
  <si>
    <t>LEDR101</t>
  </si>
  <si>
    <t>LEDR1_26</t>
  </si>
  <si>
    <t>LEDG101</t>
  </si>
  <si>
    <t>LEDG1_26</t>
  </si>
  <si>
    <t>LEDB102</t>
  </si>
  <si>
    <t>LEDB2_26</t>
  </si>
  <si>
    <t>LEDR102</t>
  </si>
  <si>
    <t>LEDR2_26</t>
  </si>
  <si>
    <t>LEDG102</t>
  </si>
  <si>
    <t>LEDG2_26</t>
  </si>
  <si>
    <t>LEDB103</t>
  </si>
  <si>
    <t>LEDB3_26</t>
  </si>
  <si>
    <t>LEDR103</t>
  </si>
  <si>
    <t>LEDR3_26</t>
  </si>
  <si>
    <t>LEDG103</t>
  </si>
  <si>
    <t>LEDG3_26</t>
  </si>
  <si>
    <t>LEDB104</t>
  </si>
  <si>
    <t>LEDB4_26</t>
  </si>
  <si>
    <t>LEDR104</t>
  </si>
  <si>
    <t>LEDR4_26</t>
  </si>
  <si>
    <t>LEDG104</t>
  </si>
  <si>
    <t>LEDG4_26</t>
  </si>
  <si>
    <t>LEDB105</t>
  </si>
  <si>
    <t>LEDB1_27</t>
  </si>
  <si>
    <t>LEDR105</t>
  </si>
  <si>
    <t>LEDR1_27</t>
  </si>
  <si>
    <t>LEDG105</t>
  </si>
  <si>
    <t>LEDG1_27</t>
  </si>
  <si>
    <t>LEDB106</t>
  </si>
  <si>
    <t>LEDB2_27</t>
  </si>
  <si>
    <t>LEDR106</t>
  </si>
  <si>
    <t>LEDR2_27</t>
  </si>
  <si>
    <t>LEDG106</t>
  </si>
  <si>
    <t>LEDG2_27</t>
  </si>
  <si>
    <t>LEDB107</t>
  </si>
  <si>
    <t>LEDB3_27</t>
  </si>
  <si>
    <t>LEDR107</t>
  </si>
  <si>
    <t>LEDR3_27</t>
  </si>
  <si>
    <t>LEDG107</t>
  </si>
  <si>
    <t>LEDG3_27</t>
  </si>
  <si>
    <t>LEDB108</t>
  </si>
  <si>
    <t>LEDB4_27</t>
  </si>
  <si>
    <t>LEDR108</t>
  </si>
  <si>
    <t>LEDR4_27</t>
  </si>
  <si>
    <t>LEDG108</t>
  </si>
  <si>
    <t>LEDG4_27</t>
  </si>
  <si>
    <t>LEDB109</t>
  </si>
  <si>
    <t>LEDB1_28</t>
  </si>
  <si>
    <t>LEDR109</t>
  </si>
  <si>
    <t>LEDR1_28</t>
  </si>
  <si>
    <t>LEDG109</t>
  </si>
  <si>
    <t>LEDG1_28</t>
  </si>
  <si>
    <t>LEDB110</t>
  </si>
  <si>
    <t>LEDB2_28</t>
  </si>
  <si>
    <t>LEDR110</t>
  </si>
  <si>
    <t>LEDR2_28</t>
  </si>
  <si>
    <t>LEDG110</t>
  </si>
  <si>
    <t>LEDG2_28</t>
  </si>
  <si>
    <t>LEDB111</t>
  </si>
  <si>
    <t>LEDB3_28</t>
  </si>
  <si>
    <t>LEDR111</t>
  </si>
  <si>
    <t>LEDR3_28</t>
  </si>
  <si>
    <t>LEDG111</t>
  </si>
  <si>
    <t>LEDG3_28</t>
  </si>
  <si>
    <t>LEDB112</t>
  </si>
  <si>
    <t>LEDB4_28</t>
  </si>
  <si>
    <t>LEDR112</t>
  </si>
  <si>
    <t>LEDR4_28</t>
  </si>
  <si>
    <t>LEDG112</t>
  </si>
  <si>
    <t>LEDG4_28</t>
  </si>
  <si>
    <t>LEDB113</t>
  </si>
  <si>
    <t>LEDB1_29</t>
  </si>
  <si>
    <t>LEDR113</t>
  </si>
  <si>
    <t>LEDR1_29</t>
  </si>
  <si>
    <t>LEDG113</t>
  </si>
  <si>
    <t>LEDG1_29</t>
  </si>
  <si>
    <t>LEDB114</t>
  </si>
  <si>
    <t>LEDB2_29</t>
  </si>
  <si>
    <t>LEDR114</t>
  </si>
  <si>
    <t>LEDR2_29</t>
  </si>
  <si>
    <t>LEDG114</t>
  </si>
  <si>
    <t>LEDG2_29</t>
  </si>
  <si>
    <t>LEDB115</t>
  </si>
  <si>
    <t>LEDB3_29</t>
  </si>
  <si>
    <t>LEDR115</t>
  </si>
  <si>
    <t>LEDR3_29</t>
  </si>
  <si>
    <t>LEDG115</t>
  </si>
  <si>
    <t>LEDG3_29</t>
  </si>
  <si>
    <t>LEDB116</t>
  </si>
  <si>
    <t>LEDB4_29</t>
  </si>
  <si>
    <t>LEDR116</t>
  </si>
  <si>
    <t>LEDR4_29</t>
  </si>
  <si>
    <t>LEDG116</t>
  </si>
  <si>
    <t>LEDG4_29</t>
  </si>
  <si>
    <t>LEDB117</t>
  </si>
  <si>
    <t>LEDB1_30</t>
  </si>
  <si>
    <t>LEDR117</t>
  </si>
  <si>
    <t>LEDR1_30</t>
  </si>
  <si>
    <t>LEDG117</t>
  </si>
  <si>
    <t>LEDG1_30</t>
  </si>
  <si>
    <t>LEDB118</t>
  </si>
  <si>
    <t>LEDB2_30</t>
  </si>
  <si>
    <t>LEDR118</t>
  </si>
  <si>
    <t>LEDR2_30</t>
  </si>
  <si>
    <t>LEDG118</t>
  </si>
  <si>
    <t>LEDG2_30</t>
  </si>
  <si>
    <t>LEDB119</t>
  </si>
  <si>
    <t>LEDB3_30</t>
  </si>
  <si>
    <t>LEDR119</t>
  </si>
  <si>
    <t>LEDR3_30</t>
  </si>
  <si>
    <t>LEDG119</t>
  </si>
  <si>
    <t>LEDG3_30</t>
  </si>
  <si>
    <t>LEDB120</t>
  </si>
  <si>
    <t>LEDB4_30</t>
  </si>
  <si>
    <t>LEDR120</t>
  </si>
  <si>
    <t>LEDR4_30</t>
  </si>
  <si>
    <t>LEDG120</t>
  </si>
  <si>
    <t>LEDG4_30</t>
  </si>
  <si>
    <t>LED #</t>
  </si>
  <si>
    <t>IC_PIN</t>
  </si>
  <si>
    <t>IC_Pin</t>
  </si>
  <si>
    <t>Old Netname</t>
  </si>
  <si>
    <t>New Netname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</si>
</sst>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A4F6-39EC-4AD5-9BCD-E5D34CDA0B29}">
  <dimension ref="A1:J361"/>
  <sheetViews>
    <sheetView tabSelected="1" zoomScale="85" zoomScaleNormal="85" workbookViewId="0">
      <pane ySplit="1" topLeftCell="A326" activePane="bottomLeft" state="frozen"/>
      <selection activeCell="C1" sqref="C1"/>
      <selection pane="bottomLeft" activeCell="G330" sqref="G330"/>
    </sheetView>
  </sheetViews>
  <sheetFormatPr defaultRowHeight="15" x14ac:dyDescent="0.25"/>
  <sheetData>
    <row r="1" spans="1:10" s="1" customFormat="1" x14ac:dyDescent="0.25">
      <c r="A1" s="1" t="s">
        <v>731</v>
      </c>
      <c r="B1" s="1" t="s">
        <v>1</v>
      </c>
      <c r="C1" s="1" t="s">
        <v>10</v>
      </c>
      <c r="D1" s="1" t="s">
        <v>0</v>
      </c>
      <c r="E1" s="1" t="s">
        <v>9</v>
      </c>
      <c r="F1" s="1" t="s">
        <v>8</v>
      </c>
      <c r="G1" s="1" t="s">
        <v>733</v>
      </c>
      <c r="H1" s="1" t="s">
        <v>734</v>
      </c>
      <c r="I1" s="1" t="s">
        <v>1</v>
      </c>
      <c r="J1" s="1" t="s">
        <v>735</v>
      </c>
    </row>
    <row r="2" spans="1:10" x14ac:dyDescent="0.25">
      <c r="A2">
        <v>1</v>
      </c>
      <c r="B2" t="s">
        <v>5</v>
      </c>
      <c r="C2" t="s">
        <v>12</v>
      </c>
      <c r="D2">
        <v>1</v>
      </c>
      <c r="E2" t="s">
        <v>11</v>
      </c>
      <c r="F2">
        <v>4</v>
      </c>
      <c r="G2" t="str">
        <f>_xlfn.CONCAT(D2,"_",F2)</f>
        <v>1_4</v>
      </c>
      <c r="H2" t="str">
        <f>VLOOKUP(G2,'Nets on LED Driver'!C:H,6,FALSE)</f>
        <v>N$4</v>
      </c>
      <c r="I2" t="str">
        <f>VLOOKUP(G2,'Nets on LED Driver'!C:H,2,FALSE)</f>
        <v>B</v>
      </c>
      <c r="J2" t="str">
        <f>_xlfn.CONCAT("N$",E2,"_IC",D2,"_PIN",F2)</f>
        <v>N$LEDB1_IC1_PIN4</v>
      </c>
    </row>
    <row r="3" spans="1:10" x14ac:dyDescent="0.25">
      <c r="A3">
        <v>1</v>
      </c>
      <c r="B3" t="s">
        <v>3</v>
      </c>
      <c r="C3" t="s">
        <v>14</v>
      </c>
      <c r="D3">
        <v>1</v>
      </c>
      <c r="E3" t="s">
        <v>13</v>
      </c>
      <c r="F3">
        <v>5</v>
      </c>
      <c r="G3" t="str">
        <f t="shared" ref="G3:G66" si="0">_xlfn.CONCAT(D3,"_",F3)</f>
        <v>1_5</v>
      </c>
      <c r="H3" t="str">
        <f>VLOOKUP(G3,'Nets on LED Driver'!C:H,6,FALSE)</f>
        <v>N$5</v>
      </c>
      <c r="I3" t="str">
        <f>VLOOKUP(G3,'Nets on LED Driver'!C:H,2,FALSE)</f>
        <v>R</v>
      </c>
      <c r="J3" t="str">
        <f t="shared" ref="J3:J66" si="1">_xlfn.CONCAT("N$",E3,"_IC",D3,"_PIN",F3)</f>
        <v>N$LEDR1_IC1_PIN5</v>
      </c>
    </row>
    <row r="4" spans="1:10" x14ac:dyDescent="0.25">
      <c r="A4">
        <v>1</v>
      </c>
      <c r="B4" t="s">
        <v>4</v>
      </c>
      <c r="C4" t="s">
        <v>16</v>
      </c>
      <c r="D4">
        <v>1</v>
      </c>
      <c r="E4" t="s">
        <v>15</v>
      </c>
      <c r="F4">
        <v>6</v>
      </c>
      <c r="G4" t="str">
        <f t="shared" si="0"/>
        <v>1_6</v>
      </c>
      <c r="H4" t="str">
        <f>VLOOKUP(G4,'Nets on LED Driver'!C:H,6,FALSE)</f>
        <v>N$6</v>
      </c>
      <c r="I4" t="str">
        <f>VLOOKUP(G4,'Nets on LED Driver'!C:H,2,FALSE)</f>
        <v>G</v>
      </c>
      <c r="J4" t="str">
        <f t="shared" si="1"/>
        <v>N$LEDG1_IC1_PIN6</v>
      </c>
    </row>
    <row r="5" spans="1:10" x14ac:dyDescent="0.25">
      <c r="A5">
        <f>A2+1</f>
        <v>2</v>
      </c>
      <c r="B5" t="s">
        <v>5</v>
      </c>
      <c r="C5" t="s">
        <v>18</v>
      </c>
      <c r="D5">
        <v>1</v>
      </c>
      <c r="E5" t="s">
        <v>17</v>
      </c>
      <c r="F5">
        <v>10</v>
      </c>
      <c r="G5" t="str">
        <f t="shared" si="0"/>
        <v>1_10</v>
      </c>
      <c r="H5" t="str">
        <f>VLOOKUP(G5,'Nets on LED Driver'!C:H,6,FALSE)</f>
        <v>N$10</v>
      </c>
      <c r="I5" t="str">
        <f>VLOOKUP(G5,'Nets on LED Driver'!C:H,2,FALSE)</f>
        <v>B</v>
      </c>
      <c r="J5" t="str">
        <f t="shared" si="1"/>
        <v>N$LEDB2_IC1_PIN10</v>
      </c>
    </row>
    <row r="6" spans="1:10" x14ac:dyDescent="0.25">
      <c r="A6">
        <f t="shared" ref="A6:A69" si="2">A3+1</f>
        <v>2</v>
      </c>
      <c r="B6" t="s">
        <v>3</v>
      </c>
      <c r="C6" t="s">
        <v>20</v>
      </c>
      <c r="D6">
        <v>1</v>
      </c>
      <c r="E6" t="s">
        <v>19</v>
      </c>
      <c r="F6">
        <v>11</v>
      </c>
      <c r="G6" t="str">
        <f t="shared" si="0"/>
        <v>1_11</v>
      </c>
      <c r="H6" t="str">
        <f>VLOOKUP(G6,'Nets on LED Driver'!C:H,6,FALSE)</f>
        <v>N$11</v>
      </c>
      <c r="I6" t="str">
        <f>VLOOKUP(G6,'Nets on LED Driver'!C:H,2,FALSE)</f>
        <v>R</v>
      </c>
      <c r="J6" t="str">
        <f t="shared" si="1"/>
        <v>N$LEDR2_IC1_PIN11</v>
      </c>
    </row>
    <row r="7" spans="1:10" x14ac:dyDescent="0.25">
      <c r="A7">
        <f t="shared" si="2"/>
        <v>2</v>
      </c>
      <c r="B7" t="s">
        <v>4</v>
      </c>
      <c r="C7" t="s">
        <v>22</v>
      </c>
      <c r="D7">
        <v>1</v>
      </c>
      <c r="E7" t="s">
        <v>21</v>
      </c>
      <c r="F7">
        <v>12</v>
      </c>
      <c r="G7" t="str">
        <f t="shared" si="0"/>
        <v>1_12</v>
      </c>
      <c r="H7" t="str">
        <f>VLOOKUP(G7,'Nets on LED Driver'!C:H,6,FALSE)</f>
        <v>N$12</v>
      </c>
      <c r="I7" t="str">
        <f>VLOOKUP(G7,'Nets on LED Driver'!C:H,2,FALSE)</f>
        <v>G</v>
      </c>
      <c r="J7" t="str">
        <f t="shared" si="1"/>
        <v>N$LEDG2_IC1_PIN12</v>
      </c>
    </row>
    <row r="8" spans="1:10" x14ac:dyDescent="0.25">
      <c r="A8">
        <f t="shared" si="2"/>
        <v>3</v>
      </c>
      <c r="B8" t="s">
        <v>5</v>
      </c>
      <c r="C8" t="s">
        <v>24</v>
      </c>
      <c r="D8">
        <v>1</v>
      </c>
      <c r="E8" t="s">
        <v>23</v>
      </c>
      <c r="F8">
        <v>16</v>
      </c>
      <c r="G8" t="str">
        <f t="shared" si="0"/>
        <v>1_16</v>
      </c>
      <c r="H8" t="str">
        <f>VLOOKUP(G8,'Nets on LED Driver'!C:H,6,FALSE)</f>
        <v>N$16</v>
      </c>
      <c r="I8" t="str">
        <f>VLOOKUP(G8,'Nets on LED Driver'!C:H,2,FALSE)</f>
        <v>B</v>
      </c>
      <c r="J8" t="str">
        <f t="shared" si="1"/>
        <v>N$LEDB3_IC1_PIN16</v>
      </c>
    </row>
    <row r="9" spans="1:10" x14ac:dyDescent="0.25">
      <c r="A9">
        <f t="shared" si="2"/>
        <v>3</v>
      </c>
      <c r="B9" t="s">
        <v>3</v>
      </c>
      <c r="C9" t="s">
        <v>26</v>
      </c>
      <c r="D9">
        <v>1</v>
      </c>
      <c r="E9" t="s">
        <v>25</v>
      </c>
      <c r="F9">
        <v>17</v>
      </c>
      <c r="G9" t="str">
        <f t="shared" si="0"/>
        <v>1_17</v>
      </c>
      <c r="H9" t="str">
        <f>VLOOKUP(G9,'Nets on LED Driver'!C:H,6,FALSE)</f>
        <v>N$17</v>
      </c>
      <c r="I9" t="str">
        <f>VLOOKUP(G9,'Nets on LED Driver'!C:H,2,FALSE)</f>
        <v>R</v>
      </c>
      <c r="J9" t="str">
        <f t="shared" si="1"/>
        <v>N$LEDR3_IC1_PIN17</v>
      </c>
    </row>
    <row r="10" spans="1:10" x14ac:dyDescent="0.25">
      <c r="A10">
        <f t="shared" si="2"/>
        <v>3</v>
      </c>
      <c r="B10" t="s">
        <v>4</v>
      </c>
      <c r="C10" t="s">
        <v>28</v>
      </c>
      <c r="D10">
        <v>1</v>
      </c>
      <c r="E10" t="s">
        <v>27</v>
      </c>
      <c r="F10">
        <v>18</v>
      </c>
      <c r="G10" t="str">
        <f t="shared" si="0"/>
        <v>1_18</v>
      </c>
      <c r="H10" t="str">
        <f>VLOOKUP(G10,'Nets on LED Driver'!C:H,6,FALSE)</f>
        <v>N$18</v>
      </c>
      <c r="I10" t="str">
        <f>VLOOKUP(G10,'Nets on LED Driver'!C:H,2,FALSE)</f>
        <v>G</v>
      </c>
      <c r="J10" t="str">
        <f t="shared" si="1"/>
        <v>N$LEDG3_IC1_PIN18</v>
      </c>
    </row>
    <row r="11" spans="1:10" x14ac:dyDescent="0.25">
      <c r="A11">
        <f t="shared" si="2"/>
        <v>4</v>
      </c>
      <c r="B11" t="s">
        <v>5</v>
      </c>
      <c r="C11" t="s">
        <v>30</v>
      </c>
      <c r="D11">
        <v>1</v>
      </c>
      <c r="E11" t="s">
        <v>29</v>
      </c>
      <c r="F11">
        <v>22</v>
      </c>
      <c r="G11" t="str">
        <f t="shared" si="0"/>
        <v>1_22</v>
      </c>
      <c r="H11" t="str">
        <f>VLOOKUP(G11,'Nets on LED Driver'!C:H,6,FALSE)</f>
        <v>N$49</v>
      </c>
      <c r="I11" t="str">
        <f>VLOOKUP(G11,'Nets on LED Driver'!C:H,2,FALSE)</f>
        <v>B</v>
      </c>
      <c r="J11" t="str">
        <f t="shared" si="1"/>
        <v>N$LEDB4_IC1_PIN22</v>
      </c>
    </row>
    <row r="12" spans="1:10" x14ac:dyDescent="0.25">
      <c r="A12">
        <f t="shared" si="2"/>
        <v>4</v>
      </c>
      <c r="B12" t="s">
        <v>3</v>
      </c>
      <c r="C12" t="s">
        <v>32</v>
      </c>
      <c r="D12">
        <v>1</v>
      </c>
      <c r="E12" t="s">
        <v>31</v>
      </c>
      <c r="F12">
        <v>23</v>
      </c>
      <c r="G12" t="str">
        <f t="shared" si="0"/>
        <v>1_23</v>
      </c>
      <c r="H12" t="str">
        <f>VLOOKUP(G12,'Nets on LED Driver'!C:H,6,FALSE)</f>
        <v>N$50</v>
      </c>
      <c r="I12" t="str">
        <f>VLOOKUP(G12,'Nets on LED Driver'!C:H,2,FALSE)</f>
        <v>R</v>
      </c>
      <c r="J12" t="str">
        <f t="shared" si="1"/>
        <v>N$LEDR4_IC1_PIN23</v>
      </c>
    </row>
    <row r="13" spans="1:10" x14ac:dyDescent="0.25">
      <c r="A13">
        <f t="shared" si="2"/>
        <v>4</v>
      </c>
      <c r="B13" t="s">
        <v>4</v>
      </c>
      <c r="C13" t="s">
        <v>34</v>
      </c>
      <c r="D13">
        <v>1</v>
      </c>
      <c r="E13" t="s">
        <v>33</v>
      </c>
      <c r="F13">
        <v>24</v>
      </c>
      <c r="G13" t="str">
        <f t="shared" si="0"/>
        <v>1_24</v>
      </c>
      <c r="H13" t="str">
        <f>VLOOKUP(G13,'Nets on LED Driver'!C:H,6,FALSE)</f>
        <v>N$51</v>
      </c>
      <c r="I13" t="str">
        <f>VLOOKUP(G13,'Nets on LED Driver'!C:H,2,FALSE)</f>
        <v>G</v>
      </c>
      <c r="J13" t="str">
        <f t="shared" si="1"/>
        <v>N$LEDG4_IC1_PIN24</v>
      </c>
    </row>
    <row r="14" spans="1:10" x14ac:dyDescent="0.25">
      <c r="A14">
        <f t="shared" si="2"/>
        <v>5</v>
      </c>
      <c r="B14" t="s">
        <v>5</v>
      </c>
      <c r="C14" t="s">
        <v>36</v>
      </c>
      <c r="D14">
        <v>1</v>
      </c>
      <c r="E14" t="s">
        <v>35</v>
      </c>
      <c r="F14">
        <v>7</v>
      </c>
      <c r="G14" t="str">
        <f t="shared" si="0"/>
        <v>1_7</v>
      </c>
      <c r="H14" t="str">
        <f>VLOOKUP(G14,'Nets on LED Driver'!C:H,6,FALSE)</f>
        <v>N$7</v>
      </c>
      <c r="I14" t="str">
        <f>VLOOKUP(G14,'Nets on LED Driver'!C:H,2,FALSE)</f>
        <v>B</v>
      </c>
      <c r="J14" t="str">
        <f t="shared" si="1"/>
        <v>N$LEDB5_IC1_PIN7</v>
      </c>
    </row>
    <row r="15" spans="1:10" x14ac:dyDescent="0.25">
      <c r="A15">
        <f t="shared" si="2"/>
        <v>5</v>
      </c>
      <c r="B15" t="s">
        <v>3</v>
      </c>
      <c r="C15" t="s">
        <v>38</v>
      </c>
      <c r="D15">
        <v>1</v>
      </c>
      <c r="E15" t="s">
        <v>37</v>
      </c>
      <c r="F15">
        <v>8</v>
      </c>
      <c r="G15" t="str">
        <f t="shared" si="0"/>
        <v>1_8</v>
      </c>
      <c r="H15" t="str">
        <f>VLOOKUP(G15,'Nets on LED Driver'!C:H,6,FALSE)</f>
        <v>N$8</v>
      </c>
      <c r="I15" t="str">
        <f>VLOOKUP(G15,'Nets on LED Driver'!C:H,2,FALSE)</f>
        <v>R</v>
      </c>
      <c r="J15" t="str">
        <f t="shared" si="1"/>
        <v>N$LEDR5_IC1_PIN8</v>
      </c>
    </row>
    <row r="16" spans="1:10" x14ac:dyDescent="0.25">
      <c r="A16">
        <f t="shared" si="2"/>
        <v>5</v>
      </c>
      <c r="B16" t="s">
        <v>4</v>
      </c>
      <c r="C16" t="s">
        <v>40</v>
      </c>
      <c r="D16">
        <v>1</v>
      </c>
      <c r="E16" t="s">
        <v>39</v>
      </c>
      <c r="F16">
        <v>9</v>
      </c>
      <c r="G16" t="str">
        <f t="shared" si="0"/>
        <v>1_9</v>
      </c>
      <c r="H16" t="str">
        <f>VLOOKUP(G16,'Nets on LED Driver'!C:H,6,FALSE)</f>
        <v>N$9</v>
      </c>
      <c r="I16" t="str">
        <f>VLOOKUP(G16,'Nets on LED Driver'!C:H,2,FALSE)</f>
        <v>G</v>
      </c>
      <c r="J16" t="str">
        <f t="shared" si="1"/>
        <v>N$LEDG5_IC1_PIN9</v>
      </c>
    </row>
    <row r="17" spans="1:10" x14ac:dyDescent="0.25">
      <c r="A17">
        <f t="shared" si="2"/>
        <v>6</v>
      </c>
      <c r="B17" t="s">
        <v>5</v>
      </c>
      <c r="C17" t="s">
        <v>42</v>
      </c>
      <c r="D17">
        <v>1</v>
      </c>
      <c r="E17" t="s">
        <v>41</v>
      </c>
      <c r="F17">
        <v>13</v>
      </c>
      <c r="G17" t="str">
        <f t="shared" si="0"/>
        <v>1_13</v>
      </c>
      <c r="H17" t="str">
        <f>VLOOKUP(G17,'Nets on LED Driver'!C:H,6,FALSE)</f>
        <v>N$13</v>
      </c>
      <c r="I17" t="str">
        <f>VLOOKUP(G17,'Nets on LED Driver'!C:H,2,FALSE)</f>
        <v>B</v>
      </c>
      <c r="J17" t="str">
        <f t="shared" si="1"/>
        <v>N$LEDB6_IC1_PIN13</v>
      </c>
    </row>
    <row r="18" spans="1:10" x14ac:dyDescent="0.25">
      <c r="A18">
        <f t="shared" si="2"/>
        <v>6</v>
      </c>
      <c r="B18" t="s">
        <v>3</v>
      </c>
      <c r="C18" t="s">
        <v>44</v>
      </c>
      <c r="D18">
        <v>1</v>
      </c>
      <c r="E18" t="s">
        <v>43</v>
      </c>
      <c r="F18">
        <v>14</v>
      </c>
      <c r="G18" t="str">
        <f t="shared" si="0"/>
        <v>1_14</v>
      </c>
      <c r="H18" t="str">
        <f>VLOOKUP(G18,'Nets on LED Driver'!C:H,6,FALSE)</f>
        <v>N$14</v>
      </c>
      <c r="I18" t="str">
        <f>VLOOKUP(G18,'Nets on LED Driver'!C:H,2,FALSE)</f>
        <v>R</v>
      </c>
      <c r="J18" t="str">
        <f t="shared" si="1"/>
        <v>N$LEDR6_IC1_PIN14</v>
      </c>
    </row>
    <row r="19" spans="1:10" x14ac:dyDescent="0.25">
      <c r="A19">
        <f t="shared" si="2"/>
        <v>6</v>
      </c>
      <c r="B19" t="s">
        <v>4</v>
      </c>
      <c r="C19" t="s">
        <v>46</v>
      </c>
      <c r="D19">
        <v>1</v>
      </c>
      <c r="E19" t="s">
        <v>45</v>
      </c>
      <c r="F19">
        <v>15</v>
      </c>
      <c r="G19" t="str">
        <f t="shared" si="0"/>
        <v>1_15</v>
      </c>
      <c r="H19" t="str">
        <f>VLOOKUP(G19,'Nets on LED Driver'!C:H,6,FALSE)</f>
        <v>N$15</v>
      </c>
      <c r="I19" t="str">
        <f>VLOOKUP(G19,'Nets on LED Driver'!C:H,2,FALSE)</f>
        <v>G</v>
      </c>
      <c r="J19" t="str">
        <f t="shared" si="1"/>
        <v>N$LEDG6_IC1_PIN15</v>
      </c>
    </row>
    <row r="20" spans="1:10" x14ac:dyDescent="0.25">
      <c r="A20">
        <f t="shared" si="2"/>
        <v>7</v>
      </c>
      <c r="B20" t="s">
        <v>5</v>
      </c>
      <c r="C20" t="s">
        <v>48</v>
      </c>
      <c r="D20">
        <v>1</v>
      </c>
      <c r="E20" t="s">
        <v>47</v>
      </c>
      <c r="F20">
        <v>19</v>
      </c>
      <c r="G20" t="str">
        <f t="shared" si="0"/>
        <v>1_19</v>
      </c>
      <c r="H20" t="str">
        <f>VLOOKUP(G20,'Nets on LED Driver'!C:H,6,FALSE)</f>
        <v>N$45</v>
      </c>
      <c r="I20" t="str">
        <f>VLOOKUP(G20,'Nets on LED Driver'!C:H,2,FALSE)</f>
        <v>B</v>
      </c>
      <c r="J20" t="str">
        <f t="shared" si="1"/>
        <v>N$LEDB7_IC1_PIN19</v>
      </c>
    </row>
    <row r="21" spans="1:10" x14ac:dyDescent="0.25">
      <c r="A21">
        <f t="shared" si="2"/>
        <v>7</v>
      </c>
      <c r="B21" t="s">
        <v>3</v>
      </c>
      <c r="C21" t="s">
        <v>50</v>
      </c>
      <c r="D21">
        <v>1</v>
      </c>
      <c r="E21" t="s">
        <v>49</v>
      </c>
      <c r="F21">
        <v>20</v>
      </c>
      <c r="G21" t="str">
        <f t="shared" si="0"/>
        <v>1_20</v>
      </c>
      <c r="H21" t="str">
        <f>VLOOKUP(G21,'Nets on LED Driver'!C:H,6,FALSE)</f>
        <v>N$46</v>
      </c>
      <c r="I21" t="str">
        <f>VLOOKUP(G21,'Nets on LED Driver'!C:H,2,FALSE)</f>
        <v>R</v>
      </c>
      <c r="J21" t="str">
        <f t="shared" si="1"/>
        <v>N$LEDR7_IC1_PIN20</v>
      </c>
    </row>
    <row r="22" spans="1:10" x14ac:dyDescent="0.25">
      <c r="A22">
        <f t="shared" si="2"/>
        <v>7</v>
      </c>
      <c r="B22" t="s">
        <v>4</v>
      </c>
      <c r="C22" t="s">
        <v>52</v>
      </c>
      <c r="D22">
        <v>1</v>
      </c>
      <c r="E22" t="s">
        <v>51</v>
      </c>
      <c r="F22">
        <v>21</v>
      </c>
      <c r="G22" t="str">
        <f t="shared" si="0"/>
        <v>1_21</v>
      </c>
      <c r="H22" t="str">
        <f>VLOOKUP(G22,'Nets on LED Driver'!C:H,6,FALSE)</f>
        <v>N$48</v>
      </c>
      <c r="I22" t="str">
        <f>VLOOKUP(G22,'Nets on LED Driver'!C:H,2,FALSE)</f>
        <v>G</v>
      </c>
      <c r="J22" t="str">
        <f t="shared" si="1"/>
        <v>N$LEDG7_IC1_PIN21</v>
      </c>
    </row>
    <row r="23" spans="1:10" x14ac:dyDescent="0.25">
      <c r="A23">
        <f t="shared" si="2"/>
        <v>8</v>
      </c>
      <c r="B23" t="s">
        <v>5</v>
      </c>
      <c r="C23" t="s">
        <v>54</v>
      </c>
      <c r="D23">
        <v>1</v>
      </c>
      <c r="E23" t="s">
        <v>53</v>
      </c>
      <c r="F23">
        <v>25</v>
      </c>
      <c r="G23" t="str">
        <f t="shared" si="0"/>
        <v>1_25</v>
      </c>
      <c r="H23" t="str">
        <f>VLOOKUP(G23,'Nets on LED Driver'!C:H,6,FALSE)</f>
        <v>N$52</v>
      </c>
      <c r="I23" t="str">
        <f>VLOOKUP(G23,'Nets on LED Driver'!C:H,2,FALSE)</f>
        <v>B</v>
      </c>
      <c r="J23" t="str">
        <f t="shared" si="1"/>
        <v>N$LEDB8_IC1_PIN25</v>
      </c>
    </row>
    <row r="24" spans="1:10" x14ac:dyDescent="0.25">
      <c r="A24">
        <f t="shared" si="2"/>
        <v>8</v>
      </c>
      <c r="B24" t="s">
        <v>3</v>
      </c>
      <c r="C24" t="s">
        <v>56</v>
      </c>
      <c r="D24">
        <v>1</v>
      </c>
      <c r="E24" t="s">
        <v>55</v>
      </c>
      <c r="F24">
        <v>26</v>
      </c>
      <c r="G24" t="str">
        <f t="shared" si="0"/>
        <v>1_26</v>
      </c>
      <c r="H24" t="str">
        <f>VLOOKUP(G24,'Nets on LED Driver'!C:H,6,FALSE)</f>
        <v>N$53</v>
      </c>
      <c r="I24" t="str">
        <f>VLOOKUP(G24,'Nets on LED Driver'!C:H,2,FALSE)</f>
        <v>R</v>
      </c>
      <c r="J24" t="str">
        <f t="shared" si="1"/>
        <v>N$LEDR8_IC1_PIN26</v>
      </c>
    </row>
    <row r="25" spans="1:10" x14ac:dyDescent="0.25">
      <c r="A25">
        <f t="shared" si="2"/>
        <v>8</v>
      </c>
      <c r="B25" t="s">
        <v>4</v>
      </c>
      <c r="C25" t="s">
        <v>58</v>
      </c>
      <c r="D25">
        <v>1</v>
      </c>
      <c r="E25" t="s">
        <v>57</v>
      </c>
      <c r="F25">
        <v>27</v>
      </c>
      <c r="G25" t="str">
        <f t="shared" si="0"/>
        <v>1_27</v>
      </c>
      <c r="H25" t="str">
        <f>VLOOKUP(G25,'Nets on LED Driver'!C:H,6,FALSE)</f>
        <v>N$54</v>
      </c>
      <c r="I25" t="str">
        <f>VLOOKUP(G25,'Nets on LED Driver'!C:H,2,FALSE)</f>
        <v>G</v>
      </c>
      <c r="J25" t="str">
        <f t="shared" si="1"/>
        <v>N$LEDG8_IC1_PIN27</v>
      </c>
    </row>
    <row r="26" spans="1:10" x14ac:dyDescent="0.25">
      <c r="A26">
        <f t="shared" si="2"/>
        <v>9</v>
      </c>
      <c r="B26" t="s">
        <v>5</v>
      </c>
      <c r="C26" t="s">
        <v>60</v>
      </c>
      <c r="D26">
        <v>1</v>
      </c>
      <c r="E26" t="s">
        <v>59</v>
      </c>
      <c r="F26">
        <v>53</v>
      </c>
      <c r="G26" t="str">
        <f t="shared" si="0"/>
        <v>1_53</v>
      </c>
      <c r="H26" t="str">
        <f>VLOOKUP(G26,'Nets on LED Driver'!C:H,6,FALSE)</f>
        <v>N$20</v>
      </c>
      <c r="I26" t="str">
        <f>VLOOKUP(G26,'Nets on LED Driver'!C:H,2,FALSE)</f>
        <v>B</v>
      </c>
      <c r="J26" t="str">
        <f t="shared" si="1"/>
        <v>N$LEDB9_IC1_PIN53</v>
      </c>
    </row>
    <row r="27" spans="1:10" x14ac:dyDescent="0.25">
      <c r="A27">
        <f t="shared" si="2"/>
        <v>9</v>
      </c>
      <c r="B27" t="s">
        <v>3</v>
      </c>
      <c r="C27" t="s">
        <v>62</v>
      </c>
      <c r="D27">
        <v>1</v>
      </c>
      <c r="E27" t="s">
        <v>61</v>
      </c>
      <c r="F27">
        <v>52</v>
      </c>
      <c r="G27" t="str">
        <f t="shared" si="0"/>
        <v>1_52</v>
      </c>
      <c r="H27" t="str">
        <f>VLOOKUP(G27,'Nets on LED Driver'!C:H,6,FALSE)</f>
        <v>N$21</v>
      </c>
      <c r="I27" t="str">
        <f>VLOOKUP(G27,'Nets on LED Driver'!C:H,2,FALSE)</f>
        <v>R</v>
      </c>
      <c r="J27" t="str">
        <f t="shared" si="1"/>
        <v>N$LEDR9_IC1_PIN52</v>
      </c>
    </row>
    <row r="28" spans="1:10" x14ac:dyDescent="0.25">
      <c r="A28">
        <f t="shared" si="2"/>
        <v>9</v>
      </c>
      <c r="B28" t="s">
        <v>4</v>
      </c>
      <c r="C28" t="s">
        <v>64</v>
      </c>
      <c r="D28">
        <v>1</v>
      </c>
      <c r="E28" t="s">
        <v>63</v>
      </c>
      <c r="F28">
        <v>51</v>
      </c>
      <c r="G28" t="str">
        <f t="shared" si="0"/>
        <v>1_51</v>
      </c>
      <c r="H28" t="str">
        <f>VLOOKUP(G28,'Nets on LED Driver'!C:H,6,FALSE)</f>
        <v>N$22</v>
      </c>
      <c r="I28" t="str">
        <f>VLOOKUP(G28,'Nets on LED Driver'!C:H,2,FALSE)</f>
        <v>G</v>
      </c>
      <c r="J28" t="str">
        <f t="shared" si="1"/>
        <v>N$LEDG9_IC1_PIN51</v>
      </c>
    </row>
    <row r="29" spans="1:10" x14ac:dyDescent="0.25">
      <c r="A29">
        <f t="shared" si="2"/>
        <v>10</v>
      </c>
      <c r="B29" t="s">
        <v>5</v>
      </c>
      <c r="C29" t="s">
        <v>66</v>
      </c>
      <c r="D29">
        <v>1</v>
      </c>
      <c r="E29" t="s">
        <v>65</v>
      </c>
      <c r="F29">
        <v>47</v>
      </c>
      <c r="G29" t="str">
        <f t="shared" si="0"/>
        <v>1_47</v>
      </c>
      <c r="H29" t="str">
        <f>VLOOKUP(G29,'Nets on LED Driver'!C:H,6,FALSE)</f>
        <v>N$26</v>
      </c>
      <c r="I29" t="str">
        <f>VLOOKUP(G29,'Nets on LED Driver'!C:H,2,FALSE)</f>
        <v>B</v>
      </c>
      <c r="J29" t="str">
        <f t="shared" si="1"/>
        <v>N$LEDB10_IC1_PIN47</v>
      </c>
    </row>
    <row r="30" spans="1:10" x14ac:dyDescent="0.25">
      <c r="A30">
        <f t="shared" si="2"/>
        <v>10</v>
      </c>
      <c r="B30" t="s">
        <v>3</v>
      </c>
      <c r="C30" t="s">
        <v>68</v>
      </c>
      <c r="D30">
        <v>1</v>
      </c>
      <c r="E30" t="s">
        <v>67</v>
      </c>
      <c r="F30">
        <v>46</v>
      </c>
      <c r="G30" t="str">
        <f t="shared" si="0"/>
        <v>1_46</v>
      </c>
      <c r="H30" t="str">
        <f>VLOOKUP(G30,'Nets on LED Driver'!C:H,6,FALSE)</f>
        <v>N$27</v>
      </c>
      <c r="I30" t="str">
        <f>VLOOKUP(G30,'Nets on LED Driver'!C:H,2,FALSE)</f>
        <v>R</v>
      </c>
      <c r="J30" t="str">
        <f t="shared" si="1"/>
        <v>N$LEDR10_IC1_PIN46</v>
      </c>
    </row>
    <row r="31" spans="1:10" x14ac:dyDescent="0.25">
      <c r="A31">
        <f t="shared" si="2"/>
        <v>10</v>
      </c>
      <c r="B31" t="s">
        <v>4</v>
      </c>
      <c r="C31" t="s">
        <v>70</v>
      </c>
      <c r="D31">
        <v>1</v>
      </c>
      <c r="E31" t="s">
        <v>69</v>
      </c>
      <c r="F31">
        <v>45</v>
      </c>
      <c r="G31" t="str">
        <f t="shared" si="0"/>
        <v>1_45</v>
      </c>
      <c r="H31" t="str">
        <f>VLOOKUP(G31,'Nets on LED Driver'!C:H,6,FALSE)</f>
        <v>N$28</v>
      </c>
      <c r="I31" t="str">
        <f>VLOOKUP(G31,'Nets on LED Driver'!C:H,2,FALSE)</f>
        <v>G</v>
      </c>
      <c r="J31" t="str">
        <f t="shared" si="1"/>
        <v>N$LEDG10_IC1_PIN45</v>
      </c>
    </row>
    <row r="32" spans="1:10" x14ac:dyDescent="0.25">
      <c r="A32">
        <f t="shared" si="2"/>
        <v>11</v>
      </c>
      <c r="B32" t="s">
        <v>5</v>
      </c>
      <c r="C32" t="s">
        <v>72</v>
      </c>
      <c r="D32">
        <v>1</v>
      </c>
      <c r="E32" t="s">
        <v>71</v>
      </c>
      <c r="F32">
        <v>41</v>
      </c>
      <c r="G32" t="str">
        <f t="shared" si="0"/>
        <v>1_41</v>
      </c>
      <c r="H32" t="str">
        <f>VLOOKUP(G32,'Nets on LED Driver'!C:H,6,FALSE)</f>
        <v>N$32</v>
      </c>
      <c r="I32" t="str">
        <f>VLOOKUP(G32,'Nets on LED Driver'!C:H,2,FALSE)</f>
        <v>B</v>
      </c>
      <c r="J32" t="str">
        <f t="shared" si="1"/>
        <v>N$LEDB11_IC1_PIN41</v>
      </c>
    </row>
    <row r="33" spans="1:10" x14ac:dyDescent="0.25">
      <c r="A33">
        <f t="shared" si="2"/>
        <v>11</v>
      </c>
      <c r="B33" t="s">
        <v>3</v>
      </c>
      <c r="C33" t="s">
        <v>74</v>
      </c>
      <c r="D33">
        <v>1</v>
      </c>
      <c r="E33" t="s">
        <v>73</v>
      </c>
      <c r="F33">
        <v>40</v>
      </c>
      <c r="G33" t="str">
        <f t="shared" si="0"/>
        <v>1_40</v>
      </c>
      <c r="H33" t="str">
        <f>VLOOKUP(G33,'Nets on LED Driver'!C:H,6,FALSE)</f>
        <v>N$33</v>
      </c>
      <c r="I33" t="str">
        <f>VLOOKUP(G33,'Nets on LED Driver'!C:H,2,FALSE)</f>
        <v>R</v>
      </c>
      <c r="J33" t="str">
        <f t="shared" si="1"/>
        <v>N$LEDR11_IC1_PIN40</v>
      </c>
    </row>
    <row r="34" spans="1:10" x14ac:dyDescent="0.25">
      <c r="A34">
        <f t="shared" si="2"/>
        <v>11</v>
      </c>
      <c r="B34" t="s">
        <v>4</v>
      </c>
      <c r="C34" t="s">
        <v>76</v>
      </c>
      <c r="D34">
        <v>1</v>
      </c>
      <c r="E34" t="s">
        <v>75</v>
      </c>
      <c r="F34">
        <v>39</v>
      </c>
      <c r="G34" t="str">
        <f t="shared" si="0"/>
        <v>1_39</v>
      </c>
      <c r="H34" t="str">
        <f>VLOOKUP(G34,'Nets on LED Driver'!C:H,6,FALSE)</f>
        <v>N$34</v>
      </c>
      <c r="I34" t="str">
        <f>VLOOKUP(G34,'Nets on LED Driver'!C:H,2,FALSE)</f>
        <v>G</v>
      </c>
      <c r="J34" t="str">
        <f t="shared" si="1"/>
        <v>N$LEDG11_IC1_PIN39</v>
      </c>
    </row>
    <row r="35" spans="1:10" x14ac:dyDescent="0.25">
      <c r="A35">
        <f t="shared" si="2"/>
        <v>12</v>
      </c>
      <c r="B35" t="s">
        <v>5</v>
      </c>
      <c r="C35" t="s">
        <v>78</v>
      </c>
      <c r="D35">
        <v>1</v>
      </c>
      <c r="E35" t="s">
        <v>77</v>
      </c>
      <c r="F35">
        <v>35</v>
      </c>
      <c r="G35" t="str">
        <f t="shared" si="0"/>
        <v>1_35</v>
      </c>
      <c r="H35" t="str">
        <f>VLOOKUP(G35,'Nets on LED Driver'!C:H,6,FALSE)</f>
        <v>N$38</v>
      </c>
      <c r="I35" t="str">
        <f>VLOOKUP(G35,'Nets on LED Driver'!C:H,2,FALSE)</f>
        <v>B</v>
      </c>
      <c r="J35" t="str">
        <f t="shared" si="1"/>
        <v>N$LEDB12_IC1_PIN35</v>
      </c>
    </row>
    <row r="36" spans="1:10" x14ac:dyDescent="0.25">
      <c r="A36">
        <f t="shared" si="2"/>
        <v>12</v>
      </c>
      <c r="B36" t="s">
        <v>3</v>
      </c>
      <c r="C36" t="s">
        <v>80</v>
      </c>
      <c r="D36">
        <v>1</v>
      </c>
      <c r="E36" t="s">
        <v>79</v>
      </c>
      <c r="F36">
        <v>34</v>
      </c>
      <c r="G36" t="str">
        <f t="shared" si="0"/>
        <v>1_34</v>
      </c>
      <c r="H36" t="str">
        <f>VLOOKUP(G36,'Nets on LED Driver'!C:H,6,FALSE)</f>
        <v>N$39</v>
      </c>
      <c r="I36" t="str">
        <f>VLOOKUP(G36,'Nets on LED Driver'!C:H,2,FALSE)</f>
        <v>R</v>
      </c>
      <c r="J36" t="str">
        <f t="shared" si="1"/>
        <v>N$LEDR12_IC1_PIN34</v>
      </c>
    </row>
    <row r="37" spans="1:10" x14ac:dyDescent="0.25">
      <c r="A37">
        <f t="shared" si="2"/>
        <v>12</v>
      </c>
      <c r="B37" t="s">
        <v>4</v>
      </c>
      <c r="C37" t="s">
        <v>82</v>
      </c>
      <c r="D37">
        <v>1</v>
      </c>
      <c r="E37" t="s">
        <v>81</v>
      </c>
      <c r="F37">
        <v>33</v>
      </c>
      <c r="G37" t="str">
        <f t="shared" si="0"/>
        <v>1_33</v>
      </c>
      <c r="H37" t="str">
        <f>VLOOKUP(G37,'Nets on LED Driver'!C:H,6,FALSE)</f>
        <v>N$40</v>
      </c>
      <c r="I37" t="str">
        <f>VLOOKUP(G37,'Nets on LED Driver'!C:H,2,FALSE)</f>
        <v>G</v>
      </c>
      <c r="J37" t="str">
        <f t="shared" si="1"/>
        <v>N$LEDG12_IC1_PIN33</v>
      </c>
    </row>
    <row r="38" spans="1:10" x14ac:dyDescent="0.25">
      <c r="A38">
        <f t="shared" si="2"/>
        <v>13</v>
      </c>
      <c r="B38" t="s">
        <v>5</v>
      </c>
      <c r="C38" t="s">
        <v>84</v>
      </c>
      <c r="D38">
        <v>1</v>
      </c>
      <c r="E38" t="s">
        <v>83</v>
      </c>
      <c r="F38">
        <v>50</v>
      </c>
      <c r="G38" t="str">
        <f t="shared" si="0"/>
        <v>1_50</v>
      </c>
      <c r="H38" t="str">
        <f>VLOOKUP(G38,'Nets on LED Driver'!C:H,6,FALSE)</f>
        <v>N$23</v>
      </c>
      <c r="I38" t="str">
        <f>VLOOKUP(G38,'Nets on LED Driver'!C:H,2,FALSE)</f>
        <v>B</v>
      </c>
      <c r="J38" t="str">
        <f t="shared" si="1"/>
        <v>N$LEDB13_IC1_PIN50</v>
      </c>
    </row>
    <row r="39" spans="1:10" x14ac:dyDescent="0.25">
      <c r="A39">
        <f t="shared" si="2"/>
        <v>13</v>
      </c>
      <c r="B39" t="s">
        <v>3</v>
      </c>
      <c r="C39" t="s">
        <v>86</v>
      </c>
      <c r="D39">
        <v>1</v>
      </c>
      <c r="E39" t="s">
        <v>85</v>
      </c>
      <c r="F39">
        <v>49</v>
      </c>
      <c r="G39" t="str">
        <f t="shared" si="0"/>
        <v>1_49</v>
      </c>
      <c r="H39" t="str">
        <f>VLOOKUP(G39,'Nets on LED Driver'!C:H,6,FALSE)</f>
        <v>N$24</v>
      </c>
      <c r="I39" t="str">
        <f>VLOOKUP(G39,'Nets on LED Driver'!C:H,2,FALSE)</f>
        <v>R</v>
      </c>
      <c r="J39" t="str">
        <f t="shared" si="1"/>
        <v>N$LEDR13_IC1_PIN49</v>
      </c>
    </row>
    <row r="40" spans="1:10" x14ac:dyDescent="0.25">
      <c r="A40">
        <f t="shared" si="2"/>
        <v>13</v>
      </c>
      <c r="B40" t="s">
        <v>4</v>
      </c>
      <c r="C40" t="s">
        <v>88</v>
      </c>
      <c r="D40">
        <v>1</v>
      </c>
      <c r="E40" t="s">
        <v>87</v>
      </c>
      <c r="F40">
        <v>48</v>
      </c>
      <c r="G40" t="str">
        <f t="shared" si="0"/>
        <v>1_48</v>
      </c>
      <c r="H40" t="str">
        <f>VLOOKUP(G40,'Nets on LED Driver'!C:H,6,FALSE)</f>
        <v>N$25</v>
      </c>
      <c r="I40" t="str">
        <f>VLOOKUP(G40,'Nets on LED Driver'!C:H,2,FALSE)</f>
        <v>G</v>
      </c>
      <c r="J40" t="str">
        <f t="shared" si="1"/>
        <v>N$LEDG13_IC1_PIN48</v>
      </c>
    </row>
    <row r="41" spans="1:10" x14ac:dyDescent="0.25">
      <c r="A41">
        <f t="shared" si="2"/>
        <v>14</v>
      </c>
      <c r="B41" t="s">
        <v>5</v>
      </c>
      <c r="C41" t="s">
        <v>90</v>
      </c>
      <c r="D41">
        <v>1</v>
      </c>
      <c r="E41" t="s">
        <v>89</v>
      </c>
      <c r="F41">
        <v>44</v>
      </c>
      <c r="G41" t="str">
        <f t="shared" si="0"/>
        <v>1_44</v>
      </c>
      <c r="H41" t="str">
        <f>VLOOKUP(G41,'Nets on LED Driver'!C:H,6,FALSE)</f>
        <v>N$29</v>
      </c>
      <c r="I41" t="str">
        <f>VLOOKUP(G41,'Nets on LED Driver'!C:H,2,FALSE)</f>
        <v>B</v>
      </c>
      <c r="J41" t="str">
        <f t="shared" si="1"/>
        <v>N$LEDB14_IC1_PIN44</v>
      </c>
    </row>
    <row r="42" spans="1:10" x14ac:dyDescent="0.25">
      <c r="A42">
        <f t="shared" si="2"/>
        <v>14</v>
      </c>
      <c r="B42" t="s">
        <v>3</v>
      </c>
      <c r="C42" t="s">
        <v>92</v>
      </c>
      <c r="D42">
        <v>1</v>
      </c>
      <c r="E42" t="s">
        <v>91</v>
      </c>
      <c r="F42">
        <v>43</v>
      </c>
      <c r="G42" t="str">
        <f t="shared" si="0"/>
        <v>1_43</v>
      </c>
      <c r="H42" t="str">
        <f>VLOOKUP(G42,'Nets on LED Driver'!C:H,6,FALSE)</f>
        <v>N$30</v>
      </c>
      <c r="I42" t="str">
        <f>VLOOKUP(G42,'Nets on LED Driver'!C:H,2,FALSE)</f>
        <v>R</v>
      </c>
      <c r="J42" t="str">
        <f t="shared" si="1"/>
        <v>N$LEDR14_IC1_PIN43</v>
      </c>
    </row>
    <row r="43" spans="1:10" x14ac:dyDescent="0.25">
      <c r="A43">
        <f t="shared" si="2"/>
        <v>14</v>
      </c>
      <c r="B43" t="s">
        <v>4</v>
      </c>
      <c r="C43" t="s">
        <v>94</v>
      </c>
      <c r="D43">
        <v>1</v>
      </c>
      <c r="E43" t="s">
        <v>93</v>
      </c>
      <c r="F43">
        <v>42</v>
      </c>
      <c r="G43" t="str">
        <f t="shared" si="0"/>
        <v>1_42</v>
      </c>
      <c r="H43" t="str">
        <f>VLOOKUP(G43,'Nets on LED Driver'!C:H,6,FALSE)</f>
        <v>N$31</v>
      </c>
      <c r="I43" t="str">
        <f>VLOOKUP(G43,'Nets on LED Driver'!C:H,2,FALSE)</f>
        <v>G</v>
      </c>
      <c r="J43" t="str">
        <f t="shared" si="1"/>
        <v>N$LEDG14_IC1_PIN42</v>
      </c>
    </row>
    <row r="44" spans="1:10" x14ac:dyDescent="0.25">
      <c r="A44">
        <f t="shared" si="2"/>
        <v>15</v>
      </c>
      <c r="B44" t="s">
        <v>5</v>
      </c>
      <c r="C44" t="s">
        <v>96</v>
      </c>
      <c r="D44">
        <v>1</v>
      </c>
      <c r="E44" t="s">
        <v>95</v>
      </c>
      <c r="F44">
        <v>38</v>
      </c>
      <c r="G44" t="str">
        <f t="shared" si="0"/>
        <v>1_38</v>
      </c>
      <c r="H44" t="str">
        <f>VLOOKUP(G44,'Nets on LED Driver'!C:H,6,FALSE)</f>
        <v>N$35</v>
      </c>
      <c r="I44" t="str">
        <f>VLOOKUP(G44,'Nets on LED Driver'!C:H,2,FALSE)</f>
        <v>B</v>
      </c>
      <c r="J44" t="str">
        <f t="shared" si="1"/>
        <v>N$LEDB15_IC1_PIN38</v>
      </c>
    </row>
    <row r="45" spans="1:10" x14ac:dyDescent="0.25">
      <c r="A45">
        <f t="shared" si="2"/>
        <v>15</v>
      </c>
      <c r="B45" t="s">
        <v>3</v>
      </c>
      <c r="C45" t="s">
        <v>98</v>
      </c>
      <c r="D45">
        <v>1</v>
      </c>
      <c r="E45" t="s">
        <v>97</v>
      </c>
      <c r="F45">
        <v>37</v>
      </c>
      <c r="G45" t="str">
        <f t="shared" si="0"/>
        <v>1_37</v>
      </c>
      <c r="H45" t="str">
        <f>VLOOKUP(G45,'Nets on LED Driver'!C:H,6,FALSE)</f>
        <v>N$36</v>
      </c>
      <c r="I45" t="str">
        <f>VLOOKUP(G45,'Nets on LED Driver'!C:H,2,FALSE)</f>
        <v>R</v>
      </c>
      <c r="J45" t="str">
        <f t="shared" si="1"/>
        <v>N$LEDR15_IC1_PIN37</v>
      </c>
    </row>
    <row r="46" spans="1:10" x14ac:dyDescent="0.25">
      <c r="A46">
        <f t="shared" si="2"/>
        <v>15</v>
      </c>
      <c r="B46" t="s">
        <v>4</v>
      </c>
      <c r="C46" t="s">
        <v>100</v>
      </c>
      <c r="D46">
        <v>1</v>
      </c>
      <c r="E46" t="s">
        <v>99</v>
      </c>
      <c r="F46">
        <v>36</v>
      </c>
      <c r="G46" t="str">
        <f t="shared" si="0"/>
        <v>1_36</v>
      </c>
      <c r="H46" t="str">
        <f>VLOOKUP(G46,'Nets on LED Driver'!C:H,6,FALSE)</f>
        <v>N$37</v>
      </c>
      <c r="I46" t="str">
        <f>VLOOKUP(G46,'Nets on LED Driver'!C:H,2,FALSE)</f>
        <v>G</v>
      </c>
      <c r="J46" t="str">
        <f t="shared" si="1"/>
        <v>N$LEDG15_IC1_PIN36</v>
      </c>
    </row>
    <row r="47" spans="1:10" x14ac:dyDescent="0.25">
      <c r="A47">
        <f t="shared" si="2"/>
        <v>16</v>
      </c>
      <c r="B47" t="s">
        <v>5</v>
      </c>
      <c r="C47" t="s">
        <v>102</v>
      </c>
      <c r="D47">
        <v>1</v>
      </c>
      <c r="E47" t="s">
        <v>101</v>
      </c>
      <c r="F47">
        <v>32</v>
      </c>
      <c r="G47" t="str">
        <f t="shared" si="0"/>
        <v>1_32</v>
      </c>
      <c r="H47" t="str">
        <f>VLOOKUP(G47,'Nets on LED Driver'!C:H,6,FALSE)</f>
        <v>N$41</v>
      </c>
      <c r="I47" t="str">
        <f>VLOOKUP(G47,'Nets on LED Driver'!C:H,2,FALSE)</f>
        <v>B</v>
      </c>
      <c r="J47" t="str">
        <f t="shared" si="1"/>
        <v>N$LEDB16_IC1_PIN32</v>
      </c>
    </row>
    <row r="48" spans="1:10" x14ac:dyDescent="0.25">
      <c r="A48">
        <f t="shared" si="2"/>
        <v>16</v>
      </c>
      <c r="B48" t="s">
        <v>3</v>
      </c>
      <c r="C48" t="s">
        <v>104</v>
      </c>
      <c r="D48">
        <v>1</v>
      </c>
      <c r="E48" t="s">
        <v>103</v>
      </c>
      <c r="F48">
        <v>31</v>
      </c>
      <c r="G48" t="str">
        <f t="shared" si="0"/>
        <v>1_31</v>
      </c>
      <c r="H48" t="str">
        <f>VLOOKUP(G48,'Nets on LED Driver'!C:H,6,FALSE)</f>
        <v>N$42</v>
      </c>
      <c r="I48" t="str">
        <f>VLOOKUP(G48,'Nets on LED Driver'!C:H,2,FALSE)</f>
        <v>R</v>
      </c>
      <c r="J48" t="str">
        <f t="shared" si="1"/>
        <v>N$LEDR16_IC1_PIN31</v>
      </c>
    </row>
    <row r="49" spans="1:10" x14ac:dyDescent="0.25">
      <c r="A49">
        <f t="shared" si="2"/>
        <v>16</v>
      </c>
      <c r="B49" t="s">
        <v>4</v>
      </c>
      <c r="C49" t="s">
        <v>106</v>
      </c>
      <c r="D49">
        <v>1</v>
      </c>
      <c r="E49" t="s">
        <v>105</v>
      </c>
      <c r="F49">
        <v>30</v>
      </c>
      <c r="G49" t="str">
        <f t="shared" si="0"/>
        <v>1_30</v>
      </c>
      <c r="H49" t="str">
        <f>VLOOKUP(G49,'Nets on LED Driver'!C:H,6,FALSE)</f>
        <v>N$43</v>
      </c>
      <c r="I49" t="str">
        <f>VLOOKUP(G49,'Nets on LED Driver'!C:H,2,FALSE)</f>
        <v>G</v>
      </c>
      <c r="J49" t="str">
        <f t="shared" si="1"/>
        <v>N$LEDG16_IC1_PIN30</v>
      </c>
    </row>
    <row r="50" spans="1:10" x14ac:dyDescent="0.25">
      <c r="A50">
        <f t="shared" si="2"/>
        <v>17</v>
      </c>
      <c r="B50" t="s">
        <v>5</v>
      </c>
      <c r="C50" t="s">
        <v>108</v>
      </c>
      <c r="D50">
        <f>D2+1</f>
        <v>2</v>
      </c>
      <c r="E50" t="s">
        <v>107</v>
      </c>
      <c r="F50">
        <v>4</v>
      </c>
      <c r="G50" t="str">
        <f t="shared" si="0"/>
        <v>2_4</v>
      </c>
      <c r="H50" t="str">
        <f>VLOOKUP(G50,'Nets on LED Driver'!C:H,6,FALSE)</f>
        <v>N$1</v>
      </c>
      <c r="I50" t="str">
        <f>VLOOKUP(G50,'Nets on LED Driver'!C:H,2,FALSE)</f>
        <v>B</v>
      </c>
      <c r="J50" t="str">
        <f t="shared" si="1"/>
        <v>N$LEDB17_IC2_PIN4</v>
      </c>
    </row>
    <row r="51" spans="1:10" x14ac:dyDescent="0.25">
      <c r="A51">
        <f t="shared" si="2"/>
        <v>17</v>
      </c>
      <c r="B51" t="s">
        <v>3</v>
      </c>
      <c r="C51" t="s">
        <v>110</v>
      </c>
      <c r="D51">
        <f t="shared" ref="D51:D114" si="3">D3+1</f>
        <v>2</v>
      </c>
      <c r="E51" t="s">
        <v>109</v>
      </c>
      <c r="F51">
        <v>5</v>
      </c>
      <c r="G51" t="str">
        <f t="shared" si="0"/>
        <v>2_5</v>
      </c>
      <c r="H51" t="str">
        <f>VLOOKUP(G51,'Nets on LED Driver'!C:H,6,FALSE)</f>
        <v>N$2</v>
      </c>
      <c r="I51" t="str">
        <f>VLOOKUP(G51,'Nets on LED Driver'!C:H,2,FALSE)</f>
        <v>R</v>
      </c>
      <c r="J51" t="str">
        <f t="shared" si="1"/>
        <v>N$LEDR17_IC2_PIN5</v>
      </c>
    </row>
    <row r="52" spans="1:10" x14ac:dyDescent="0.25">
      <c r="A52">
        <f t="shared" si="2"/>
        <v>17</v>
      </c>
      <c r="B52" t="s">
        <v>4</v>
      </c>
      <c r="C52" t="s">
        <v>112</v>
      </c>
      <c r="D52">
        <f t="shared" si="3"/>
        <v>2</v>
      </c>
      <c r="E52" t="s">
        <v>111</v>
      </c>
      <c r="F52">
        <v>6</v>
      </c>
      <c r="G52" t="str">
        <f t="shared" si="0"/>
        <v>2_6</v>
      </c>
      <c r="H52" t="str">
        <f>VLOOKUP(G52,'Nets on LED Driver'!C:H,6,FALSE)</f>
        <v>N$3</v>
      </c>
      <c r="I52" t="str">
        <f>VLOOKUP(G52,'Nets on LED Driver'!C:H,2,FALSE)</f>
        <v>G</v>
      </c>
      <c r="J52" t="str">
        <f t="shared" si="1"/>
        <v>N$LEDG17_IC2_PIN6</v>
      </c>
    </row>
    <row r="53" spans="1:10" x14ac:dyDescent="0.25">
      <c r="A53">
        <f t="shared" si="2"/>
        <v>18</v>
      </c>
      <c r="B53" t="s">
        <v>5</v>
      </c>
      <c r="C53" t="s">
        <v>114</v>
      </c>
      <c r="D53">
        <f t="shared" si="3"/>
        <v>2</v>
      </c>
      <c r="E53" t="s">
        <v>113</v>
      </c>
      <c r="F53">
        <v>10</v>
      </c>
      <c r="G53" t="str">
        <f t="shared" si="0"/>
        <v>2_10</v>
      </c>
      <c r="H53" t="str">
        <f>VLOOKUP(G53,'Nets on LED Driver'!C:H,6,FALSE)</f>
        <v>N$55</v>
      </c>
      <c r="I53" t="str">
        <f>VLOOKUP(G53,'Nets on LED Driver'!C:H,2,FALSE)</f>
        <v>B</v>
      </c>
      <c r="J53" t="str">
        <f t="shared" si="1"/>
        <v>N$LEDB18_IC2_PIN10</v>
      </c>
    </row>
    <row r="54" spans="1:10" x14ac:dyDescent="0.25">
      <c r="A54">
        <f t="shared" si="2"/>
        <v>18</v>
      </c>
      <c r="B54" t="s">
        <v>3</v>
      </c>
      <c r="C54" t="s">
        <v>116</v>
      </c>
      <c r="D54">
        <f t="shared" si="3"/>
        <v>2</v>
      </c>
      <c r="E54" t="s">
        <v>115</v>
      </c>
      <c r="F54">
        <v>11</v>
      </c>
      <c r="G54" t="str">
        <f t="shared" si="0"/>
        <v>2_11</v>
      </c>
      <c r="H54" t="str">
        <f>VLOOKUP(G54,'Nets on LED Driver'!C:H,6,FALSE)</f>
        <v>N$56</v>
      </c>
      <c r="I54" t="str">
        <f>VLOOKUP(G54,'Nets on LED Driver'!C:H,2,FALSE)</f>
        <v>R</v>
      </c>
      <c r="J54" t="str">
        <f t="shared" si="1"/>
        <v>N$LEDR18_IC2_PIN11</v>
      </c>
    </row>
    <row r="55" spans="1:10" x14ac:dyDescent="0.25">
      <c r="A55">
        <f t="shared" si="2"/>
        <v>18</v>
      </c>
      <c r="B55" t="s">
        <v>4</v>
      </c>
      <c r="C55" t="s">
        <v>118</v>
      </c>
      <c r="D55">
        <f t="shared" si="3"/>
        <v>2</v>
      </c>
      <c r="E55" t="s">
        <v>117</v>
      </c>
      <c r="F55">
        <v>12</v>
      </c>
      <c r="G55" t="str">
        <f t="shared" si="0"/>
        <v>2_12</v>
      </c>
      <c r="H55" t="str">
        <f>VLOOKUP(G55,'Nets on LED Driver'!C:H,6,FALSE)</f>
        <v>N$57</v>
      </c>
      <c r="I55" t="str">
        <f>VLOOKUP(G55,'Nets on LED Driver'!C:H,2,FALSE)</f>
        <v>G</v>
      </c>
      <c r="J55" t="str">
        <f t="shared" si="1"/>
        <v>N$LEDG18_IC2_PIN12</v>
      </c>
    </row>
    <row r="56" spans="1:10" x14ac:dyDescent="0.25">
      <c r="A56">
        <f t="shared" si="2"/>
        <v>19</v>
      </c>
      <c r="B56" t="s">
        <v>5</v>
      </c>
      <c r="C56" t="s">
        <v>120</v>
      </c>
      <c r="D56">
        <f t="shared" si="3"/>
        <v>2</v>
      </c>
      <c r="E56" t="s">
        <v>119</v>
      </c>
      <c r="F56">
        <v>16</v>
      </c>
      <c r="G56" t="str">
        <f t="shared" si="0"/>
        <v>2_16</v>
      </c>
      <c r="H56" t="str">
        <f>VLOOKUP(G56,'Nets on LED Driver'!C:H,6,FALSE)</f>
        <v>N$61</v>
      </c>
      <c r="I56" t="str">
        <f>VLOOKUP(G56,'Nets on LED Driver'!C:H,2,FALSE)</f>
        <v>B</v>
      </c>
      <c r="J56" t="str">
        <f t="shared" si="1"/>
        <v>N$LEDB19_IC2_PIN16</v>
      </c>
    </row>
    <row r="57" spans="1:10" x14ac:dyDescent="0.25">
      <c r="A57">
        <f t="shared" si="2"/>
        <v>19</v>
      </c>
      <c r="B57" t="s">
        <v>3</v>
      </c>
      <c r="C57" t="s">
        <v>122</v>
      </c>
      <c r="D57">
        <f t="shared" si="3"/>
        <v>2</v>
      </c>
      <c r="E57" t="s">
        <v>121</v>
      </c>
      <c r="F57">
        <v>17</v>
      </c>
      <c r="G57" t="str">
        <f t="shared" si="0"/>
        <v>2_17</v>
      </c>
      <c r="H57" t="str">
        <f>VLOOKUP(G57,'Nets on LED Driver'!C:H,6,FALSE)</f>
        <v>N$62</v>
      </c>
      <c r="I57" t="str">
        <f>VLOOKUP(G57,'Nets on LED Driver'!C:H,2,FALSE)</f>
        <v>R</v>
      </c>
      <c r="J57" t="str">
        <f t="shared" si="1"/>
        <v>N$LEDR19_IC2_PIN17</v>
      </c>
    </row>
    <row r="58" spans="1:10" x14ac:dyDescent="0.25">
      <c r="A58">
        <f t="shared" si="2"/>
        <v>19</v>
      </c>
      <c r="B58" t="s">
        <v>4</v>
      </c>
      <c r="C58" t="s">
        <v>124</v>
      </c>
      <c r="D58">
        <f t="shared" si="3"/>
        <v>2</v>
      </c>
      <c r="E58" t="s">
        <v>123</v>
      </c>
      <c r="F58">
        <v>18</v>
      </c>
      <c r="G58" t="str">
        <f t="shared" si="0"/>
        <v>2_18</v>
      </c>
      <c r="H58" t="str">
        <f>VLOOKUP(G58,'Nets on LED Driver'!C:H,6,FALSE)</f>
        <v>N$63</v>
      </c>
      <c r="I58" t="str">
        <f>VLOOKUP(G58,'Nets on LED Driver'!C:H,2,FALSE)</f>
        <v>G</v>
      </c>
      <c r="J58" t="str">
        <f t="shared" si="1"/>
        <v>N$LEDG19_IC2_PIN18</v>
      </c>
    </row>
    <row r="59" spans="1:10" x14ac:dyDescent="0.25">
      <c r="A59">
        <f t="shared" si="2"/>
        <v>20</v>
      </c>
      <c r="B59" t="s">
        <v>5</v>
      </c>
      <c r="C59" t="s">
        <v>126</v>
      </c>
      <c r="D59">
        <f t="shared" si="3"/>
        <v>2</v>
      </c>
      <c r="E59" t="s">
        <v>125</v>
      </c>
      <c r="F59">
        <v>22</v>
      </c>
      <c r="G59" t="str">
        <f t="shared" si="0"/>
        <v>2_22</v>
      </c>
      <c r="H59" t="str">
        <f>VLOOKUP(G59,'Nets on LED Driver'!C:H,6,FALSE)</f>
        <v>N$91</v>
      </c>
      <c r="I59" t="str">
        <f>VLOOKUP(G59,'Nets on LED Driver'!C:H,2,FALSE)</f>
        <v>B</v>
      </c>
      <c r="J59" t="str">
        <f t="shared" si="1"/>
        <v>N$LEDB20_IC2_PIN22</v>
      </c>
    </row>
    <row r="60" spans="1:10" x14ac:dyDescent="0.25">
      <c r="A60">
        <f t="shared" si="2"/>
        <v>20</v>
      </c>
      <c r="B60" t="s">
        <v>3</v>
      </c>
      <c r="C60" t="s">
        <v>128</v>
      </c>
      <c r="D60">
        <f t="shared" si="3"/>
        <v>2</v>
      </c>
      <c r="E60" t="s">
        <v>127</v>
      </c>
      <c r="F60">
        <v>23</v>
      </c>
      <c r="G60" t="str">
        <f t="shared" si="0"/>
        <v>2_23</v>
      </c>
      <c r="H60" t="str">
        <f>VLOOKUP(G60,'Nets on LED Driver'!C:H,6,FALSE)</f>
        <v>N$92</v>
      </c>
      <c r="I60" t="str">
        <f>VLOOKUP(G60,'Nets on LED Driver'!C:H,2,FALSE)</f>
        <v>R</v>
      </c>
      <c r="J60" t="str">
        <f t="shared" si="1"/>
        <v>N$LEDR20_IC2_PIN23</v>
      </c>
    </row>
    <row r="61" spans="1:10" x14ac:dyDescent="0.25">
      <c r="A61">
        <f t="shared" si="2"/>
        <v>20</v>
      </c>
      <c r="B61" t="s">
        <v>4</v>
      </c>
      <c r="C61" t="s">
        <v>130</v>
      </c>
      <c r="D61">
        <f t="shared" si="3"/>
        <v>2</v>
      </c>
      <c r="E61" t="s">
        <v>129</v>
      </c>
      <c r="F61">
        <v>24</v>
      </c>
      <c r="G61" t="str">
        <f t="shared" si="0"/>
        <v>2_24</v>
      </c>
      <c r="H61" t="str">
        <f>VLOOKUP(G61,'Nets on LED Driver'!C:H,6,FALSE)</f>
        <v>N$93</v>
      </c>
      <c r="I61" t="str">
        <f>VLOOKUP(G61,'Nets on LED Driver'!C:H,2,FALSE)</f>
        <v>G</v>
      </c>
      <c r="J61" t="str">
        <f t="shared" si="1"/>
        <v>N$LEDG20_IC2_PIN24</v>
      </c>
    </row>
    <row r="62" spans="1:10" x14ac:dyDescent="0.25">
      <c r="A62">
        <f t="shared" si="2"/>
        <v>21</v>
      </c>
      <c r="B62" t="s">
        <v>5</v>
      </c>
      <c r="C62" t="s">
        <v>132</v>
      </c>
      <c r="D62">
        <f t="shared" si="3"/>
        <v>2</v>
      </c>
      <c r="E62" t="s">
        <v>131</v>
      </c>
      <c r="F62">
        <v>7</v>
      </c>
      <c r="G62" t="str">
        <f t="shared" si="0"/>
        <v>2_7</v>
      </c>
      <c r="H62" t="str">
        <f>VLOOKUP(G62,'Nets on LED Driver'!C:H,6,FALSE)</f>
        <v>N$19</v>
      </c>
      <c r="I62" t="str">
        <f>VLOOKUP(G62,'Nets on LED Driver'!C:H,2,FALSE)</f>
        <v>B</v>
      </c>
      <c r="J62" t="str">
        <f t="shared" si="1"/>
        <v>N$LEDB21_IC2_PIN7</v>
      </c>
    </row>
    <row r="63" spans="1:10" x14ac:dyDescent="0.25">
      <c r="A63">
        <f t="shared" si="2"/>
        <v>21</v>
      </c>
      <c r="B63" t="s">
        <v>3</v>
      </c>
      <c r="C63" t="s">
        <v>134</v>
      </c>
      <c r="D63">
        <f t="shared" si="3"/>
        <v>2</v>
      </c>
      <c r="E63" t="s">
        <v>133</v>
      </c>
      <c r="F63">
        <v>8</v>
      </c>
      <c r="G63" t="str">
        <f t="shared" si="0"/>
        <v>2_8</v>
      </c>
      <c r="H63" t="str">
        <f>VLOOKUP(G63,'Nets on LED Driver'!C:H,6,FALSE)</f>
        <v>N$44</v>
      </c>
      <c r="I63" t="str">
        <f>VLOOKUP(G63,'Nets on LED Driver'!C:H,2,FALSE)</f>
        <v>R</v>
      </c>
      <c r="J63" t="str">
        <f t="shared" si="1"/>
        <v>N$LEDR21_IC2_PIN8</v>
      </c>
    </row>
    <row r="64" spans="1:10" x14ac:dyDescent="0.25">
      <c r="A64">
        <f t="shared" si="2"/>
        <v>21</v>
      </c>
      <c r="B64" t="s">
        <v>4</v>
      </c>
      <c r="C64" t="s">
        <v>136</v>
      </c>
      <c r="D64">
        <f t="shared" si="3"/>
        <v>2</v>
      </c>
      <c r="E64" t="s">
        <v>135</v>
      </c>
      <c r="F64">
        <v>9</v>
      </c>
      <c r="G64" t="str">
        <f t="shared" si="0"/>
        <v>2_9</v>
      </c>
      <c r="H64" t="str">
        <f>VLOOKUP(G64,'Nets on LED Driver'!C:H,6,FALSE)</f>
        <v>N$47</v>
      </c>
      <c r="I64" t="str">
        <f>VLOOKUP(G64,'Nets on LED Driver'!C:H,2,FALSE)</f>
        <v>G</v>
      </c>
      <c r="J64" t="str">
        <f t="shared" si="1"/>
        <v>N$LEDG21_IC2_PIN9</v>
      </c>
    </row>
    <row r="65" spans="1:10" x14ac:dyDescent="0.25">
      <c r="A65">
        <f t="shared" si="2"/>
        <v>22</v>
      </c>
      <c r="B65" t="s">
        <v>5</v>
      </c>
      <c r="C65" t="s">
        <v>138</v>
      </c>
      <c r="D65">
        <f t="shared" si="3"/>
        <v>2</v>
      </c>
      <c r="E65" t="s">
        <v>137</v>
      </c>
      <c r="F65">
        <v>13</v>
      </c>
      <c r="G65" t="str">
        <f t="shared" si="0"/>
        <v>2_13</v>
      </c>
      <c r="H65" t="str">
        <f>VLOOKUP(G65,'Nets on LED Driver'!C:H,6,FALSE)</f>
        <v>N$58</v>
      </c>
      <c r="I65" t="str">
        <f>VLOOKUP(G65,'Nets on LED Driver'!C:H,2,FALSE)</f>
        <v>B</v>
      </c>
      <c r="J65" t="str">
        <f t="shared" si="1"/>
        <v>N$LEDB22_IC2_PIN13</v>
      </c>
    </row>
    <row r="66" spans="1:10" x14ac:dyDescent="0.25">
      <c r="A66">
        <f t="shared" si="2"/>
        <v>22</v>
      </c>
      <c r="B66" t="s">
        <v>3</v>
      </c>
      <c r="C66" t="s">
        <v>140</v>
      </c>
      <c r="D66">
        <f t="shared" si="3"/>
        <v>2</v>
      </c>
      <c r="E66" t="s">
        <v>139</v>
      </c>
      <c r="F66">
        <v>14</v>
      </c>
      <c r="G66" t="str">
        <f t="shared" si="0"/>
        <v>2_14</v>
      </c>
      <c r="H66" t="str">
        <f>VLOOKUP(G66,'Nets on LED Driver'!C:H,6,FALSE)</f>
        <v>N$59</v>
      </c>
      <c r="I66" t="str">
        <f>VLOOKUP(G66,'Nets on LED Driver'!C:H,2,FALSE)</f>
        <v>R</v>
      </c>
      <c r="J66" t="str">
        <f t="shared" si="1"/>
        <v>N$LEDR22_IC2_PIN14</v>
      </c>
    </row>
    <row r="67" spans="1:10" x14ac:dyDescent="0.25">
      <c r="A67">
        <f t="shared" si="2"/>
        <v>22</v>
      </c>
      <c r="B67" t="s">
        <v>4</v>
      </c>
      <c r="C67" t="s">
        <v>142</v>
      </c>
      <c r="D67">
        <f t="shared" si="3"/>
        <v>2</v>
      </c>
      <c r="E67" t="s">
        <v>141</v>
      </c>
      <c r="F67">
        <v>15</v>
      </c>
      <c r="G67" t="str">
        <f t="shared" ref="G67:G130" si="4">_xlfn.CONCAT(D67,"_",F67)</f>
        <v>2_15</v>
      </c>
      <c r="H67" t="str">
        <f>VLOOKUP(G67,'Nets on LED Driver'!C:H,6,FALSE)</f>
        <v>N$60</v>
      </c>
      <c r="I67" t="str">
        <f>VLOOKUP(G67,'Nets on LED Driver'!C:H,2,FALSE)</f>
        <v>G</v>
      </c>
      <c r="J67" t="str">
        <f t="shared" ref="J67:J130" si="5">_xlfn.CONCAT("N$",E67,"_IC",D67,"_PIN",F67)</f>
        <v>N$LEDG22_IC2_PIN15</v>
      </c>
    </row>
    <row r="68" spans="1:10" x14ac:dyDescent="0.25">
      <c r="A68">
        <f t="shared" si="2"/>
        <v>23</v>
      </c>
      <c r="B68" t="s">
        <v>5</v>
      </c>
      <c r="C68" t="s">
        <v>144</v>
      </c>
      <c r="D68">
        <f t="shared" si="3"/>
        <v>2</v>
      </c>
      <c r="E68" t="s">
        <v>143</v>
      </c>
      <c r="F68">
        <v>19</v>
      </c>
      <c r="G68" t="str">
        <f t="shared" si="4"/>
        <v>2_19</v>
      </c>
      <c r="H68" t="str">
        <f>VLOOKUP(G68,'Nets on LED Driver'!C:H,6,FALSE)</f>
        <v>N$88</v>
      </c>
      <c r="I68" t="str">
        <f>VLOOKUP(G68,'Nets on LED Driver'!C:H,2,FALSE)</f>
        <v>B</v>
      </c>
      <c r="J68" t="str">
        <f t="shared" si="5"/>
        <v>N$LEDB23_IC2_PIN19</v>
      </c>
    </row>
    <row r="69" spans="1:10" x14ac:dyDescent="0.25">
      <c r="A69">
        <f t="shared" si="2"/>
        <v>23</v>
      </c>
      <c r="B69" t="s">
        <v>3</v>
      </c>
      <c r="C69" t="s">
        <v>146</v>
      </c>
      <c r="D69">
        <f t="shared" si="3"/>
        <v>2</v>
      </c>
      <c r="E69" t="s">
        <v>145</v>
      </c>
      <c r="F69">
        <v>20</v>
      </c>
      <c r="G69" t="str">
        <f t="shared" si="4"/>
        <v>2_20</v>
      </c>
      <c r="H69" t="str">
        <f>VLOOKUP(G69,'Nets on LED Driver'!C:H,6,FALSE)</f>
        <v>N$89</v>
      </c>
      <c r="I69" t="str">
        <f>VLOOKUP(G69,'Nets on LED Driver'!C:H,2,FALSE)</f>
        <v>R</v>
      </c>
      <c r="J69" t="str">
        <f t="shared" si="5"/>
        <v>N$LEDR23_IC2_PIN20</v>
      </c>
    </row>
    <row r="70" spans="1:10" x14ac:dyDescent="0.25">
      <c r="A70">
        <f t="shared" ref="A70:A133" si="6">A67+1</f>
        <v>23</v>
      </c>
      <c r="B70" t="s">
        <v>4</v>
      </c>
      <c r="C70" t="s">
        <v>148</v>
      </c>
      <c r="D70">
        <f t="shared" si="3"/>
        <v>2</v>
      </c>
      <c r="E70" t="s">
        <v>147</v>
      </c>
      <c r="F70">
        <v>21</v>
      </c>
      <c r="G70" t="str">
        <f t="shared" si="4"/>
        <v>2_21</v>
      </c>
      <c r="H70" t="str">
        <f>VLOOKUP(G70,'Nets on LED Driver'!C:H,6,FALSE)</f>
        <v>N$90</v>
      </c>
      <c r="I70" t="str">
        <f>VLOOKUP(G70,'Nets on LED Driver'!C:H,2,FALSE)</f>
        <v>G</v>
      </c>
      <c r="J70" t="str">
        <f t="shared" si="5"/>
        <v>N$LEDG23_IC2_PIN21</v>
      </c>
    </row>
    <row r="71" spans="1:10" x14ac:dyDescent="0.25">
      <c r="A71">
        <f t="shared" si="6"/>
        <v>24</v>
      </c>
      <c r="B71" t="s">
        <v>5</v>
      </c>
      <c r="C71" t="s">
        <v>150</v>
      </c>
      <c r="D71">
        <f t="shared" si="3"/>
        <v>2</v>
      </c>
      <c r="E71" t="s">
        <v>149</v>
      </c>
      <c r="F71">
        <v>25</v>
      </c>
      <c r="G71" t="str">
        <f t="shared" si="4"/>
        <v>2_25</v>
      </c>
      <c r="H71" t="str">
        <f>VLOOKUP(G71,'Nets on LED Driver'!C:H,6,FALSE)</f>
        <v>N$94</v>
      </c>
      <c r="I71" t="str">
        <f>VLOOKUP(G71,'Nets on LED Driver'!C:H,2,FALSE)</f>
        <v>B</v>
      </c>
      <c r="J71" t="str">
        <f t="shared" si="5"/>
        <v>N$LEDB24_IC2_PIN25</v>
      </c>
    </row>
    <row r="72" spans="1:10" x14ac:dyDescent="0.25">
      <c r="A72">
        <f t="shared" si="6"/>
        <v>24</v>
      </c>
      <c r="B72" t="s">
        <v>3</v>
      </c>
      <c r="C72" t="s">
        <v>152</v>
      </c>
      <c r="D72">
        <f t="shared" si="3"/>
        <v>2</v>
      </c>
      <c r="E72" t="s">
        <v>151</v>
      </c>
      <c r="F72">
        <v>26</v>
      </c>
      <c r="G72" t="str">
        <f t="shared" si="4"/>
        <v>2_26</v>
      </c>
      <c r="H72" t="str">
        <f>VLOOKUP(G72,'Nets on LED Driver'!C:H,6,FALSE)</f>
        <v>N$95</v>
      </c>
      <c r="I72" t="str">
        <f>VLOOKUP(G72,'Nets on LED Driver'!C:H,2,FALSE)</f>
        <v>R</v>
      </c>
      <c r="J72" t="str">
        <f t="shared" si="5"/>
        <v>N$LEDR24_IC2_PIN26</v>
      </c>
    </row>
    <row r="73" spans="1:10" x14ac:dyDescent="0.25">
      <c r="A73">
        <f t="shared" si="6"/>
        <v>24</v>
      </c>
      <c r="B73" t="s">
        <v>4</v>
      </c>
      <c r="C73" t="s">
        <v>154</v>
      </c>
      <c r="D73">
        <f t="shared" si="3"/>
        <v>2</v>
      </c>
      <c r="E73" t="s">
        <v>153</v>
      </c>
      <c r="F73">
        <v>27</v>
      </c>
      <c r="G73" t="str">
        <f t="shared" si="4"/>
        <v>2_27</v>
      </c>
      <c r="H73" t="str">
        <f>VLOOKUP(G73,'Nets on LED Driver'!C:H,6,FALSE)</f>
        <v>N$96</v>
      </c>
      <c r="I73" t="str">
        <f>VLOOKUP(G73,'Nets on LED Driver'!C:H,2,FALSE)</f>
        <v>G</v>
      </c>
      <c r="J73" t="str">
        <f t="shared" si="5"/>
        <v>N$LEDG24_IC2_PIN27</v>
      </c>
    </row>
    <row r="74" spans="1:10" x14ac:dyDescent="0.25">
      <c r="A74">
        <f t="shared" si="6"/>
        <v>25</v>
      </c>
      <c r="B74" t="s">
        <v>5</v>
      </c>
      <c r="C74" t="s">
        <v>156</v>
      </c>
      <c r="D74">
        <f t="shared" si="3"/>
        <v>2</v>
      </c>
      <c r="E74" t="s">
        <v>155</v>
      </c>
      <c r="F74">
        <v>53</v>
      </c>
      <c r="G74" t="str">
        <f t="shared" si="4"/>
        <v>2_53</v>
      </c>
      <c r="H74" t="str">
        <f>VLOOKUP(G74,'Nets on LED Driver'!C:H,6,FALSE)</f>
        <v>N$64</v>
      </c>
      <c r="I74" t="str">
        <f>VLOOKUP(G74,'Nets on LED Driver'!C:H,2,FALSE)</f>
        <v>B</v>
      </c>
      <c r="J74" t="str">
        <f t="shared" si="5"/>
        <v>N$LEDB25_IC2_PIN53</v>
      </c>
    </row>
    <row r="75" spans="1:10" x14ac:dyDescent="0.25">
      <c r="A75">
        <f t="shared" si="6"/>
        <v>25</v>
      </c>
      <c r="B75" t="s">
        <v>3</v>
      </c>
      <c r="C75" t="s">
        <v>158</v>
      </c>
      <c r="D75">
        <f t="shared" si="3"/>
        <v>2</v>
      </c>
      <c r="E75" t="s">
        <v>157</v>
      </c>
      <c r="F75">
        <v>52</v>
      </c>
      <c r="G75" t="str">
        <f t="shared" si="4"/>
        <v>2_52</v>
      </c>
      <c r="H75" t="str">
        <f>VLOOKUP(G75,'Nets on LED Driver'!C:H,6,FALSE)</f>
        <v>N$65</v>
      </c>
      <c r="I75" t="str">
        <f>VLOOKUP(G75,'Nets on LED Driver'!C:H,2,FALSE)</f>
        <v>R</v>
      </c>
      <c r="J75" t="str">
        <f t="shared" si="5"/>
        <v>N$LEDR25_IC2_PIN52</v>
      </c>
    </row>
    <row r="76" spans="1:10" x14ac:dyDescent="0.25">
      <c r="A76">
        <f t="shared" si="6"/>
        <v>25</v>
      </c>
      <c r="B76" t="s">
        <v>4</v>
      </c>
      <c r="C76" t="s">
        <v>160</v>
      </c>
      <c r="D76">
        <f t="shared" si="3"/>
        <v>2</v>
      </c>
      <c r="E76" t="s">
        <v>159</v>
      </c>
      <c r="F76">
        <v>51</v>
      </c>
      <c r="G76" t="str">
        <f t="shared" si="4"/>
        <v>2_51</v>
      </c>
      <c r="H76" t="str">
        <f>VLOOKUP(G76,'Nets on LED Driver'!C:H,6,FALSE)</f>
        <v>N$66</v>
      </c>
      <c r="I76" t="str">
        <f>VLOOKUP(G76,'Nets on LED Driver'!C:H,2,FALSE)</f>
        <v>G</v>
      </c>
      <c r="J76" t="str">
        <f t="shared" si="5"/>
        <v>N$LEDG25_IC2_PIN51</v>
      </c>
    </row>
    <row r="77" spans="1:10" x14ac:dyDescent="0.25">
      <c r="A77">
        <f t="shared" si="6"/>
        <v>26</v>
      </c>
      <c r="B77" t="s">
        <v>5</v>
      </c>
      <c r="C77" t="s">
        <v>162</v>
      </c>
      <c r="D77">
        <f t="shared" si="3"/>
        <v>2</v>
      </c>
      <c r="E77" t="s">
        <v>161</v>
      </c>
      <c r="F77">
        <v>47</v>
      </c>
      <c r="G77" t="str">
        <f t="shared" si="4"/>
        <v>2_47</v>
      </c>
      <c r="H77" t="str">
        <f>VLOOKUP(G77,'Nets on LED Driver'!C:H,6,FALSE)</f>
        <v>N$70</v>
      </c>
      <c r="I77" t="str">
        <f>VLOOKUP(G77,'Nets on LED Driver'!C:H,2,FALSE)</f>
        <v>B</v>
      </c>
      <c r="J77" t="str">
        <f t="shared" si="5"/>
        <v>N$LEDB26_IC2_PIN47</v>
      </c>
    </row>
    <row r="78" spans="1:10" x14ac:dyDescent="0.25">
      <c r="A78">
        <f t="shared" si="6"/>
        <v>26</v>
      </c>
      <c r="B78" t="s">
        <v>3</v>
      </c>
      <c r="C78" t="s">
        <v>164</v>
      </c>
      <c r="D78">
        <f t="shared" si="3"/>
        <v>2</v>
      </c>
      <c r="E78" t="s">
        <v>163</v>
      </c>
      <c r="F78">
        <v>46</v>
      </c>
      <c r="G78" t="str">
        <f t="shared" si="4"/>
        <v>2_46</v>
      </c>
      <c r="H78" t="str">
        <f>VLOOKUP(G78,'Nets on LED Driver'!C:H,6,FALSE)</f>
        <v>N$71</v>
      </c>
      <c r="I78" t="str">
        <f>VLOOKUP(G78,'Nets on LED Driver'!C:H,2,FALSE)</f>
        <v>R</v>
      </c>
      <c r="J78" t="str">
        <f t="shared" si="5"/>
        <v>N$LEDR26_IC2_PIN46</v>
      </c>
    </row>
    <row r="79" spans="1:10" x14ac:dyDescent="0.25">
      <c r="A79">
        <f t="shared" si="6"/>
        <v>26</v>
      </c>
      <c r="B79" t="s">
        <v>4</v>
      </c>
      <c r="C79" t="s">
        <v>166</v>
      </c>
      <c r="D79">
        <f t="shared" si="3"/>
        <v>2</v>
      </c>
      <c r="E79" t="s">
        <v>165</v>
      </c>
      <c r="F79">
        <v>45</v>
      </c>
      <c r="G79" t="str">
        <f t="shared" si="4"/>
        <v>2_45</v>
      </c>
      <c r="H79" t="str">
        <f>VLOOKUP(G79,'Nets on LED Driver'!C:H,6,FALSE)</f>
        <v>N$72</v>
      </c>
      <c r="I79" t="str">
        <f>VLOOKUP(G79,'Nets on LED Driver'!C:H,2,FALSE)</f>
        <v>G</v>
      </c>
      <c r="J79" t="str">
        <f t="shared" si="5"/>
        <v>N$LEDG26_IC2_PIN45</v>
      </c>
    </row>
    <row r="80" spans="1:10" x14ac:dyDescent="0.25">
      <c r="A80">
        <f t="shared" si="6"/>
        <v>27</v>
      </c>
      <c r="B80" t="s">
        <v>5</v>
      </c>
      <c r="C80" t="s">
        <v>168</v>
      </c>
      <c r="D80">
        <f t="shared" si="3"/>
        <v>2</v>
      </c>
      <c r="E80" t="s">
        <v>167</v>
      </c>
      <c r="F80">
        <v>41</v>
      </c>
      <c r="G80" t="str">
        <f t="shared" si="4"/>
        <v>2_41</v>
      </c>
      <c r="H80" t="str">
        <f>VLOOKUP(G80,'Nets on LED Driver'!C:H,6,FALSE)</f>
        <v>N$76</v>
      </c>
      <c r="I80" t="str">
        <f>VLOOKUP(G80,'Nets on LED Driver'!C:H,2,FALSE)</f>
        <v>B</v>
      </c>
      <c r="J80" t="str">
        <f t="shared" si="5"/>
        <v>N$LEDB27_IC2_PIN41</v>
      </c>
    </row>
    <row r="81" spans="1:10" x14ac:dyDescent="0.25">
      <c r="A81">
        <f t="shared" si="6"/>
        <v>27</v>
      </c>
      <c r="B81" t="s">
        <v>3</v>
      </c>
      <c r="C81" t="s">
        <v>170</v>
      </c>
      <c r="D81">
        <f t="shared" si="3"/>
        <v>2</v>
      </c>
      <c r="E81" t="s">
        <v>169</v>
      </c>
      <c r="F81">
        <v>40</v>
      </c>
      <c r="G81" t="str">
        <f t="shared" si="4"/>
        <v>2_40</v>
      </c>
      <c r="H81" t="str">
        <f>VLOOKUP(G81,'Nets on LED Driver'!C:H,6,FALSE)</f>
        <v>N$77</v>
      </c>
      <c r="I81" t="str">
        <f>VLOOKUP(G81,'Nets on LED Driver'!C:H,2,FALSE)</f>
        <v>R</v>
      </c>
      <c r="J81" t="str">
        <f t="shared" si="5"/>
        <v>N$LEDR27_IC2_PIN40</v>
      </c>
    </row>
    <row r="82" spans="1:10" x14ac:dyDescent="0.25">
      <c r="A82">
        <f t="shared" si="6"/>
        <v>27</v>
      </c>
      <c r="B82" t="s">
        <v>4</v>
      </c>
      <c r="C82" t="s">
        <v>172</v>
      </c>
      <c r="D82">
        <f t="shared" si="3"/>
        <v>2</v>
      </c>
      <c r="E82" t="s">
        <v>171</v>
      </c>
      <c r="F82">
        <v>39</v>
      </c>
      <c r="G82" t="str">
        <f t="shared" si="4"/>
        <v>2_39</v>
      </c>
      <c r="H82" t="str">
        <f>VLOOKUP(G82,'Nets on LED Driver'!C:H,6,FALSE)</f>
        <v>N$78</v>
      </c>
      <c r="I82" t="str">
        <f>VLOOKUP(G82,'Nets on LED Driver'!C:H,2,FALSE)</f>
        <v>G</v>
      </c>
      <c r="J82" t="str">
        <f t="shared" si="5"/>
        <v>N$LEDG27_IC2_PIN39</v>
      </c>
    </row>
    <row r="83" spans="1:10" x14ac:dyDescent="0.25">
      <c r="A83">
        <f t="shared" si="6"/>
        <v>28</v>
      </c>
      <c r="B83" t="s">
        <v>5</v>
      </c>
      <c r="C83" t="s">
        <v>174</v>
      </c>
      <c r="D83">
        <f t="shared" si="3"/>
        <v>2</v>
      </c>
      <c r="E83" t="s">
        <v>173</v>
      </c>
      <c r="F83">
        <v>35</v>
      </c>
      <c r="G83" t="str">
        <f t="shared" si="4"/>
        <v>2_35</v>
      </c>
      <c r="H83" t="str">
        <f>VLOOKUP(G83,'Nets on LED Driver'!C:H,6,FALSE)</f>
        <v>N$82</v>
      </c>
      <c r="I83" t="str">
        <f>VLOOKUP(G83,'Nets on LED Driver'!C:H,2,FALSE)</f>
        <v>B</v>
      </c>
      <c r="J83" t="str">
        <f t="shared" si="5"/>
        <v>N$LEDB28_IC2_PIN35</v>
      </c>
    </row>
    <row r="84" spans="1:10" x14ac:dyDescent="0.25">
      <c r="A84">
        <f t="shared" si="6"/>
        <v>28</v>
      </c>
      <c r="B84" t="s">
        <v>3</v>
      </c>
      <c r="C84" t="s">
        <v>176</v>
      </c>
      <c r="D84">
        <f t="shared" si="3"/>
        <v>2</v>
      </c>
      <c r="E84" t="s">
        <v>175</v>
      </c>
      <c r="F84">
        <v>34</v>
      </c>
      <c r="G84" t="str">
        <f t="shared" si="4"/>
        <v>2_34</v>
      </c>
      <c r="H84" t="str">
        <f>VLOOKUP(G84,'Nets on LED Driver'!C:H,6,FALSE)</f>
        <v>N$83</v>
      </c>
      <c r="I84" t="str">
        <f>VLOOKUP(G84,'Nets on LED Driver'!C:H,2,FALSE)</f>
        <v>R</v>
      </c>
      <c r="J84" t="str">
        <f t="shared" si="5"/>
        <v>N$LEDR28_IC2_PIN34</v>
      </c>
    </row>
    <row r="85" spans="1:10" x14ac:dyDescent="0.25">
      <c r="A85">
        <f t="shared" si="6"/>
        <v>28</v>
      </c>
      <c r="B85" t="s">
        <v>4</v>
      </c>
      <c r="C85" t="s">
        <v>178</v>
      </c>
      <c r="D85">
        <f t="shared" si="3"/>
        <v>2</v>
      </c>
      <c r="E85" t="s">
        <v>177</v>
      </c>
      <c r="F85">
        <v>33</v>
      </c>
      <c r="G85" t="str">
        <f t="shared" si="4"/>
        <v>2_33</v>
      </c>
      <c r="H85" t="str">
        <f>VLOOKUP(G85,'Nets on LED Driver'!C:H,6,FALSE)</f>
        <v>N$84</v>
      </c>
      <c r="I85" t="str">
        <f>VLOOKUP(G85,'Nets on LED Driver'!C:H,2,FALSE)</f>
        <v>G</v>
      </c>
      <c r="J85" t="str">
        <f t="shared" si="5"/>
        <v>N$LEDG28_IC2_PIN33</v>
      </c>
    </row>
    <row r="86" spans="1:10" x14ac:dyDescent="0.25">
      <c r="A86">
        <f t="shared" si="6"/>
        <v>29</v>
      </c>
      <c r="B86" t="s">
        <v>5</v>
      </c>
      <c r="C86" t="s">
        <v>180</v>
      </c>
      <c r="D86">
        <f t="shared" si="3"/>
        <v>2</v>
      </c>
      <c r="E86" t="s">
        <v>179</v>
      </c>
      <c r="F86">
        <v>50</v>
      </c>
      <c r="G86" t="str">
        <f t="shared" si="4"/>
        <v>2_50</v>
      </c>
      <c r="H86" t="str">
        <f>VLOOKUP(G86,'Nets on LED Driver'!C:H,6,FALSE)</f>
        <v>N$67</v>
      </c>
      <c r="I86" t="str">
        <f>VLOOKUP(G86,'Nets on LED Driver'!C:H,2,FALSE)</f>
        <v>B</v>
      </c>
      <c r="J86" t="str">
        <f t="shared" si="5"/>
        <v>N$LEDB29_IC2_PIN50</v>
      </c>
    </row>
    <row r="87" spans="1:10" x14ac:dyDescent="0.25">
      <c r="A87">
        <f t="shared" si="6"/>
        <v>29</v>
      </c>
      <c r="B87" t="s">
        <v>3</v>
      </c>
      <c r="C87" t="s">
        <v>182</v>
      </c>
      <c r="D87">
        <f t="shared" si="3"/>
        <v>2</v>
      </c>
      <c r="E87" t="s">
        <v>181</v>
      </c>
      <c r="F87">
        <v>49</v>
      </c>
      <c r="G87" t="str">
        <f t="shared" si="4"/>
        <v>2_49</v>
      </c>
      <c r="H87" t="str">
        <f>VLOOKUP(G87,'Nets on LED Driver'!C:H,6,FALSE)</f>
        <v>N$68</v>
      </c>
      <c r="I87" t="str">
        <f>VLOOKUP(G87,'Nets on LED Driver'!C:H,2,FALSE)</f>
        <v>R</v>
      </c>
      <c r="J87" t="str">
        <f t="shared" si="5"/>
        <v>N$LEDR29_IC2_PIN49</v>
      </c>
    </row>
    <row r="88" spans="1:10" x14ac:dyDescent="0.25">
      <c r="A88">
        <f t="shared" si="6"/>
        <v>29</v>
      </c>
      <c r="B88" t="s">
        <v>4</v>
      </c>
      <c r="C88" t="s">
        <v>184</v>
      </c>
      <c r="D88">
        <f t="shared" si="3"/>
        <v>2</v>
      </c>
      <c r="E88" t="s">
        <v>183</v>
      </c>
      <c r="F88">
        <v>48</v>
      </c>
      <c r="G88" t="str">
        <f t="shared" si="4"/>
        <v>2_48</v>
      </c>
      <c r="H88" t="str">
        <f>VLOOKUP(G88,'Nets on LED Driver'!C:H,6,FALSE)</f>
        <v>N$69</v>
      </c>
      <c r="I88" t="str">
        <f>VLOOKUP(G88,'Nets on LED Driver'!C:H,2,FALSE)</f>
        <v>G</v>
      </c>
      <c r="J88" t="str">
        <f t="shared" si="5"/>
        <v>N$LEDG29_IC2_PIN48</v>
      </c>
    </row>
    <row r="89" spans="1:10" x14ac:dyDescent="0.25">
      <c r="A89">
        <f t="shared" si="6"/>
        <v>30</v>
      </c>
      <c r="B89" t="s">
        <v>5</v>
      </c>
      <c r="C89" t="s">
        <v>186</v>
      </c>
      <c r="D89">
        <f t="shared" si="3"/>
        <v>2</v>
      </c>
      <c r="E89" t="s">
        <v>185</v>
      </c>
      <c r="F89">
        <v>44</v>
      </c>
      <c r="G89" t="str">
        <f t="shared" si="4"/>
        <v>2_44</v>
      </c>
      <c r="H89" t="str">
        <f>VLOOKUP(G89,'Nets on LED Driver'!C:H,6,FALSE)</f>
        <v>N$73</v>
      </c>
      <c r="I89" t="str">
        <f>VLOOKUP(G89,'Nets on LED Driver'!C:H,2,FALSE)</f>
        <v>B</v>
      </c>
      <c r="J89" t="str">
        <f t="shared" si="5"/>
        <v>N$LEDB30_IC2_PIN44</v>
      </c>
    </row>
    <row r="90" spans="1:10" x14ac:dyDescent="0.25">
      <c r="A90">
        <f t="shared" si="6"/>
        <v>30</v>
      </c>
      <c r="B90" t="s">
        <v>3</v>
      </c>
      <c r="C90" t="s">
        <v>188</v>
      </c>
      <c r="D90">
        <f t="shared" si="3"/>
        <v>2</v>
      </c>
      <c r="E90" t="s">
        <v>187</v>
      </c>
      <c r="F90">
        <v>43</v>
      </c>
      <c r="G90" t="str">
        <f t="shared" si="4"/>
        <v>2_43</v>
      </c>
      <c r="H90" t="str">
        <f>VLOOKUP(G90,'Nets on LED Driver'!C:H,6,FALSE)</f>
        <v>N$74</v>
      </c>
      <c r="I90" t="str">
        <f>VLOOKUP(G90,'Nets on LED Driver'!C:H,2,FALSE)</f>
        <v>R</v>
      </c>
      <c r="J90" t="str">
        <f t="shared" si="5"/>
        <v>N$LEDR30_IC2_PIN43</v>
      </c>
    </row>
    <row r="91" spans="1:10" x14ac:dyDescent="0.25">
      <c r="A91">
        <f t="shared" si="6"/>
        <v>30</v>
      </c>
      <c r="B91" t="s">
        <v>4</v>
      </c>
      <c r="C91" t="s">
        <v>190</v>
      </c>
      <c r="D91">
        <f t="shared" si="3"/>
        <v>2</v>
      </c>
      <c r="E91" t="s">
        <v>189</v>
      </c>
      <c r="F91">
        <v>42</v>
      </c>
      <c r="G91" t="str">
        <f t="shared" si="4"/>
        <v>2_42</v>
      </c>
      <c r="H91" t="str">
        <f>VLOOKUP(G91,'Nets on LED Driver'!C:H,6,FALSE)</f>
        <v>N$75</v>
      </c>
      <c r="I91" t="str">
        <f>VLOOKUP(G91,'Nets on LED Driver'!C:H,2,FALSE)</f>
        <v>G</v>
      </c>
      <c r="J91" t="str">
        <f t="shared" si="5"/>
        <v>N$LEDG30_IC2_PIN42</v>
      </c>
    </row>
    <row r="92" spans="1:10" x14ac:dyDescent="0.25">
      <c r="A92">
        <f t="shared" si="6"/>
        <v>31</v>
      </c>
      <c r="B92" t="s">
        <v>5</v>
      </c>
      <c r="C92" t="s">
        <v>192</v>
      </c>
      <c r="D92">
        <f t="shared" si="3"/>
        <v>2</v>
      </c>
      <c r="E92" t="s">
        <v>191</v>
      </c>
      <c r="F92">
        <v>38</v>
      </c>
      <c r="G92" t="str">
        <f t="shared" si="4"/>
        <v>2_38</v>
      </c>
      <c r="H92" t="str">
        <f>VLOOKUP(G92,'Nets on LED Driver'!C:H,6,FALSE)</f>
        <v>N$79</v>
      </c>
      <c r="I92" t="str">
        <f>VLOOKUP(G92,'Nets on LED Driver'!C:H,2,FALSE)</f>
        <v>B</v>
      </c>
      <c r="J92" t="str">
        <f t="shared" si="5"/>
        <v>N$LEDB31_IC2_PIN38</v>
      </c>
    </row>
    <row r="93" spans="1:10" x14ac:dyDescent="0.25">
      <c r="A93">
        <f t="shared" si="6"/>
        <v>31</v>
      </c>
      <c r="B93" t="s">
        <v>3</v>
      </c>
      <c r="C93" t="s">
        <v>194</v>
      </c>
      <c r="D93">
        <f t="shared" si="3"/>
        <v>2</v>
      </c>
      <c r="E93" t="s">
        <v>193</v>
      </c>
      <c r="F93">
        <v>37</v>
      </c>
      <c r="G93" t="str">
        <f t="shared" si="4"/>
        <v>2_37</v>
      </c>
      <c r="H93" t="str">
        <f>VLOOKUP(G93,'Nets on LED Driver'!C:H,6,FALSE)</f>
        <v>N$80</v>
      </c>
      <c r="I93" t="str">
        <f>VLOOKUP(G93,'Nets on LED Driver'!C:H,2,FALSE)</f>
        <v>R</v>
      </c>
      <c r="J93" t="str">
        <f t="shared" si="5"/>
        <v>N$LEDR31_IC2_PIN37</v>
      </c>
    </row>
    <row r="94" spans="1:10" x14ac:dyDescent="0.25">
      <c r="A94">
        <f t="shared" si="6"/>
        <v>31</v>
      </c>
      <c r="B94" t="s">
        <v>4</v>
      </c>
      <c r="C94" t="s">
        <v>196</v>
      </c>
      <c r="D94">
        <f t="shared" si="3"/>
        <v>2</v>
      </c>
      <c r="E94" t="s">
        <v>195</v>
      </c>
      <c r="F94">
        <v>36</v>
      </c>
      <c r="G94" t="str">
        <f t="shared" si="4"/>
        <v>2_36</v>
      </c>
      <c r="H94" t="str">
        <f>VLOOKUP(G94,'Nets on LED Driver'!C:H,6,FALSE)</f>
        <v>N$81</v>
      </c>
      <c r="I94" t="str">
        <f>VLOOKUP(G94,'Nets on LED Driver'!C:H,2,FALSE)</f>
        <v>G</v>
      </c>
      <c r="J94" t="str">
        <f t="shared" si="5"/>
        <v>N$LEDG31_IC2_PIN36</v>
      </c>
    </row>
    <row r="95" spans="1:10" x14ac:dyDescent="0.25">
      <c r="A95">
        <f t="shared" si="6"/>
        <v>32</v>
      </c>
      <c r="B95" t="s">
        <v>5</v>
      </c>
      <c r="C95" t="s">
        <v>198</v>
      </c>
      <c r="D95">
        <f t="shared" si="3"/>
        <v>2</v>
      </c>
      <c r="E95" t="s">
        <v>197</v>
      </c>
      <c r="F95">
        <v>32</v>
      </c>
      <c r="G95" t="str">
        <f t="shared" si="4"/>
        <v>2_32</v>
      </c>
      <c r="H95" t="str">
        <f>VLOOKUP(G95,'Nets on LED Driver'!C:H,6,FALSE)</f>
        <v>N$85</v>
      </c>
      <c r="I95" t="str">
        <f>VLOOKUP(G95,'Nets on LED Driver'!C:H,2,FALSE)</f>
        <v>B</v>
      </c>
      <c r="J95" t="str">
        <f t="shared" si="5"/>
        <v>N$LEDB32_IC2_PIN32</v>
      </c>
    </row>
    <row r="96" spans="1:10" x14ac:dyDescent="0.25">
      <c r="A96">
        <f t="shared" si="6"/>
        <v>32</v>
      </c>
      <c r="B96" t="s">
        <v>3</v>
      </c>
      <c r="C96" t="s">
        <v>200</v>
      </c>
      <c r="D96">
        <f t="shared" si="3"/>
        <v>2</v>
      </c>
      <c r="E96" t="s">
        <v>199</v>
      </c>
      <c r="F96">
        <v>31</v>
      </c>
      <c r="G96" t="str">
        <f t="shared" si="4"/>
        <v>2_31</v>
      </c>
      <c r="H96" t="str">
        <f>VLOOKUP(G96,'Nets on LED Driver'!C:H,6,FALSE)</f>
        <v>N$86</v>
      </c>
      <c r="I96" t="str">
        <f>VLOOKUP(G96,'Nets on LED Driver'!C:H,2,FALSE)</f>
        <v>R</v>
      </c>
      <c r="J96" t="str">
        <f t="shared" si="5"/>
        <v>N$LEDR32_IC2_PIN31</v>
      </c>
    </row>
    <row r="97" spans="1:10" x14ac:dyDescent="0.25">
      <c r="A97">
        <f t="shared" si="6"/>
        <v>32</v>
      </c>
      <c r="B97" t="s">
        <v>4</v>
      </c>
      <c r="C97" t="s">
        <v>202</v>
      </c>
      <c r="D97">
        <f t="shared" si="3"/>
        <v>2</v>
      </c>
      <c r="E97" t="s">
        <v>201</v>
      </c>
      <c r="F97">
        <v>30</v>
      </c>
      <c r="G97" t="str">
        <f t="shared" si="4"/>
        <v>2_30</v>
      </c>
      <c r="H97" t="str">
        <f>VLOOKUP(G97,'Nets on LED Driver'!C:H,6,FALSE)</f>
        <v>N$87</v>
      </c>
      <c r="I97" t="str">
        <f>VLOOKUP(G97,'Nets on LED Driver'!C:H,2,FALSE)</f>
        <v>G</v>
      </c>
      <c r="J97" t="str">
        <f t="shared" si="5"/>
        <v>N$LEDG32_IC2_PIN30</v>
      </c>
    </row>
    <row r="98" spans="1:10" x14ac:dyDescent="0.25">
      <c r="A98">
        <f t="shared" si="6"/>
        <v>33</v>
      </c>
      <c r="B98" t="s">
        <v>5</v>
      </c>
      <c r="C98" t="s">
        <v>204</v>
      </c>
      <c r="D98">
        <f t="shared" si="3"/>
        <v>3</v>
      </c>
      <c r="E98" t="s">
        <v>203</v>
      </c>
      <c r="F98">
        <v>4</v>
      </c>
      <c r="G98" t="str">
        <f t="shared" si="4"/>
        <v>3_4</v>
      </c>
      <c r="H98" t="str">
        <f>VLOOKUP(G98,'Nets on LED Driver'!C:H,6,FALSE)</f>
        <v>N$97</v>
      </c>
      <c r="I98" t="str">
        <f>VLOOKUP(G98,'Nets on LED Driver'!C:H,2,FALSE)</f>
        <v>B</v>
      </c>
      <c r="J98" t="str">
        <f t="shared" si="5"/>
        <v>N$LEDB33_IC3_PIN4</v>
      </c>
    </row>
    <row r="99" spans="1:10" x14ac:dyDescent="0.25">
      <c r="A99">
        <f t="shared" si="6"/>
        <v>33</v>
      </c>
      <c r="B99" t="s">
        <v>3</v>
      </c>
      <c r="C99" t="s">
        <v>206</v>
      </c>
      <c r="D99">
        <f t="shared" si="3"/>
        <v>3</v>
      </c>
      <c r="E99" t="s">
        <v>205</v>
      </c>
      <c r="F99">
        <v>5</v>
      </c>
      <c r="G99" t="str">
        <f t="shared" si="4"/>
        <v>3_5</v>
      </c>
      <c r="H99" t="str">
        <f>VLOOKUP(G99,'Nets on LED Driver'!C:H,6,FALSE)</f>
        <v>N$98</v>
      </c>
      <c r="I99" t="str">
        <f>VLOOKUP(G99,'Nets on LED Driver'!C:H,2,FALSE)</f>
        <v>R</v>
      </c>
      <c r="J99" t="str">
        <f t="shared" si="5"/>
        <v>N$LEDR33_IC3_PIN5</v>
      </c>
    </row>
    <row r="100" spans="1:10" x14ac:dyDescent="0.25">
      <c r="A100">
        <f t="shared" si="6"/>
        <v>33</v>
      </c>
      <c r="B100" t="s">
        <v>4</v>
      </c>
      <c r="C100" t="s">
        <v>208</v>
      </c>
      <c r="D100">
        <f t="shared" si="3"/>
        <v>3</v>
      </c>
      <c r="E100" t="s">
        <v>207</v>
      </c>
      <c r="F100">
        <v>6</v>
      </c>
      <c r="G100" t="str">
        <f t="shared" si="4"/>
        <v>3_6</v>
      </c>
      <c r="H100" t="str">
        <f>VLOOKUP(G100,'Nets on LED Driver'!C:H,6,FALSE)</f>
        <v>N$99</v>
      </c>
      <c r="I100" t="str">
        <f>VLOOKUP(G100,'Nets on LED Driver'!C:H,2,FALSE)</f>
        <v>G</v>
      </c>
      <c r="J100" t="str">
        <f t="shared" si="5"/>
        <v>N$LEDG33_IC3_PIN6</v>
      </c>
    </row>
    <row r="101" spans="1:10" x14ac:dyDescent="0.25">
      <c r="A101">
        <f t="shared" si="6"/>
        <v>34</v>
      </c>
      <c r="B101" t="s">
        <v>5</v>
      </c>
      <c r="C101" t="s">
        <v>210</v>
      </c>
      <c r="D101">
        <f t="shared" si="3"/>
        <v>3</v>
      </c>
      <c r="E101" t="s">
        <v>209</v>
      </c>
      <c r="F101">
        <v>10</v>
      </c>
      <c r="G101" t="str">
        <f t="shared" si="4"/>
        <v>3_10</v>
      </c>
      <c r="H101" t="str">
        <f>VLOOKUP(G101,'Nets on LED Driver'!C:H,6,FALSE)</f>
        <v>N$103</v>
      </c>
      <c r="I101" t="str">
        <f>VLOOKUP(G101,'Nets on LED Driver'!C:H,2,FALSE)</f>
        <v>B</v>
      </c>
      <c r="J101" t="str">
        <f t="shared" si="5"/>
        <v>N$LEDB34_IC3_PIN10</v>
      </c>
    </row>
    <row r="102" spans="1:10" x14ac:dyDescent="0.25">
      <c r="A102">
        <f t="shared" si="6"/>
        <v>34</v>
      </c>
      <c r="B102" t="s">
        <v>3</v>
      </c>
      <c r="C102" t="s">
        <v>212</v>
      </c>
      <c r="D102">
        <f t="shared" si="3"/>
        <v>3</v>
      </c>
      <c r="E102" t="s">
        <v>211</v>
      </c>
      <c r="F102">
        <v>11</v>
      </c>
      <c r="G102" t="str">
        <f t="shared" si="4"/>
        <v>3_11</v>
      </c>
      <c r="H102" t="str">
        <f>VLOOKUP(G102,'Nets on LED Driver'!C:H,6,FALSE)</f>
        <v>N$104</v>
      </c>
      <c r="I102" t="str">
        <f>VLOOKUP(G102,'Nets on LED Driver'!C:H,2,FALSE)</f>
        <v>R</v>
      </c>
      <c r="J102" t="str">
        <f t="shared" si="5"/>
        <v>N$LEDR34_IC3_PIN11</v>
      </c>
    </row>
    <row r="103" spans="1:10" x14ac:dyDescent="0.25">
      <c r="A103">
        <f t="shared" si="6"/>
        <v>34</v>
      </c>
      <c r="B103" t="s">
        <v>4</v>
      </c>
      <c r="C103" t="s">
        <v>214</v>
      </c>
      <c r="D103">
        <f t="shared" si="3"/>
        <v>3</v>
      </c>
      <c r="E103" t="s">
        <v>213</v>
      </c>
      <c r="F103">
        <v>12</v>
      </c>
      <c r="G103" t="str">
        <f t="shared" si="4"/>
        <v>3_12</v>
      </c>
      <c r="H103" t="str">
        <f>VLOOKUP(G103,'Nets on LED Driver'!C:H,6,FALSE)</f>
        <v>N$105</v>
      </c>
      <c r="I103" t="str">
        <f>VLOOKUP(G103,'Nets on LED Driver'!C:H,2,FALSE)</f>
        <v>G</v>
      </c>
      <c r="J103" t="str">
        <f t="shared" si="5"/>
        <v>N$LEDG34_IC3_PIN12</v>
      </c>
    </row>
    <row r="104" spans="1:10" x14ac:dyDescent="0.25">
      <c r="A104">
        <f t="shared" si="6"/>
        <v>35</v>
      </c>
      <c r="B104" t="s">
        <v>5</v>
      </c>
      <c r="C104" t="s">
        <v>216</v>
      </c>
      <c r="D104">
        <f t="shared" si="3"/>
        <v>3</v>
      </c>
      <c r="E104" t="s">
        <v>215</v>
      </c>
      <c r="F104">
        <v>16</v>
      </c>
      <c r="G104" t="str">
        <f t="shared" si="4"/>
        <v>3_16</v>
      </c>
      <c r="H104" t="str">
        <f>VLOOKUP(G104,'Nets on LED Driver'!C:H,6,FALSE)</f>
        <v>N$109</v>
      </c>
      <c r="I104" t="str">
        <f>VLOOKUP(G104,'Nets on LED Driver'!C:H,2,FALSE)</f>
        <v>B</v>
      </c>
      <c r="J104" t="str">
        <f t="shared" si="5"/>
        <v>N$LEDB35_IC3_PIN16</v>
      </c>
    </row>
    <row r="105" spans="1:10" x14ac:dyDescent="0.25">
      <c r="A105">
        <f t="shared" si="6"/>
        <v>35</v>
      </c>
      <c r="B105" t="s">
        <v>3</v>
      </c>
      <c r="C105" t="s">
        <v>218</v>
      </c>
      <c r="D105">
        <f t="shared" si="3"/>
        <v>3</v>
      </c>
      <c r="E105" t="s">
        <v>217</v>
      </c>
      <c r="F105">
        <v>17</v>
      </c>
      <c r="G105" t="str">
        <f t="shared" si="4"/>
        <v>3_17</v>
      </c>
      <c r="H105" t="str">
        <f>VLOOKUP(G105,'Nets on LED Driver'!C:H,6,FALSE)</f>
        <v>N$110</v>
      </c>
      <c r="I105" t="str">
        <f>VLOOKUP(G105,'Nets on LED Driver'!C:H,2,FALSE)</f>
        <v>R</v>
      </c>
      <c r="J105" t="str">
        <f t="shared" si="5"/>
        <v>N$LEDR35_IC3_PIN17</v>
      </c>
    </row>
    <row r="106" spans="1:10" x14ac:dyDescent="0.25">
      <c r="A106">
        <f t="shared" si="6"/>
        <v>35</v>
      </c>
      <c r="B106" t="s">
        <v>4</v>
      </c>
      <c r="C106" t="s">
        <v>220</v>
      </c>
      <c r="D106">
        <f t="shared" si="3"/>
        <v>3</v>
      </c>
      <c r="E106" t="s">
        <v>219</v>
      </c>
      <c r="F106">
        <v>18</v>
      </c>
      <c r="G106" t="str">
        <f t="shared" si="4"/>
        <v>3_18</v>
      </c>
      <c r="H106" t="str">
        <f>VLOOKUP(G106,'Nets on LED Driver'!C:H,6,FALSE)</f>
        <v>N$111</v>
      </c>
      <c r="I106" t="str">
        <f>VLOOKUP(G106,'Nets on LED Driver'!C:H,2,FALSE)</f>
        <v>G</v>
      </c>
      <c r="J106" t="str">
        <f t="shared" si="5"/>
        <v>N$LEDG35_IC3_PIN18</v>
      </c>
    </row>
    <row r="107" spans="1:10" x14ac:dyDescent="0.25">
      <c r="A107">
        <f t="shared" si="6"/>
        <v>36</v>
      </c>
      <c r="B107" t="s">
        <v>5</v>
      </c>
      <c r="C107" t="s">
        <v>222</v>
      </c>
      <c r="D107">
        <f t="shared" si="3"/>
        <v>3</v>
      </c>
      <c r="E107" t="s">
        <v>221</v>
      </c>
      <c r="F107">
        <v>22</v>
      </c>
      <c r="G107" t="str">
        <f t="shared" si="4"/>
        <v>3_22</v>
      </c>
      <c r="H107" t="str">
        <f>VLOOKUP(G107,'Nets on LED Driver'!C:H,6,FALSE)</f>
        <v>N$139</v>
      </c>
      <c r="I107" t="str">
        <f>VLOOKUP(G107,'Nets on LED Driver'!C:H,2,FALSE)</f>
        <v>B</v>
      </c>
      <c r="J107" t="str">
        <f t="shared" si="5"/>
        <v>N$LEDB36_IC3_PIN22</v>
      </c>
    </row>
    <row r="108" spans="1:10" x14ac:dyDescent="0.25">
      <c r="A108">
        <f t="shared" si="6"/>
        <v>36</v>
      </c>
      <c r="B108" t="s">
        <v>3</v>
      </c>
      <c r="C108" t="s">
        <v>224</v>
      </c>
      <c r="D108">
        <f t="shared" si="3"/>
        <v>3</v>
      </c>
      <c r="E108" t="s">
        <v>223</v>
      </c>
      <c r="F108">
        <v>23</v>
      </c>
      <c r="G108" t="str">
        <f t="shared" si="4"/>
        <v>3_23</v>
      </c>
      <c r="H108" t="str">
        <f>VLOOKUP(G108,'Nets on LED Driver'!C:H,6,FALSE)</f>
        <v>N$140</v>
      </c>
      <c r="I108" t="str">
        <f>VLOOKUP(G108,'Nets on LED Driver'!C:H,2,FALSE)</f>
        <v>R</v>
      </c>
      <c r="J108" t="str">
        <f t="shared" si="5"/>
        <v>N$LEDR36_IC3_PIN23</v>
      </c>
    </row>
    <row r="109" spans="1:10" x14ac:dyDescent="0.25">
      <c r="A109">
        <f t="shared" si="6"/>
        <v>36</v>
      </c>
      <c r="B109" t="s">
        <v>4</v>
      </c>
      <c r="C109" t="s">
        <v>226</v>
      </c>
      <c r="D109">
        <f t="shared" si="3"/>
        <v>3</v>
      </c>
      <c r="E109" t="s">
        <v>225</v>
      </c>
      <c r="F109">
        <v>24</v>
      </c>
      <c r="G109" t="str">
        <f t="shared" si="4"/>
        <v>3_24</v>
      </c>
      <c r="H109" t="str">
        <f>VLOOKUP(G109,'Nets on LED Driver'!C:H,6,FALSE)</f>
        <v>N$141</v>
      </c>
      <c r="I109" t="str">
        <f>VLOOKUP(G109,'Nets on LED Driver'!C:H,2,FALSE)</f>
        <v>G</v>
      </c>
      <c r="J109" t="str">
        <f t="shared" si="5"/>
        <v>N$LEDG36_IC3_PIN24</v>
      </c>
    </row>
    <row r="110" spans="1:10" x14ac:dyDescent="0.25">
      <c r="A110">
        <f t="shared" si="6"/>
        <v>37</v>
      </c>
      <c r="B110" t="s">
        <v>5</v>
      </c>
      <c r="C110" t="s">
        <v>228</v>
      </c>
      <c r="D110">
        <f t="shared" si="3"/>
        <v>3</v>
      </c>
      <c r="E110" t="s">
        <v>227</v>
      </c>
      <c r="F110">
        <v>7</v>
      </c>
      <c r="G110" t="str">
        <f t="shared" si="4"/>
        <v>3_7</v>
      </c>
      <c r="H110" t="str">
        <f>VLOOKUP(G110,'Nets on LED Driver'!C:H,6,FALSE)</f>
        <v>N$100</v>
      </c>
      <c r="I110" t="str">
        <f>VLOOKUP(G110,'Nets on LED Driver'!C:H,2,FALSE)</f>
        <v>B</v>
      </c>
      <c r="J110" t="str">
        <f t="shared" si="5"/>
        <v>N$LEDB37_IC3_PIN7</v>
      </c>
    </row>
    <row r="111" spans="1:10" x14ac:dyDescent="0.25">
      <c r="A111">
        <f t="shared" si="6"/>
        <v>37</v>
      </c>
      <c r="B111" t="s">
        <v>3</v>
      </c>
      <c r="C111" t="s">
        <v>230</v>
      </c>
      <c r="D111">
        <f t="shared" si="3"/>
        <v>3</v>
      </c>
      <c r="E111" t="s">
        <v>229</v>
      </c>
      <c r="F111">
        <v>8</v>
      </c>
      <c r="G111" t="str">
        <f t="shared" si="4"/>
        <v>3_8</v>
      </c>
      <c r="H111" t="str">
        <f>VLOOKUP(G111,'Nets on LED Driver'!C:H,6,FALSE)</f>
        <v>N$101</v>
      </c>
      <c r="I111" t="str">
        <f>VLOOKUP(G111,'Nets on LED Driver'!C:H,2,FALSE)</f>
        <v>R</v>
      </c>
      <c r="J111" t="str">
        <f t="shared" si="5"/>
        <v>N$LEDR37_IC3_PIN8</v>
      </c>
    </row>
    <row r="112" spans="1:10" x14ac:dyDescent="0.25">
      <c r="A112">
        <f t="shared" si="6"/>
        <v>37</v>
      </c>
      <c r="B112" t="s">
        <v>4</v>
      </c>
      <c r="C112" t="s">
        <v>232</v>
      </c>
      <c r="D112">
        <f t="shared" si="3"/>
        <v>3</v>
      </c>
      <c r="E112" t="s">
        <v>231</v>
      </c>
      <c r="F112">
        <v>9</v>
      </c>
      <c r="G112" t="str">
        <f t="shared" si="4"/>
        <v>3_9</v>
      </c>
      <c r="H112" t="str">
        <f>VLOOKUP(G112,'Nets on LED Driver'!C:H,6,FALSE)</f>
        <v>N$102</v>
      </c>
      <c r="I112" t="str">
        <f>VLOOKUP(G112,'Nets on LED Driver'!C:H,2,FALSE)</f>
        <v>G</v>
      </c>
      <c r="J112" t="str">
        <f t="shared" si="5"/>
        <v>N$LEDG37_IC3_PIN9</v>
      </c>
    </row>
    <row r="113" spans="1:10" x14ac:dyDescent="0.25">
      <c r="A113">
        <f t="shared" si="6"/>
        <v>38</v>
      </c>
      <c r="B113" t="s">
        <v>5</v>
      </c>
      <c r="C113" t="s">
        <v>234</v>
      </c>
      <c r="D113">
        <f t="shared" si="3"/>
        <v>3</v>
      </c>
      <c r="E113" t="s">
        <v>233</v>
      </c>
      <c r="F113">
        <v>13</v>
      </c>
      <c r="G113" t="str">
        <f t="shared" si="4"/>
        <v>3_13</v>
      </c>
      <c r="H113" t="str">
        <f>VLOOKUP(G113,'Nets on LED Driver'!C:H,6,FALSE)</f>
        <v>N$106</v>
      </c>
      <c r="I113" t="str">
        <f>VLOOKUP(G113,'Nets on LED Driver'!C:H,2,FALSE)</f>
        <v>B</v>
      </c>
      <c r="J113" t="str">
        <f t="shared" si="5"/>
        <v>N$LEDB38_IC3_PIN13</v>
      </c>
    </row>
    <row r="114" spans="1:10" x14ac:dyDescent="0.25">
      <c r="A114">
        <f t="shared" si="6"/>
        <v>38</v>
      </c>
      <c r="B114" t="s">
        <v>3</v>
      </c>
      <c r="C114" t="s">
        <v>236</v>
      </c>
      <c r="D114">
        <f t="shared" si="3"/>
        <v>3</v>
      </c>
      <c r="E114" t="s">
        <v>235</v>
      </c>
      <c r="F114">
        <v>14</v>
      </c>
      <c r="G114" t="str">
        <f t="shared" si="4"/>
        <v>3_14</v>
      </c>
      <c r="H114" t="str">
        <f>VLOOKUP(G114,'Nets on LED Driver'!C:H,6,FALSE)</f>
        <v>N$107</v>
      </c>
      <c r="I114" t="str">
        <f>VLOOKUP(G114,'Nets on LED Driver'!C:H,2,FALSE)</f>
        <v>R</v>
      </c>
      <c r="J114" t="str">
        <f t="shared" si="5"/>
        <v>N$LEDR38_IC3_PIN14</v>
      </c>
    </row>
    <row r="115" spans="1:10" x14ac:dyDescent="0.25">
      <c r="A115">
        <f t="shared" si="6"/>
        <v>38</v>
      </c>
      <c r="B115" t="s">
        <v>4</v>
      </c>
      <c r="C115" t="s">
        <v>238</v>
      </c>
      <c r="D115">
        <f t="shared" ref="D115:D178" si="7">D67+1</f>
        <v>3</v>
      </c>
      <c r="E115" t="s">
        <v>237</v>
      </c>
      <c r="F115">
        <v>15</v>
      </c>
      <c r="G115" t="str">
        <f t="shared" si="4"/>
        <v>3_15</v>
      </c>
      <c r="H115" t="str">
        <f>VLOOKUP(G115,'Nets on LED Driver'!C:H,6,FALSE)</f>
        <v>N$108</v>
      </c>
      <c r="I115" t="str">
        <f>VLOOKUP(G115,'Nets on LED Driver'!C:H,2,FALSE)</f>
        <v>G</v>
      </c>
      <c r="J115" t="str">
        <f t="shared" si="5"/>
        <v>N$LEDG38_IC3_PIN15</v>
      </c>
    </row>
    <row r="116" spans="1:10" x14ac:dyDescent="0.25">
      <c r="A116">
        <f t="shared" si="6"/>
        <v>39</v>
      </c>
      <c r="B116" t="s">
        <v>5</v>
      </c>
      <c r="C116" t="s">
        <v>240</v>
      </c>
      <c r="D116">
        <f t="shared" si="7"/>
        <v>3</v>
      </c>
      <c r="E116" t="s">
        <v>239</v>
      </c>
      <c r="F116">
        <v>19</v>
      </c>
      <c r="G116" t="str">
        <f t="shared" si="4"/>
        <v>3_19</v>
      </c>
      <c r="H116" t="str">
        <f>VLOOKUP(G116,'Nets on LED Driver'!C:H,6,FALSE)</f>
        <v>N$136</v>
      </c>
      <c r="I116" t="str">
        <f>VLOOKUP(G116,'Nets on LED Driver'!C:H,2,FALSE)</f>
        <v>B</v>
      </c>
      <c r="J116" t="str">
        <f t="shared" si="5"/>
        <v>N$LEDB39_IC3_PIN19</v>
      </c>
    </row>
    <row r="117" spans="1:10" x14ac:dyDescent="0.25">
      <c r="A117">
        <f t="shared" si="6"/>
        <v>39</v>
      </c>
      <c r="B117" t="s">
        <v>3</v>
      </c>
      <c r="C117" t="s">
        <v>242</v>
      </c>
      <c r="D117">
        <f t="shared" si="7"/>
        <v>3</v>
      </c>
      <c r="E117" t="s">
        <v>241</v>
      </c>
      <c r="F117">
        <v>20</v>
      </c>
      <c r="G117" t="str">
        <f t="shared" si="4"/>
        <v>3_20</v>
      </c>
      <c r="H117" t="str">
        <f>VLOOKUP(G117,'Nets on LED Driver'!C:H,6,FALSE)</f>
        <v>N$137</v>
      </c>
      <c r="I117" t="str">
        <f>VLOOKUP(G117,'Nets on LED Driver'!C:H,2,FALSE)</f>
        <v>R</v>
      </c>
      <c r="J117" t="str">
        <f t="shared" si="5"/>
        <v>N$LEDR39_IC3_PIN20</v>
      </c>
    </row>
    <row r="118" spans="1:10" x14ac:dyDescent="0.25">
      <c r="A118">
        <f t="shared" si="6"/>
        <v>39</v>
      </c>
      <c r="B118" t="s">
        <v>4</v>
      </c>
      <c r="C118" t="s">
        <v>244</v>
      </c>
      <c r="D118">
        <f t="shared" si="7"/>
        <v>3</v>
      </c>
      <c r="E118" t="s">
        <v>243</v>
      </c>
      <c r="F118">
        <v>21</v>
      </c>
      <c r="G118" t="str">
        <f t="shared" si="4"/>
        <v>3_21</v>
      </c>
      <c r="H118" t="str">
        <f>VLOOKUP(G118,'Nets on LED Driver'!C:H,6,FALSE)</f>
        <v>N$138</v>
      </c>
      <c r="I118" t="str">
        <f>VLOOKUP(G118,'Nets on LED Driver'!C:H,2,FALSE)</f>
        <v>G</v>
      </c>
      <c r="J118" t="str">
        <f t="shared" si="5"/>
        <v>N$LEDG39_IC3_PIN21</v>
      </c>
    </row>
    <row r="119" spans="1:10" x14ac:dyDescent="0.25">
      <c r="A119">
        <f t="shared" si="6"/>
        <v>40</v>
      </c>
      <c r="B119" t="s">
        <v>5</v>
      </c>
      <c r="C119" t="s">
        <v>246</v>
      </c>
      <c r="D119">
        <f t="shared" si="7"/>
        <v>3</v>
      </c>
      <c r="E119" t="s">
        <v>245</v>
      </c>
      <c r="F119">
        <v>25</v>
      </c>
      <c r="G119" t="str">
        <f t="shared" si="4"/>
        <v>3_25</v>
      </c>
      <c r="H119" t="str">
        <f>VLOOKUP(G119,'Nets on LED Driver'!C:H,6,FALSE)</f>
        <v>N$142</v>
      </c>
      <c r="I119" t="str">
        <f>VLOOKUP(G119,'Nets on LED Driver'!C:H,2,FALSE)</f>
        <v>B</v>
      </c>
      <c r="J119" t="str">
        <f t="shared" si="5"/>
        <v>N$LEDB40_IC3_PIN25</v>
      </c>
    </row>
    <row r="120" spans="1:10" x14ac:dyDescent="0.25">
      <c r="A120">
        <f t="shared" si="6"/>
        <v>40</v>
      </c>
      <c r="B120" t="s">
        <v>3</v>
      </c>
      <c r="C120" t="s">
        <v>248</v>
      </c>
      <c r="D120">
        <f t="shared" si="7"/>
        <v>3</v>
      </c>
      <c r="E120" t="s">
        <v>247</v>
      </c>
      <c r="F120">
        <v>26</v>
      </c>
      <c r="G120" t="str">
        <f t="shared" si="4"/>
        <v>3_26</v>
      </c>
      <c r="H120" t="str">
        <f>VLOOKUP(G120,'Nets on LED Driver'!C:H,6,FALSE)</f>
        <v>N$143</v>
      </c>
      <c r="I120" t="str">
        <f>VLOOKUP(G120,'Nets on LED Driver'!C:H,2,FALSE)</f>
        <v>R</v>
      </c>
      <c r="J120" t="str">
        <f t="shared" si="5"/>
        <v>N$LEDR40_IC3_PIN26</v>
      </c>
    </row>
    <row r="121" spans="1:10" x14ac:dyDescent="0.25">
      <c r="A121">
        <f t="shared" si="6"/>
        <v>40</v>
      </c>
      <c r="B121" t="s">
        <v>4</v>
      </c>
      <c r="C121" t="s">
        <v>250</v>
      </c>
      <c r="D121">
        <f t="shared" si="7"/>
        <v>3</v>
      </c>
      <c r="E121" t="s">
        <v>249</v>
      </c>
      <c r="F121">
        <v>27</v>
      </c>
      <c r="G121" t="str">
        <f t="shared" si="4"/>
        <v>3_27</v>
      </c>
      <c r="H121" t="str">
        <f>VLOOKUP(G121,'Nets on LED Driver'!C:H,6,FALSE)</f>
        <v>N$144</v>
      </c>
      <c r="I121" t="str">
        <f>VLOOKUP(G121,'Nets on LED Driver'!C:H,2,FALSE)</f>
        <v>G</v>
      </c>
      <c r="J121" t="str">
        <f t="shared" si="5"/>
        <v>N$LEDG40_IC3_PIN27</v>
      </c>
    </row>
    <row r="122" spans="1:10" x14ac:dyDescent="0.25">
      <c r="A122">
        <f t="shared" si="6"/>
        <v>41</v>
      </c>
      <c r="B122" t="s">
        <v>5</v>
      </c>
      <c r="C122" t="s">
        <v>252</v>
      </c>
      <c r="D122">
        <f t="shared" si="7"/>
        <v>3</v>
      </c>
      <c r="E122" t="s">
        <v>251</v>
      </c>
      <c r="F122">
        <v>53</v>
      </c>
      <c r="G122" t="str">
        <f t="shared" si="4"/>
        <v>3_53</v>
      </c>
      <c r="H122" t="str">
        <f>VLOOKUP(G122,'Nets on LED Driver'!C:H,6,FALSE)</f>
        <v>N$112</v>
      </c>
      <c r="I122" t="str">
        <f>VLOOKUP(G122,'Nets on LED Driver'!C:H,2,FALSE)</f>
        <v>B</v>
      </c>
      <c r="J122" t="str">
        <f t="shared" si="5"/>
        <v>N$LEDB41_IC3_PIN53</v>
      </c>
    </row>
    <row r="123" spans="1:10" x14ac:dyDescent="0.25">
      <c r="A123">
        <f t="shared" si="6"/>
        <v>41</v>
      </c>
      <c r="B123" t="s">
        <v>3</v>
      </c>
      <c r="C123" t="s">
        <v>254</v>
      </c>
      <c r="D123">
        <f t="shared" si="7"/>
        <v>3</v>
      </c>
      <c r="E123" t="s">
        <v>253</v>
      </c>
      <c r="F123">
        <v>52</v>
      </c>
      <c r="G123" t="str">
        <f t="shared" si="4"/>
        <v>3_52</v>
      </c>
      <c r="H123" t="str">
        <f>VLOOKUP(G123,'Nets on LED Driver'!C:H,6,FALSE)</f>
        <v>N$113</v>
      </c>
      <c r="I123" t="str">
        <f>VLOOKUP(G123,'Nets on LED Driver'!C:H,2,FALSE)</f>
        <v>R</v>
      </c>
      <c r="J123" t="str">
        <f t="shared" si="5"/>
        <v>N$LEDR41_IC3_PIN52</v>
      </c>
    </row>
    <row r="124" spans="1:10" x14ac:dyDescent="0.25">
      <c r="A124">
        <f t="shared" si="6"/>
        <v>41</v>
      </c>
      <c r="B124" t="s">
        <v>4</v>
      </c>
      <c r="C124" t="s">
        <v>256</v>
      </c>
      <c r="D124">
        <f t="shared" si="7"/>
        <v>3</v>
      </c>
      <c r="E124" t="s">
        <v>255</v>
      </c>
      <c r="F124">
        <v>51</v>
      </c>
      <c r="G124" t="str">
        <f t="shared" si="4"/>
        <v>3_51</v>
      </c>
      <c r="H124" t="str">
        <f>VLOOKUP(G124,'Nets on LED Driver'!C:H,6,FALSE)</f>
        <v>N$114</v>
      </c>
      <c r="I124" t="str">
        <f>VLOOKUP(G124,'Nets on LED Driver'!C:H,2,FALSE)</f>
        <v>G</v>
      </c>
      <c r="J124" t="str">
        <f t="shared" si="5"/>
        <v>N$LEDG41_IC3_PIN51</v>
      </c>
    </row>
    <row r="125" spans="1:10" x14ac:dyDescent="0.25">
      <c r="A125">
        <f t="shared" si="6"/>
        <v>42</v>
      </c>
      <c r="B125" t="s">
        <v>5</v>
      </c>
      <c r="C125" t="s">
        <v>258</v>
      </c>
      <c r="D125">
        <f t="shared" si="7"/>
        <v>3</v>
      </c>
      <c r="E125" t="s">
        <v>257</v>
      </c>
      <c r="F125">
        <v>47</v>
      </c>
      <c r="G125" t="str">
        <f t="shared" si="4"/>
        <v>3_47</v>
      </c>
      <c r="H125" t="str">
        <f>VLOOKUP(G125,'Nets on LED Driver'!C:H,6,FALSE)</f>
        <v>N$118</v>
      </c>
      <c r="I125" t="str">
        <f>VLOOKUP(G125,'Nets on LED Driver'!C:H,2,FALSE)</f>
        <v>B</v>
      </c>
      <c r="J125" t="str">
        <f t="shared" si="5"/>
        <v>N$LEDB42_IC3_PIN47</v>
      </c>
    </row>
    <row r="126" spans="1:10" x14ac:dyDescent="0.25">
      <c r="A126">
        <f t="shared" si="6"/>
        <v>42</v>
      </c>
      <c r="B126" t="s">
        <v>3</v>
      </c>
      <c r="C126" t="s">
        <v>260</v>
      </c>
      <c r="D126">
        <f t="shared" si="7"/>
        <v>3</v>
      </c>
      <c r="E126" t="s">
        <v>259</v>
      </c>
      <c r="F126">
        <v>46</v>
      </c>
      <c r="G126" t="str">
        <f t="shared" si="4"/>
        <v>3_46</v>
      </c>
      <c r="H126" t="str">
        <f>VLOOKUP(G126,'Nets on LED Driver'!C:H,6,FALSE)</f>
        <v>N$119</v>
      </c>
      <c r="I126" t="str">
        <f>VLOOKUP(G126,'Nets on LED Driver'!C:H,2,FALSE)</f>
        <v>R</v>
      </c>
      <c r="J126" t="str">
        <f t="shared" si="5"/>
        <v>N$LEDR42_IC3_PIN46</v>
      </c>
    </row>
    <row r="127" spans="1:10" x14ac:dyDescent="0.25">
      <c r="A127">
        <f t="shared" si="6"/>
        <v>42</v>
      </c>
      <c r="B127" t="s">
        <v>4</v>
      </c>
      <c r="C127" t="s">
        <v>262</v>
      </c>
      <c r="D127">
        <f t="shared" si="7"/>
        <v>3</v>
      </c>
      <c r="E127" t="s">
        <v>261</v>
      </c>
      <c r="F127">
        <v>45</v>
      </c>
      <c r="G127" t="str">
        <f t="shared" si="4"/>
        <v>3_45</v>
      </c>
      <c r="H127" t="str">
        <f>VLOOKUP(G127,'Nets on LED Driver'!C:H,6,FALSE)</f>
        <v>N$120</v>
      </c>
      <c r="I127" t="str">
        <f>VLOOKUP(G127,'Nets on LED Driver'!C:H,2,FALSE)</f>
        <v>G</v>
      </c>
      <c r="J127" t="str">
        <f t="shared" si="5"/>
        <v>N$LEDG42_IC3_PIN45</v>
      </c>
    </row>
    <row r="128" spans="1:10" x14ac:dyDescent="0.25">
      <c r="A128">
        <f t="shared" si="6"/>
        <v>43</v>
      </c>
      <c r="B128" t="s">
        <v>5</v>
      </c>
      <c r="C128" t="s">
        <v>264</v>
      </c>
      <c r="D128">
        <f t="shared" si="7"/>
        <v>3</v>
      </c>
      <c r="E128" t="s">
        <v>263</v>
      </c>
      <c r="F128">
        <v>41</v>
      </c>
      <c r="G128" t="str">
        <f t="shared" si="4"/>
        <v>3_41</v>
      </c>
      <c r="H128" t="str">
        <f>VLOOKUP(G128,'Nets on LED Driver'!C:H,6,FALSE)</f>
        <v>N$124</v>
      </c>
      <c r="I128" t="str">
        <f>VLOOKUP(G128,'Nets on LED Driver'!C:H,2,FALSE)</f>
        <v>B</v>
      </c>
      <c r="J128" t="str">
        <f t="shared" si="5"/>
        <v>N$LEDB43_IC3_PIN41</v>
      </c>
    </row>
    <row r="129" spans="1:10" x14ac:dyDescent="0.25">
      <c r="A129">
        <f t="shared" si="6"/>
        <v>43</v>
      </c>
      <c r="B129" t="s">
        <v>3</v>
      </c>
      <c r="C129" t="s">
        <v>266</v>
      </c>
      <c r="D129">
        <f t="shared" si="7"/>
        <v>3</v>
      </c>
      <c r="E129" t="s">
        <v>265</v>
      </c>
      <c r="F129">
        <v>40</v>
      </c>
      <c r="G129" t="str">
        <f t="shared" si="4"/>
        <v>3_40</v>
      </c>
      <c r="H129" t="str">
        <f>VLOOKUP(G129,'Nets on LED Driver'!C:H,6,FALSE)</f>
        <v>N$125</v>
      </c>
      <c r="I129" t="str">
        <f>VLOOKUP(G129,'Nets on LED Driver'!C:H,2,FALSE)</f>
        <v>R</v>
      </c>
      <c r="J129" t="str">
        <f t="shared" si="5"/>
        <v>N$LEDR43_IC3_PIN40</v>
      </c>
    </row>
    <row r="130" spans="1:10" x14ac:dyDescent="0.25">
      <c r="A130">
        <f t="shared" si="6"/>
        <v>43</v>
      </c>
      <c r="B130" t="s">
        <v>4</v>
      </c>
      <c r="C130" t="s">
        <v>268</v>
      </c>
      <c r="D130">
        <f t="shared" si="7"/>
        <v>3</v>
      </c>
      <c r="E130" t="s">
        <v>267</v>
      </c>
      <c r="F130">
        <v>39</v>
      </c>
      <c r="G130" t="str">
        <f t="shared" si="4"/>
        <v>3_39</v>
      </c>
      <c r="H130" t="str">
        <f>VLOOKUP(G130,'Nets on LED Driver'!C:H,6,FALSE)</f>
        <v>N$126</v>
      </c>
      <c r="I130" t="str">
        <f>VLOOKUP(G130,'Nets on LED Driver'!C:H,2,FALSE)</f>
        <v>G</v>
      </c>
      <c r="J130" t="str">
        <f t="shared" si="5"/>
        <v>N$LEDG43_IC3_PIN39</v>
      </c>
    </row>
    <row r="131" spans="1:10" x14ac:dyDescent="0.25">
      <c r="A131">
        <f t="shared" si="6"/>
        <v>44</v>
      </c>
      <c r="B131" t="s">
        <v>5</v>
      </c>
      <c r="C131" t="s">
        <v>270</v>
      </c>
      <c r="D131">
        <f t="shared" si="7"/>
        <v>3</v>
      </c>
      <c r="E131" t="s">
        <v>269</v>
      </c>
      <c r="F131">
        <v>35</v>
      </c>
      <c r="G131" t="str">
        <f t="shared" ref="G131:G194" si="8">_xlfn.CONCAT(D131,"_",F131)</f>
        <v>3_35</v>
      </c>
      <c r="H131" t="str">
        <f>VLOOKUP(G131,'Nets on LED Driver'!C:H,6,FALSE)</f>
        <v>N$130</v>
      </c>
      <c r="I131" t="str">
        <f>VLOOKUP(G131,'Nets on LED Driver'!C:H,2,FALSE)</f>
        <v>B</v>
      </c>
      <c r="J131" t="str">
        <f t="shared" ref="J131:J194" si="9">_xlfn.CONCAT("N$",E131,"_IC",D131,"_PIN",F131)</f>
        <v>N$LEDB44_IC3_PIN35</v>
      </c>
    </row>
    <row r="132" spans="1:10" x14ac:dyDescent="0.25">
      <c r="A132">
        <f t="shared" si="6"/>
        <v>44</v>
      </c>
      <c r="B132" t="s">
        <v>3</v>
      </c>
      <c r="C132" t="s">
        <v>272</v>
      </c>
      <c r="D132">
        <f t="shared" si="7"/>
        <v>3</v>
      </c>
      <c r="E132" t="s">
        <v>271</v>
      </c>
      <c r="F132">
        <v>34</v>
      </c>
      <c r="G132" t="str">
        <f t="shared" si="8"/>
        <v>3_34</v>
      </c>
      <c r="H132" t="str">
        <f>VLOOKUP(G132,'Nets on LED Driver'!C:H,6,FALSE)</f>
        <v>N$131</v>
      </c>
      <c r="I132" t="str">
        <f>VLOOKUP(G132,'Nets on LED Driver'!C:H,2,FALSE)</f>
        <v>R</v>
      </c>
      <c r="J132" t="str">
        <f t="shared" si="9"/>
        <v>N$LEDR44_IC3_PIN34</v>
      </c>
    </row>
    <row r="133" spans="1:10" x14ac:dyDescent="0.25">
      <c r="A133">
        <f t="shared" si="6"/>
        <v>44</v>
      </c>
      <c r="B133" t="s">
        <v>4</v>
      </c>
      <c r="C133" t="s">
        <v>274</v>
      </c>
      <c r="D133">
        <f t="shared" si="7"/>
        <v>3</v>
      </c>
      <c r="E133" t="s">
        <v>273</v>
      </c>
      <c r="F133">
        <v>33</v>
      </c>
      <c r="G133" t="str">
        <f t="shared" si="8"/>
        <v>3_33</v>
      </c>
      <c r="H133" t="str">
        <f>VLOOKUP(G133,'Nets on LED Driver'!C:H,6,FALSE)</f>
        <v>N$132</v>
      </c>
      <c r="I133" t="str">
        <f>VLOOKUP(G133,'Nets on LED Driver'!C:H,2,FALSE)</f>
        <v>G</v>
      </c>
      <c r="J133" t="str">
        <f t="shared" si="9"/>
        <v>N$LEDG44_IC3_PIN33</v>
      </c>
    </row>
    <row r="134" spans="1:10" x14ac:dyDescent="0.25">
      <c r="A134">
        <f t="shared" ref="A134:A197" si="10">A131+1</f>
        <v>45</v>
      </c>
      <c r="B134" t="s">
        <v>5</v>
      </c>
      <c r="C134" t="s">
        <v>276</v>
      </c>
      <c r="D134">
        <f t="shared" si="7"/>
        <v>3</v>
      </c>
      <c r="E134" t="s">
        <v>275</v>
      </c>
      <c r="F134">
        <v>50</v>
      </c>
      <c r="G134" t="str">
        <f t="shared" si="8"/>
        <v>3_50</v>
      </c>
      <c r="H134" t="str">
        <f>VLOOKUP(G134,'Nets on LED Driver'!C:H,6,FALSE)</f>
        <v>N$115</v>
      </c>
      <c r="I134" t="str">
        <f>VLOOKUP(G134,'Nets on LED Driver'!C:H,2,FALSE)</f>
        <v>B</v>
      </c>
      <c r="J134" t="str">
        <f t="shared" si="9"/>
        <v>N$LEDB45_IC3_PIN50</v>
      </c>
    </row>
    <row r="135" spans="1:10" x14ac:dyDescent="0.25">
      <c r="A135">
        <f t="shared" si="10"/>
        <v>45</v>
      </c>
      <c r="B135" t="s">
        <v>3</v>
      </c>
      <c r="C135" t="s">
        <v>278</v>
      </c>
      <c r="D135">
        <f t="shared" si="7"/>
        <v>3</v>
      </c>
      <c r="E135" t="s">
        <v>277</v>
      </c>
      <c r="F135">
        <v>49</v>
      </c>
      <c r="G135" t="str">
        <f t="shared" si="8"/>
        <v>3_49</v>
      </c>
      <c r="H135" t="str">
        <f>VLOOKUP(G135,'Nets on LED Driver'!C:H,6,FALSE)</f>
        <v>N$116</v>
      </c>
      <c r="I135" t="str">
        <f>VLOOKUP(G135,'Nets on LED Driver'!C:H,2,FALSE)</f>
        <v>R</v>
      </c>
      <c r="J135" t="str">
        <f t="shared" si="9"/>
        <v>N$LEDR45_IC3_PIN49</v>
      </c>
    </row>
    <row r="136" spans="1:10" x14ac:dyDescent="0.25">
      <c r="A136">
        <f t="shared" si="10"/>
        <v>45</v>
      </c>
      <c r="B136" t="s">
        <v>4</v>
      </c>
      <c r="C136" t="s">
        <v>280</v>
      </c>
      <c r="D136">
        <f t="shared" si="7"/>
        <v>3</v>
      </c>
      <c r="E136" t="s">
        <v>279</v>
      </c>
      <c r="F136">
        <v>48</v>
      </c>
      <c r="G136" t="str">
        <f t="shared" si="8"/>
        <v>3_48</v>
      </c>
      <c r="H136" t="str">
        <f>VLOOKUP(G136,'Nets on LED Driver'!C:H,6,FALSE)</f>
        <v>N$117</v>
      </c>
      <c r="I136" t="str">
        <f>VLOOKUP(G136,'Nets on LED Driver'!C:H,2,FALSE)</f>
        <v>G</v>
      </c>
      <c r="J136" t="str">
        <f t="shared" si="9"/>
        <v>N$LEDG45_IC3_PIN48</v>
      </c>
    </row>
    <row r="137" spans="1:10" x14ac:dyDescent="0.25">
      <c r="A137">
        <f t="shared" si="10"/>
        <v>46</v>
      </c>
      <c r="B137" t="s">
        <v>5</v>
      </c>
      <c r="C137" t="s">
        <v>282</v>
      </c>
      <c r="D137">
        <f t="shared" si="7"/>
        <v>3</v>
      </c>
      <c r="E137" t="s">
        <v>281</v>
      </c>
      <c r="F137">
        <v>44</v>
      </c>
      <c r="G137" t="str">
        <f t="shared" si="8"/>
        <v>3_44</v>
      </c>
      <c r="H137" t="str">
        <f>VLOOKUP(G137,'Nets on LED Driver'!C:H,6,FALSE)</f>
        <v>N$121</v>
      </c>
      <c r="I137" t="str">
        <f>VLOOKUP(G137,'Nets on LED Driver'!C:H,2,FALSE)</f>
        <v>B</v>
      </c>
      <c r="J137" t="str">
        <f t="shared" si="9"/>
        <v>N$LEDB46_IC3_PIN44</v>
      </c>
    </row>
    <row r="138" spans="1:10" x14ac:dyDescent="0.25">
      <c r="A138">
        <f t="shared" si="10"/>
        <v>46</v>
      </c>
      <c r="B138" t="s">
        <v>3</v>
      </c>
      <c r="C138" t="s">
        <v>284</v>
      </c>
      <c r="D138">
        <f t="shared" si="7"/>
        <v>3</v>
      </c>
      <c r="E138" t="s">
        <v>283</v>
      </c>
      <c r="F138">
        <v>43</v>
      </c>
      <c r="G138" t="str">
        <f t="shared" si="8"/>
        <v>3_43</v>
      </c>
      <c r="H138" t="str">
        <f>VLOOKUP(G138,'Nets on LED Driver'!C:H,6,FALSE)</f>
        <v>N$122</v>
      </c>
      <c r="I138" t="str">
        <f>VLOOKUP(G138,'Nets on LED Driver'!C:H,2,FALSE)</f>
        <v>R</v>
      </c>
      <c r="J138" t="str">
        <f t="shared" si="9"/>
        <v>N$LEDR46_IC3_PIN43</v>
      </c>
    </row>
    <row r="139" spans="1:10" x14ac:dyDescent="0.25">
      <c r="A139">
        <f t="shared" si="10"/>
        <v>46</v>
      </c>
      <c r="B139" t="s">
        <v>4</v>
      </c>
      <c r="C139" t="s">
        <v>286</v>
      </c>
      <c r="D139">
        <f t="shared" si="7"/>
        <v>3</v>
      </c>
      <c r="E139" t="s">
        <v>285</v>
      </c>
      <c r="F139">
        <v>42</v>
      </c>
      <c r="G139" t="str">
        <f t="shared" si="8"/>
        <v>3_42</v>
      </c>
      <c r="H139" t="str">
        <f>VLOOKUP(G139,'Nets on LED Driver'!C:H,6,FALSE)</f>
        <v>N$123</v>
      </c>
      <c r="I139" t="str">
        <f>VLOOKUP(G139,'Nets on LED Driver'!C:H,2,FALSE)</f>
        <v>G</v>
      </c>
      <c r="J139" t="str">
        <f t="shared" si="9"/>
        <v>N$LEDG46_IC3_PIN42</v>
      </c>
    </row>
    <row r="140" spans="1:10" x14ac:dyDescent="0.25">
      <c r="A140">
        <f t="shared" si="10"/>
        <v>47</v>
      </c>
      <c r="B140" t="s">
        <v>5</v>
      </c>
      <c r="C140" t="s">
        <v>288</v>
      </c>
      <c r="D140">
        <f t="shared" si="7"/>
        <v>3</v>
      </c>
      <c r="E140" t="s">
        <v>287</v>
      </c>
      <c r="F140">
        <v>38</v>
      </c>
      <c r="G140" t="str">
        <f t="shared" si="8"/>
        <v>3_38</v>
      </c>
      <c r="H140" t="str">
        <f>VLOOKUP(G140,'Nets on LED Driver'!C:H,6,FALSE)</f>
        <v>N$127</v>
      </c>
      <c r="I140" t="str">
        <f>VLOOKUP(G140,'Nets on LED Driver'!C:H,2,FALSE)</f>
        <v>B</v>
      </c>
      <c r="J140" t="str">
        <f t="shared" si="9"/>
        <v>N$LEDB47_IC3_PIN38</v>
      </c>
    </row>
    <row r="141" spans="1:10" x14ac:dyDescent="0.25">
      <c r="A141">
        <f t="shared" si="10"/>
        <v>47</v>
      </c>
      <c r="B141" t="s">
        <v>3</v>
      </c>
      <c r="C141" t="s">
        <v>290</v>
      </c>
      <c r="D141">
        <f t="shared" si="7"/>
        <v>3</v>
      </c>
      <c r="E141" t="s">
        <v>289</v>
      </c>
      <c r="F141">
        <v>37</v>
      </c>
      <c r="G141" t="str">
        <f t="shared" si="8"/>
        <v>3_37</v>
      </c>
      <c r="H141" t="str">
        <f>VLOOKUP(G141,'Nets on LED Driver'!C:H,6,FALSE)</f>
        <v>N$128</v>
      </c>
      <c r="I141" t="str">
        <f>VLOOKUP(G141,'Nets on LED Driver'!C:H,2,FALSE)</f>
        <v>R</v>
      </c>
      <c r="J141" t="str">
        <f t="shared" si="9"/>
        <v>N$LEDR47_IC3_PIN37</v>
      </c>
    </row>
    <row r="142" spans="1:10" x14ac:dyDescent="0.25">
      <c r="A142">
        <f t="shared" si="10"/>
        <v>47</v>
      </c>
      <c r="B142" t="s">
        <v>4</v>
      </c>
      <c r="C142" t="s">
        <v>292</v>
      </c>
      <c r="D142">
        <f t="shared" si="7"/>
        <v>3</v>
      </c>
      <c r="E142" t="s">
        <v>291</v>
      </c>
      <c r="F142">
        <v>36</v>
      </c>
      <c r="G142" t="str">
        <f t="shared" si="8"/>
        <v>3_36</v>
      </c>
      <c r="H142" t="str">
        <f>VLOOKUP(G142,'Nets on LED Driver'!C:H,6,FALSE)</f>
        <v>N$129</v>
      </c>
      <c r="I142" t="str">
        <f>VLOOKUP(G142,'Nets on LED Driver'!C:H,2,FALSE)</f>
        <v>G</v>
      </c>
      <c r="J142" t="str">
        <f t="shared" si="9"/>
        <v>N$LEDG47_IC3_PIN36</v>
      </c>
    </row>
    <row r="143" spans="1:10" x14ac:dyDescent="0.25">
      <c r="A143">
        <f t="shared" si="10"/>
        <v>48</v>
      </c>
      <c r="B143" t="s">
        <v>5</v>
      </c>
      <c r="C143" t="s">
        <v>294</v>
      </c>
      <c r="D143">
        <f t="shared" si="7"/>
        <v>3</v>
      </c>
      <c r="E143" t="s">
        <v>293</v>
      </c>
      <c r="F143">
        <v>32</v>
      </c>
      <c r="G143" t="str">
        <f t="shared" si="8"/>
        <v>3_32</v>
      </c>
      <c r="H143" t="str">
        <f>VLOOKUP(G143,'Nets on LED Driver'!C:H,6,FALSE)</f>
        <v>N$133</v>
      </c>
      <c r="I143" t="str">
        <f>VLOOKUP(G143,'Nets on LED Driver'!C:H,2,FALSE)</f>
        <v>B</v>
      </c>
      <c r="J143" t="str">
        <f t="shared" si="9"/>
        <v>N$LEDB48_IC3_PIN32</v>
      </c>
    </row>
    <row r="144" spans="1:10" x14ac:dyDescent="0.25">
      <c r="A144">
        <f t="shared" si="10"/>
        <v>48</v>
      </c>
      <c r="B144" t="s">
        <v>3</v>
      </c>
      <c r="C144" t="s">
        <v>296</v>
      </c>
      <c r="D144">
        <f t="shared" si="7"/>
        <v>3</v>
      </c>
      <c r="E144" t="s">
        <v>295</v>
      </c>
      <c r="F144">
        <v>31</v>
      </c>
      <c r="G144" t="str">
        <f t="shared" si="8"/>
        <v>3_31</v>
      </c>
      <c r="H144" t="str">
        <f>VLOOKUP(G144,'Nets on LED Driver'!C:H,6,FALSE)</f>
        <v>N$134</v>
      </c>
      <c r="I144" t="str">
        <f>VLOOKUP(G144,'Nets on LED Driver'!C:H,2,FALSE)</f>
        <v>R</v>
      </c>
      <c r="J144" t="str">
        <f t="shared" si="9"/>
        <v>N$LEDR48_IC3_PIN31</v>
      </c>
    </row>
    <row r="145" spans="1:10" x14ac:dyDescent="0.25">
      <c r="A145">
        <f t="shared" si="10"/>
        <v>48</v>
      </c>
      <c r="B145" t="s">
        <v>4</v>
      </c>
      <c r="C145" t="s">
        <v>298</v>
      </c>
      <c r="D145">
        <f t="shared" si="7"/>
        <v>3</v>
      </c>
      <c r="E145" t="s">
        <v>297</v>
      </c>
      <c r="F145">
        <v>30</v>
      </c>
      <c r="G145" t="str">
        <f t="shared" si="8"/>
        <v>3_30</v>
      </c>
      <c r="H145" t="str">
        <f>VLOOKUP(G145,'Nets on LED Driver'!C:H,6,FALSE)</f>
        <v>N$135</v>
      </c>
      <c r="I145" t="str">
        <f>VLOOKUP(G145,'Nets on LED Driver'!C:H,2,FALSE)</f>
        <v>G</v>
      </c>
      <c r="J145" t="str">
        <f t="shared" si="9"/>
        <v>N$LEDG48_IC3_PIN30</v>
      </c>
    </row>
    <row r="146" spans="1:10" x14ac:dyDescent="0.25">
      <c r="A146">
        <f t="shared" si="10"/>
        <v>49</v>
      </c>
      <c r="B146" t="s">
        <v>5</v>
      </c>
      <c r="C146" t="s">
        <v>300</v>
      </c>
      <c r="D146">
        <f t="shared" si="7"/>
        <v>4</v>
      </c>
      <c r="E146" t="s">
        <v>299</v>
      </c>
      <c r="F146">
        <v>4</v>
      </c>
      <c r="G146" t="str">
        <f t="shared" si="8"/>
        <v>4_4</v>
      </c>
      <c r="H146" t="str">
        <f>VLOOKUP(G146,'Nets on LED Driver'!C:H,6,FALSE)</f>
        <v>N$145</v>
      </c>
      <c r="I146" t="str">
        <f>VLOOKUP(G146,'Nets on LED Driver'!C:H,2,FALSE)</f>
        <v>B</v>
      </c>
      <c r="J146" t="str">
        <f t="shared" si="9"/>
        <v>N$LEDB49_IC4_PIN4</v>
      </c>
    </row>
    <row r="147" spans="1:10" x14ac:dyDescent="0.25">
      <c r="A147">
        <f t="shared" si="10"/>
        <v>49</v>
      </c>
      <c r="B147" t="s">
        <v>3</v>
      </c>
      <c r="C147" t="s">
        <v>302</v>
      </c>
      <c r="D147">
        <f t="shared" si="7"/>
        <v>4</v>
      </c>
      <c r="E147" t="s">
        <v>301</v>
      </c>
      <c r="F147">
        <v>5</v>
      </c>
      <c r="G147" t="str">
        <f t="shared" si="8"/>
        <v>4_5</v>
      </c>
      <c r="H147" t="str">
        <f>VLOOKUP(G147,'Nets on LED Driver'!C:H,6,FALSE)</f>
        <v>N$146</v>
      </c>
      <c r="I147" t="str">
        <f>VLOOKUP(G147,'Nets on LED Driver'!C:H,2,FALSE)</f>
        <v>R</v>
      </c>
      <c r="J147" t="str">
        <f t="shared" si="9"/>
        <v>N$LEDR49_IC4_PIN5</v>
      </c>
    </row>
    <row r="148" spans="1:10" x14ac:dyDescent="0.25">
      <c r="A148">
        <f t="shared" si="10"/>
        <v>49</v>
      </c>
      <c r="B148" t="s">
        <v>4</v>
      </c>
      <c r="C148" t="s">
        <v>304</v>
      </c>
      <c r="D148">
        <f t="shared" si="7"/>
        <v>4</v>
      </c>
      <c r="E148" t="s">
        <v>303</v>
      </c>
      <c r="F148">
        <v>6</v>
      </c>
      <c r="G148" t="str">
        <f t="shared" si="8"/>
        <v>4_6</v>
      </c>
      <c r="H148" t="str">
        <f>VLOOKUP(G148,'Nets on LED Driver'!C:H,6,FALSE)</f>
        <v>N$147</v>
      </c>
      <c r="I148" t="str">
        <f>VLOOKUP(G148,'Nets on LED Driver'!C:H,2,FALSE)</f>
        <v>G</v>
      </c>
      <c r="J148" t="str">
        <f t="shared" si="9"/>
        <v>N$LEDG49_IC4_PIN6</v>
      </c>
    </row>
    <row r="149" spans="1:10" x14ac:dyDescent="0.25">
      <c r="A149">
        <f t="shared" si="10"/>
        <v>50</v>
      </c>
      <c r="B149" t="s">
        <v>5</v>
      </c>
      <c r="C149" t="s">
        <v>306</v>
      </c>
      <c r="D149">
        <f t="shared" si="7"/>
        <v>4</v>
      </c>
      <c r="E149" t="s">
        <v>305</v>
      </c>
      <c r="F149">
        <v>10</v>
      </c>
      <c r="G149" t="str">
        <f t="shared" si="8"/>
        <v>4_10</v>
      </c>
      <c r="H149" t="str">
        <f>VLOOKUP(G149,'Nets on LED Driver'!C:H,6,FALSE)</f>
        <v>N$151</v>
      </c>
      <c r="I149" t="str">
        <f>VLOOKUP(G149,'Nets on LED Driver'!C:H,2,FALSE)</f>
        <v>B</v>
      </c>
      <c r="J149" t="str">
        <f t="shared" si="9"/>
        <v>N$LEDB50_IC4_PIN10</v>
      </c>
    </row>
    <row r="150" spans="1:10" x14ac:dyDescent="0.25">
      <c r="A150">
        <f t="shared" si="10"/>
        <v>50</v>
      </c>
      <c r="B150" t="s">
        <v>3</v>
      </c>
      <c r="C150" t="s">
        <v>308</v>
      </c>
      <c r="D150">
        <f t="shared" si="7"/>
        <v>4</v>
      </c>
      <c r="E150" t="s">
        <v>307</v>
      </c>
      <c r="F150">
        <v>11</v>
      </c>
      <c r="G150" t="str">
        <f t="shared" si="8"/>
        <v>4_11</v>
      </c>
      <c r="H150" t="str">
        <f>VLOOKUP(G150,'Nets on LED Driver'!C:H,6,FALSE)</f>
        <v>N$152</v>
      </c>
      <c r="I150" t="str">
        <f>VLOOKUP(G150,'Nets on LED Driver'!C:H,2,FALSE)</f>
        <v>R</v>
      </c>
      <c r="J150" t="str">
        <f t="shared" si="9"/>
        <v>N$LEDR50_IC4_PIN11</v>
      </c>
    </row>
    <row r="151" spans="1:10" x14ac:dyDescent="0.25">
      <c r="A151">
        <f t="shared" si="10"/>
        <v>50</v>
      </c>
      <c r="B151" t="s">
        <v>4</v>
      </c>
      <c r="C151" t="s">
        <v>310</v>
      </c>
      <c r="D151">
        <f t="shared" si="7"/>
        <v>4</v>
      </c>
      <c r="E151" t="s">
        <v>309</v>
      </c>
      <c r="F151">
        <v>12</v>
      </c>
      <c r="G151" t="str">
        <f t="shared" si="8"/>
        <v>4_12</v>
      </c>
      <c r="H151" t="str">
        <f>VLOOKUP(G151,'Nets on LED Driver'!C:H,6,FALSE)</f>
        <v>N$153</v>
      </c>
      <c r="I151" t="str">
        <f>VLOOKUP(G151,'Nets on LED Driver'!C:H,2,FALSE)</f>
        <v>G</v>
      </c>
      <c r="J151" t="str">
        <f t="shared" si="9"/>
        <v>N$LEDG50_IC4_PIN12</v>
      </c>
    </row>
    <row r="152" spans="1:10" x14ac:dyDescent="0.25">
      <c r="A152">
        <f t="shared" si="10"/>
        <v>51</v>
      </c>
      <c r="B152" t="s">
        <v>5</v>
      </c>
      <c r="C152" t="s">
        <v>312</v>
      </c>
      <c r="D152">
        <f t="shared" si="7"/>
        <v>4</v>
      </c>
      <c r="E152" t="s">
        <v>311</v>
      </c>
      <c r="F152">
        <v>16</v>
      </c>
      <c r="G152" t="str">
        <f t="shared" si="8"/>
        <v>4_16</v>
      </c>
      <c r="H152" t="str">
        <f>VLOOKUP(G152,'Nets on LED Driver'!C:H,6,FALSE)</f>
        <v>N$157</v>
      </c>
      <c r="I152" t="str">
        <f>VLOOKUP(G152,'Nets on LED Driver'!C:H,2,FALSE)</f>
        <v>B</v>
      </c>
      <c r="J152" t="str">
        <f t="shared" si="9"/>
        <v>N$LEDB51_IC4_PIN16</v>
      </c>
    </row>
    <row r="153" spans="1:10" x14ac:dyDescent="0.25">
      <c r="A153">
        <f t="shared" si="10"/>
        <v>51</v>
      </c>
      <c r="B153" t="s">
        <v>3</v>
      </c>
      <c r="C153" t="s">
        <v>314</v>
      </c>
      <c r="D153">
        <f t="shared" si="7"/>
        <v>4</v>
      </c>
      <c r="E153" t="s">
        <v>313</v>
      </c>
      <c r="F153">
        <v>17</v>
      </c>
      <c r="G153" t="str">
        <f t="shared" si="8"/>
        <v>4_17</v>
      </c>
      <c r="H153" t="str">
        <f>VLOOKUP(G153,'Nets on LED Driver'!C:H,6,FALSE)</f>
        <v>N$158</v>
      </c>
      <c r="I153" t="str">
        <f>VLOOKUP(G153,'Nets on LED Driver'!C:H,2,FALSE)</f>
        <v>R</v>
      </c>
      <c r="J153" t="str">
        <f t="shared" si="9"/>
        <v>N$LEDR51_IC4_PIN17</v>
      </c>
    </row>
    <row r="154" spans="1:10" x14ac:dyDescent="0.25">
      <c r="A154">
        <f t="shared" si="10"/>
        <v>51</v>
      </c>
      <c r="B154" t="s">
        <v>4</v>
      </c>
      <c r="C154" t="s">
        <v>316</v>
      </c>
      <c r="D154">
        <f t="shared" si="7"/>
        <v>4</v>
      </c>
      <c r="E154" t="s">
        <v>315</v>
      </c>
      <c r="F154">
        <v>18</v>
      </c>
      <c r="G154" t="str">
        <f t="shared" si="8"/>
        <v>4_18</v>
      </c>
      <c r="H154" t="str">
        <f>VLOOKUP(G154,'Nets on LED Driver'!C:H,6,FALSE)</f>
        <v>N$159</v>
      </c>
      <c r="I154" t="str">
        <f>VLOOKUP(G154,'Nets on LED Driver'!C:H,2,FALSE)</f>
        <v>G</v>
      </c>
      <c r="J154" t="str">
        <f t="shared" si="9"/>
        <v>N$LEDG51_IC4_PIN18</v>
      </c>
    </row>
    <row r="155" spans="1:10" x14ac:dyDescent="0.25">
      <c r="A155">
        <f t="shared" si="10"/>
        <v>52</v>
      </c>
      <c r="B155" t="s">
        <v>5</v>
      </c>
      <c r="C155" t="s">
        <v>318</v>
      </c>
      <c r="D155">
        <f t="shared" si="7"/>
        <v>4</v>
      </c>
      <c r="E155" t="s">
        <v>317</v>
      </c>
      <c r="F155">
        <v>22</v>
      </c>
      <c r="G155" t="str">
        <f t="shared" si="8"/>
        <v>4_22</v>
      </c>
      <c r="H155" t="str">
        <f>VLOOKUP(G155,'Nets on LED Driver'!C:H,6,FALSE)</f>
        <v>N$187</v>
      </c>
      <c r="I155" t="str">
        <f>VLOOKUP(G155,'Nets on LED Driver'!C:H,2,FALSE)</f>
        <v>B</v>
      </c>
      <c r="J155" t="str">
        <f t="shared" si="9"/>
        <v>N$LEDB52_IC4_PIN22</v>
      </c>
    </row>
    <row r="156" spans="1:10" x14ac:dyDescent="0.25">
      <c r="A156">
        <f t="shared" si="10"/>
        <v>52</v>
      </c>
      <c r="B156" t="s">
        <v>3</v>
      </c>
      <c r="C156" t="s">
        <v>320</v>
      </c>
      <c r="D156">
        <f t="shared" si="7"/>
        <v>4</v>
      </c>
      <c r="E156" t="s">
        <v>319</v>
      </c>
      <c r="F156">
        <v>23</v>
      </c>
      <c r="G156" t="str">
        <f t="shared" si="8"/>
        <v>4_23</v>
      </c>
      <c r="H156" t="str">
        <f>VLOOKUP(G156,'Nets on LED Driver'!C:H,6,FALSE)</f>
        <v>N$188</v>
      </c>
      <c r="I156" t="str">
        <f>VLOOKUP(G156,'Nets on LED Driver'!C:H,2,FALSE)</f>
        <v>R</v>
      </c>
      <c r="J156" t="str">
        <f t="shared" si="9"/>
        <v>N$LEDR52_IC4_PIN23</v>
      </c>
    </row>
    <row r="157" spans="1:10" x14ac:dyDescent="0.25">
      <c r="A157">
        <f t="shared" si="10"/>
        <v>52</v>
      </c>
      <c r="B157" t="s">
        <v>4</v>
      </c>
      <c r="C157" t="s">
        <v>322</v>
      </c>
      <c r="D157">
        <f t="shared" si="7"/>
        <v>4</v>
      </c>
      <c r="E157" t="s">
        <v>321</v>
      </c>
      <c r="F157">
        <v>24</v>
      </c>
      <c r="G157" t="str">
        <f t="shared" si="8"/>
        <v>4_24</v>
      </c>
      <c r="H157" t="str">
        <f>VLOOKUP(G157,'Nets on LED Driver'!C:H,6,FALSE)</f>
        <v>N$189</v>
      </c>
      <c r="I157" t="str">
        <f>VLOOKUP(G157,'Nets on LED Driver'!C:H,2,FALSE)</f>
        <v>G</v>
      </c>
      <c r="J157" t="str">
        <f t="shared" si="9"/>
        <v>N$LEDG52_IC4_PIN24</v>
      </c>
    </row>
    <row r="158" spans="1:10" x14ac:dyDescent="0.25">
      <c r="A158">
        <f t="shared" si="10"/>
        <v>53</v>
      </c>
      <c r="B158" t="s">
        <v>5</v>
      </c>
      <c r="C158" t="s">
        <v>324</v>
      </c>
      <c r="D158">
        <f t="shared" si="7"/>
        <v>4</v>
      </c>
      <c r="E158" t="s">
        <v>323</v>
      </c>
      <c r="F158">
        <v>7</v>
      </c>
      <c r="G158" t="str">
        <f t="shared" si="8"/>
        <v>4_7</v>
      </c>
      <c r="H158" t="str">
        <f>VLOOKUP(G158,'Nets on LED Driver'!C:H,6,FALSE)</f>
        <v>N$148</v>
      </c>
      <c r="I158" t="str">
        <f>VLOOKUP(G158,'Nets on LED Driver'!C:H,2,FALSE)</f>
        <v>B</v>
      </c>
      <c r="J158" t="str">
        <f t="shared" si="9"/>
        <v>N$LEDB53_IC4_PIN7</v>
      </c>
    </row>
    <row r="159" spans="1:10" x14ac:dyDescent="0.25">
      <c r="A159">
        <f t="shared" si="10"/>
        <v>53</v>
      </c>
      <c r="B159" t="s">
        <v>3</v>
      </c>
      <c r="C159" t="s">
        <v>326</v>
      </c>
      <c r="D159">
        <f t="shared" si="7"/>
        <v>4</v>
      </c>
      <c r="E159" t="s">
        <v>325</v>
      </c>
      <c r="F159">
        <v>8</v>
      </c>
      <c r="G159" t="str">
        <f t="shared" si="8"/>
        <v>4_8</v>
      </c>
      <c r="H159" t="str">
        <f>VLOOKUP(G159,'Nets on LED Driver'!C:H,6,FALSE)</f>
        <v>N$149</v>
      </c>
      <c r="I159" t="str">
        <f>VLOOKUP(G159,'Nets on LED Driver'!C:H,2,FALSE)</f>
        <v>R</v>
      </c>
      <c r="J159" t="str">
        <f t="shared" si="9"/>
        <v>N$LEDR53_IC4_PIN8</v>
      </c>
    </row>
    <row r="160" spans="1:10" x14ac:dyDescent="0.25">
      <c r="A160">
        <f t="shared" si="10"/>
        <v>53</v>
      </c>
      <c r="B160" t="s">
        <v>4</v>
      </c>
      <c r="C160" t="s">
        <v>328</v>
      </c>
      <c r="D160">
        <f t="shared" si="7"/>
        <v>4</v>
      </c>
      <c r="E160" t="s">
        <v>327</v>
      </c>
      <c r="F160">
        <v>9</v>
      </c>
      <c r="G160" t="str">
        <f t="shared" si="8"/>
        <v>4_9</v>
      </c>
      <c r="H160" t="str">
        <f>VLOOKUP(G160,'Nets on LED Driver'!C:H,6,FALSE)</f>
        <v>N$150</v>
      </c>
      <c r="I160" t="str">
        <f>VLOOKUP(G160,'Nets on LED Driver'!C:H,2,FALSE)</f>
        <v>G</v>
      </c>
      <c r="J160" t="str">
        <f t="shared" si="9"/>
        <v>N$LEDG53_IC4_PIN9</v>
      </c>
    </row>
    <row r="161" spans="1:10" x14ac:dyDescent="0.25">
      <c r="A161">
        <f t="shared" si="10"/>
        <v>54</v>
      </c>
      <c r="B161" t="s">
        <v>5</v>
      </c>
      <c r="C161" t="s">
        <v>330</v>
      </c>
      <c r="D161">
        <f t="shared" si="7"/>
        <v>4</v>
      </c>
      <c r="E161" t="s">
        <v>329</v>
      </c>
      <c r="F161">
        <v>13</v>
      </c>
      <c r="G161" t="str">
        <f t="shared" si="8"/>
        <v>4_13</v>
      </c>
      <c r="H161" t="str">
        <f>VLOOKUP(G161,'Nets on LED Driver'!C:H,6,FALSE)</f>
        <v>N$154</v>
      </c>
      <c r="I161" t="str">
        <f>VLOOKUP(G161,'Nets on LED Driver'!C:H,2,FALSE)</f>
        <v>B</v>
      </c>
      <c r="J161" t="str">
        <f t="shared" si="9"/>
        <v>N$LEDB54_IC4_PIN13</v>
      </c>
    </row>
    <row r="162" spans="1:10" x14ac:dyDescent="0.25">
      <c r="A162">
        <f t="shared" si="10"/>
        <v>54</v>
      </c>
      <c r="B162" t="s">
        <v>3</v>
      </c>
      <c r="C162" t="s">
        <v>332</v>
      </c>
      <c r="D162">
        <f t="shared" si="7"/>
        <v>4</v>
      </c>
      <c r="E162" t="s">
        <v>331</v>
      </c>
      <c r="F162">
        <v>14</v>
      </c>
      <c r="G162" t="str">
        <f t="shared" si="8"/>
        <v>4_14</v>
      </c>
      <c r="H162" t="str">
        <f>VLOOKUP(G162,'Nets on LED Driver'!C:H,6,FALSE)</f>
        <v>N$155</v>
      </c>
      <c r="I162" t="str">
        <f>VLOOKUP(G162,'Nets on LED Driver'!C:H,2,FALSE)</f>
        <v>R</v>
      </c>
      <c r="J162" t="str">
        <f t="shared" si="9"/>
        <v>N$LEDR54_IC4_PIN14</v>
      </c>
    </row>
    <row r="163" spans="1:10" x14ac:dyDescent="0.25">
      <c r="A163">
        <f t="shared" si="10"/>
        <v>54</v>
      </c>
      <c r="B163" t="s">
        <v>4</v>
      </c>
      <c r="C163" t="s">
        <v>334</v>
      </c>
      <c r="D163">
        <f t="shared" si="7"/>
        <v>4</v>
      </c>
      <c r="E163" t="s">
        <v>333</v>
      </c>
      <c r="F163">
        <v>15</v>
      </c>
      <c r="G163" t="str">
        <f t="shared" si="8"/>
        <v>4_15</v>
      </c>
      <c r="H163" t="str">
        <f>VLOOKUP(G163,'Nets on LED Driver'!C:H,6,FALSE)</f>
        <v>N$156</v>
      </c>
      <c r="I163" t="str">
        <f>VLOOKUP(G163,'Nets on LED Driver'!C:H,2,FALSE)</f>
        <v>G</v>
      </c>
      <c r="J163" t="str">
        <f t="shared" si="9"/>
        <v>N$LEDG54_IC4_PIN15</v>
      </c>
    </row>
    <row r="164" spans="1:10" x14ac:dyDescent="0.25">
      <c r="A164">
        <f t="shared" si="10"/>
        <v>55</v>
      </c>
      <c r="B164" t="s">
        <v>5</v>
      </c>
      <c r="C164" t="s">
        <v>336</v>
      </c>
      <c r="D164">
        <f t="shared" si="7"/>
        <v>4</v>
      </c>
      <c r="E164" t="s">
        <v>335</v>
      </c>
      <c r="F164">
        <v>19</v>
      </c>
      <c r="G164" t="str">
        <f t="shared" si="8"/>
        <v>4_19</v>
      </c>
      <c r="H164" t="str">
        <f>VLOOKUP(G164,'Nets on LED Driver'!C:H,6,FALSE)</f>
        <v>N$184</v>
      </c>
      <c r="I164" t="str">
        <f>VLOOKUP(G164,'Nets on LED Driver'!C:H,2,FALSE)</f>
        <v>B</v>
      </c>
      <c r="J164" t="str">
        <f t="shared" si="9"/>
        <v>N$LEDB55_IC4_PIN19</v>
      </c>
    </row>
    <row r="165" spans="1:10" x14ac:dyDescent="0.25">
      <c r="A165">
        <f t="shared" si="10"/>
        <v>55</v>
      </c>
      <c r="B165" t="s">
        <v>3</v>
      </c>
      <c r="C165" t="s">
        <v>338</v>
      </c>
      <c r="D165">
        <f t="shared" si="7"/>
        <v>4</v>
      </c>
      <c r="E165" t="s">
        <v>337</v>
      </c>
      <c r="F165">
        <v>20</v>
      </c>
      <c r="G165" t="str">
        <f t="shared" si="8"/>
        <v>4_20</v>
      </c>
      <c r="H165" t="str">
        <f>VLOOKUP(G165,'Nets on LED Driver'!C:H,6,FALSE)</f>
        <v>N$185</v>
      </c>
      <c r="I165" t="str">
        <f>VLOOKUP(G165,'Nets on LED Driver'!C:H,2,FALSE)</f>
        <v>R</v>
      </c>
      <c r="J165" t="str">
        <f t="shared" si="9"/>
        <v>N$LEDR55_IC4_PIN20</v>
      </c>
    </row>
    <row r="166" spans="1:10" x14ac:dyDescent="0.25">
      <c r="A166">
        <f t="shared" si="10"/>
        <v>55</v>
      </c>
      <c r="B166" t="s">
        <v>4</v>
      </c>
      <c r="C166" t="s">
        <v>340</v>
      </c>
      <c r="D166">
        <f t="shared" si="7"/>
        <v>4</v>
      </c>
      <c r="E166" t="s">
        <v>339</v>
      </c>
      <c r="F166">
        <v>21</v>
      </c>
      <c r="G166" t="str">
        <f t="shared" si="8"/>
        <v>4_21</v>
      </c>
      <c r="H166" t="str">
        <f>VLOOKUP(G166,'Nets on LED Driver'!C:H,6,FALSE)</f>
        <v>N$186</v>
      </c>
      <c r="I166" t="str">
        <f>VLOOKUP(G166,'Nets on LED Driver'!C:H,2,FALSE)</f>
        <v>G</v>
      </c>
      <c r="J166" t="str">
        <f t="shared" si="9"/>
        <v>N$LEDG55_IC4_PIN21</v>
      </c>
    </row>
    <row r="167" spans="1:10" x14ac:dyDescent="0.25">
      <c r="A167">
        <f t="shared" si="10"/>
        <v>56</v>
      </c>
      <c r="B167" t="s">
        <v>5</v>
      </c>
      <c r="C167" t="s">
        <v>342</v>
      </c>
      <c r="D167">
        <f t="shared" si="7"/>
        <v>4</v>
      </c>
      <c r="E167" t="s">
        <v>341</v>
      </c>
      <c r="F167">
        <v>25</v>
      </c>
      <c r="G167" t="str">
        <f t="shared" si="8"/>
        <v>4_25</v>
      </c>
      <c r="H167" t="str">
        <f>VLOOKUP(G167,'Nets on LED Driver'!C:H,6,FALSE)</f>
        <v>N$190</v>
      </c>
      <c r="I167" t="str">
        <f>VLOOKUP(G167,'Nets on LED Driver'!C:H,2,FALSE)</f>
        <v>B</v>
      </c>
      <c r="J167" t="str">
        <f t="shared" si="9"/>
        <v>N$LEDB56_IC4_PIN25</v>
      </c>
    </row>
    <row r="168" spans="1:10" x14ac:dyDescent="0.25">
      <c r="A168">
        <f t="shared" si="10"/>
        <v>56</v>
      </c>
      <c r="B168" t="s">
        <v>3</v>
      </c>
      <c r="C168" t="s">
        <v>344</v>
      </c>
      <c r="D168">
        <f t="shared" si="7"/>
        <v>4</v>
      </c>
      <c r="E168" t="s">
        <v>343</v>
      </c>
      <c r="F168">
        <v>26</v>
      </c>
      <c r="G168" t="str">
        <f t="shared" si="8"/>
        <v>4_26</v>
      </c>
      <c r="H168" t="str">
        <f>VLOOKUP(G168,'Nets on LED Driver'!C:H,6,FALSE)</f>
        <v>N$191</v>
      </c>
      <c r="I168" t="str">
        <f>VLOOKUP(G168,'Nets on LED Driver'!C:H,2,FALSE)</f>
        <v>R</v>
      </c>
      <c r="J168" t="str">
        <f t="shared" si="9"/>
        <v>N$LEDR56_IC4_PIN26</v>
      </c>
    </row>
    <row r="169" spans="1:10" x14ac:dyDescent="0.25">
      <c r="A169">
        <f t="shared" si="10"/>
        <v>56</v>
      </c>
      <c r="B169" t="s">
        <v>4</v>
      </c>
      <c r="C169" t="s">
        <v>346</v>
      </c>
      <c r="D169">
        <f t="shared" si="7"/>
        <v>4</v>
      </c>
      <c r="E169" t="s">
        <v>345</v>
      </c>
      <c r="F169">
        <v>27</v>
      </c>
      <c r="G169" t="str">
        <f t="shared" si="8"/>
        <v>4_27</v>
      </c>
      <c r="H169" t="str">
        <f>VLOOKUP(G169,'Nets on LED Driver'!C:H,6,FALSE)</f>
        <v>N$192</v>
      </c>
      <c r="I169" t="str">
        <f>VLOOKUP(G169,'Nets on LED Driver'!C:H,2,FALSE)</f>
        <v>G</v>
      </c>
      <c r="J169" t="str">
        <f t="shared" si="9"/>
        <v>N$LEDG56_IC4_PIN27</v>
      </c>
    </row>
    <row r="170" spans="1:10" x14ac:dyDescent="0.25">
      <c r="A170">
        <f t="shared" si="10"/>
        <v>57</v>
      </c>
      <c r="B170" t="s">
        <v>5</v>
      </c>
      <c r="C170" t="s">
        <v>348</v>
      </c>
      <c r="D170">
        <f t="shared" si="7"/>
        <v>4</v>
      </c>
      <c r="E170" t="s">
        <v>347</v>
      </c>
      <c r="F170">
        <v>53</v>
      </c>
      <c r="G170" t="str">
        <f t="shared" si="8"/>
        <v>4_53</v>
      </c>
      <c r="H170" t="str">
        <f>VLOOKUP(G170,'Nets on LED Driver'!C:H,6,FALSE)</f>
        <v>N$160</v>
      </c>
      <c r="I170" t="str">
        <f>VLOOKUP(G170,'Nets on LED Driver'!C:H,2,FALSE)</f>
        <v>B</v>
      </c>
      <c r="J170" t="str">
        <f t="shared" si="9"/>
        <v>N$LEDB57_IC4_PIN53</v>
      </c>
    </row>
    <row r="171" spans="1:10" x14ac:dyDescent="0.25">
      <c r="A171">
        <f t="shared" si="10"/>
        <v>57</v>
      </c>
      <c r="B171" t="s">
        <v>3</v>
      </c>
      <c r="C171" t="s">
        <v>350</v>
      </c>
      <c r="D171">
        <f t="shared" si="7"/>
        <v>4</v>
      </c>
      <c r="E171" t="s">
        <v>349</v>
      </c>
      <c r="F171">
        <v>52</v>
      </c>
      <c r="G171" t="str">
        <f t="shared" si="8"/>
        <v>4_52</v>
      </c>
      <c r="H171" t="str">
        <f>VLOOKUP(G171,'Nets on LED Driver'!C:H,6,FALSE)</f>
        <v>N$161</v>
      </c>
      <c r="I171" t="str">
        <f>VLOOKUP(G171,'Nets on LED Driver'!C:H,2,FALSE)</f>
        <v>R</v>
      </c>
      <c r="J171" t="str">
        <f t="shared" si="9"/>
        <v>N$LEDR57_IC4_PIN52</v>
      </c>
    </row>
    <row r="172" spans="1:10" x14ac:dyDescent="0.25">
      <c r="A172">
        <f t="shared" si="10"/>
        <v>57</v>
      </c>
      <c r="B172" t="s">
        <v>4</v>
      </c>
      <c r="C172" t="s">
        <v>352</v>
      </c>
      <c r="D172">
        <f t="shared" si="7"/>
        <v>4</v>
      </c>
      <c r="E172" t="s">
        <v>351</v>
      </c>
      <c r="F172">
        <v>51</v>
      </c>
      <c r="G172" t="str">
        <f t="shared" si="8"/>
        <v>4_51</v>
      </c>
      <c r="H172" t="str">
        <f>VLOOKUP(G172,'Nets on LED Driver'!C:H,6,FALSE)</f>
        <v>N$162</v>
      </c>
      <c r="I172" t="str">
        <f>VLOOKUP(G172,'Nets on LED Driver'!C:H,2,FALSE)</f>
        <v>G</v>
      </c>
      <c r="J172" t="str">
        <f t="shared" si="9"/>
        <v>N$LEDG57_IC4_PIN51</v>
      </c>
    </row>
    <row r="173" spans="1:10" x14ac:dyDescent="0.25">
      <c r="A173">
        <f t="shared" si="10"/>
        <v>58</v>
      </c>
      <c r="B173" t="s">
        <v>5</v>
      </c>
      <c r="C173" t="s">
        <v>354</v>
      </c>
      <c r="D173">
        <f t="shared" si="7"/>
        <v>4</v>
      </c>
      <c r="E173" t="s">
        <v>353</v>
      </c>
      <c r="F173">
        <v>47</v>
      </c>
      <c r="G173" t="str">
        <f t="shared" si="8"/>
        <v>4_47</v>
      </c>
      <c r="H173" t="str">
        <f>VLOOKUP(G173,'Nets on LED Driver'!C:H,6,FALSE)</f>
        <v>N$166</v>
      </c>
      <c r="I173" t="str">
        <f>VLOOKUP(G173,'Nets on LED Driver'!C:H,2,FALSE)</f>
        <v>B</v>
      </c>
      <c r="J173" t="str">
        <f t="shared" si="9"/>
        <v>N$LEDB58_IC4_PIN47</v>
      </c>
    </row>
    <row r="174" spans="1:10" x14ac:dyDescent="0.25">
      <c r="A174">
        <f t="shared" si="10"/>
        <v>58</v>
      </c>
      <c r="B174" t="s">
        <v>3</v>
      </c>
      <c r="C174" t="s">
        <v>356</v>
      </c>
      <c r="D174">
        <f t="shared" si="7"/>
        <v>4</v>
      </c>
      <c r="E174" t="s">
        <v>355</v>
      </c>
      <c r="F174">
        <v>46</v>
      </c>
      <c r="G174" t="str">
        <f t="shared" si="8"/>
        <v>4_46</v>
      </c>
      <c r="H174" t="str">
        <f>VLOOKUP(G174,'Nets on LED Driver'!C:H,6,FALSE)</f>
        <v>N$167</v>
      </c>
      <c r="I174" t="str">
        <f>VLOOKUP(G174,'Nets on LED Driver'!C:H,2,FALSE)</f>
        <v>R</v>
      </c>
      <c r="J174" t="str">
        <f t="shared" si="9"/>
        <v>N$LEDR58_IC4_PIN46</v>
      </c>
    </row>
    <row r="175" spans="1:10" x14ac:dyDescent="0.25">
      <c r="A175">
        <f t="shared" si="10"/>
        <v>58</v>
      </c>
      <c r="B175" t="s">
        <v>4</v>
      </c>
      <c r="C175" t="s">
        <v>358</v>
      </c>
      <c r="D175">
        <f t="shared" si="7"/>
        <v>4</v>
      </c>
      <c r="E175" t="s">
        <v>357</v>
      </c>
      <c r="F175">
        <v>45</v>
      </c>
      <c r="G175" t="str">
        <f t="shared" si="8"/>
        <v>4_45</v>
      </c>
      <c r="H175" t="str">
        <f>VLOOKUP(G175,'Nets on LED Driver'!C:H,6,FALSE)</f>
        <v>N$168</v>
      </c>
      <c r="I175" t="str">
        <f>VLOOKUP(G175,'Nets on LED Driver'!C:H,2,FALSE)</f>
        <v>G</v>
      </c>
      <c r="J175" t="str">
        <f t="shared" si="9"/>
        <v>N$LEDG58_IC4_PIN45</v>
      </c>
    </row>
    <row r="176" spans="1:10" x14ac:dyDescent="0.25">
      <c r="A176">
        <f t="shared" si="10"/>
        <v>59</v>
      </c>
      <c r="B176" t="s">
        <v>5</v>
      </c>
      <c r="C176" t="s">
        <v>360</v>
      </c>
      <c r="D176">
        <f t="shared" si="7"/>
        <v>4</v>
      </c>
      <c r="E176" t="s">
        <v>359</v>
      </c>
      <c r="F176">
        <v>41</v>
      </c>
      <c r="G176" t="str">
        <f t="shared" si="8"/>
        <v>4_41</v>
      </c>
      <c r="H176" t="str">
        <f>VLOOKUP(G176,'Nets on LED Driver'!C:H,6,FALSE)</f>
        <v>N$172</v>
      </c>
      <c r="I176" t="str">
        <f>VLOOKUP(G176,'Nets on LED Driver'!C:H,2,FALSE)</f>
        <v>B</v>
      </c>
      <c r="J176" t="str">
        <f t="shared" si="9"/>
        <v>N$LEDB59_IC4_PIN41</v>
      </c>
    </row>
    <row r="177" spans="1:10" x14ac:dyDescent="0.25">
      <c r="A177">
        <f t="shared" si="10"/>
        <v>59</v>
      </c>
      <c r="B177" t="s">
        <v>3</v>
      </c>
      <c r="C177" t="s">
        <v>362</v>
      </c>
      <c r="D177">
        <f t="shared" si="7"/>
        <v>4</v>
      </c>
      <c r="E177" t="s">
        <v>361</v>
      </c>
      <c r="F177">
        <v>40</v>
      </c>
      <c r="G177" t="str">
        <f t="shared" si="8"/>
        <v>4_40</v>
      </c>
      <c r="H177" t="str">
        <f>VLOOKUP(G177,'Nets on LED Driver'!C:H,6,FALSE)</f>
        <v>N$173</v>
      </c>
      <c r="I177" t="str">
        <f>VLOOKUP(G177,'Nets on LED Driver'!C:H,2,FALSE)</f>
        <v>R</v>
      </c>
      <c r="J177" t="str">
        <f t="shared" si="9"/>
        <v>N$LEDR59_IC4_PIN40</v>
      </c>
    </row>
    <row r="178" spans="1:10" x14ac:dyDescent="0.25">
      <c r="A178">
        <f t="shared" si="10"/>
        <v>59</v>
      </c>
      <c r="B178" t="s">
        <v>4</v>
      </c>
      <c r="C178" t="s">
        <v>364</v>
      </c>
      <c r="D178">
        <f t="shared" si="7"/>
        <v>4</v>
      </c>
      <c r="E178" t="s">
        <v>363</v>
      </c>
      <c r="F178">
        <v>39</v>
      </c>
      <c r="G178" t="str">
        <f t="shared" si="8"/>
        <v>4_39</v>
      </c>
      <c r="H178" t="str">
        <f>VLOOKUP(G178,'Nets on LED Driver'!C:H,6,FALSE)</f>
        <v>N$174</v>
      </c>
      <c r="I178" t="str">
        <f>VLOOKUP(G178,'Nets on LED Driver'!C:H,2,FALSE)</f>
        <v>G</v>
      </c>
      <c r="J178" t="str">
        <f t="shared" si="9"/>
        <v>N$LEDG59_IC4_PIN39</v>
      </c>
    </row>
    <row r="179" spans="1:10" x14ac:dyDescent="0.25">
      <c r="A179">
        <f t="shared" si="10"/>
        <v>60</v>
      </c>
      <c r="B179" t="s">
        <v>5</v>
      </c>
      <c r="C179" t="s">
        <v>366</v>
      </c>
      <c r="D179">
        <f t="shared" ref="D179:D242" si="11">D131+1</f>
        <v>4</v>
      </c>
      <c r="E179" t="s">
        <v>365</v>
      </c>
      <c r="F179">
        <v>35</v>
      </c>
      <c r="G179" t="str">
        <f t="shared" si="8"/>
        <v>4_35</v>
      </c>
      <c r="H179" t="str">
        <f>VLOOKUP(G179,'Nets on LED Driver'!C:H,6,FALSE)</f>
        <v>N$178</v>
      </c>
      <c r="I179" t="str">
        <f>VLOOKUP(G179,'Nets on LED Driver'!C:H,2,FALSE)</f>
        <v>B</v>
      </c>
      <c r="J179" t="str">
        <f t="shared" si="9"/>
        <v>N$LEDB60_IC4_PIN35</v>
      </c>
    </row>
    <row r="180" spans="1:10" x14ac:dyDescent="0.25">
      <c r="A180">
        <f t="shared" si="10"/>
        <v>60</v>
      </c>
      <c r="B180" t="s">
        <v>3</v>
      </c>
      <c r="C180" t="s">
        <v>368</v>
      </c>
      <c r="D180">
        <f t="shared" si="11"/>
        <v>4</v>
      </c>
      <c r="E180" t="s">
        <v>367</v>
      </c>
      <c r="F180">
        <v>34</v>
      </c>
      <c r="G180" t="str">
        <f t="shared" si="8"/>
        <v>4_34</v>
      </c>
      <c r="H180" t="str">
        <f>VLOOKUP(G180,'Nets on LED Driver'!C:H,6,FALSE)</f>
        <v>N$179</v>
      </c>
      <c r="I180" t="str">
        <f>VLOOKUP(G180,'Nets on LED Driver'!C:H,2,FALSE)</f>
        <v>R</v>
      </c>
      <c r="J180" t="str">
        <f t="shared" si="9"/>
        <v>N$LEDR60_IC4_PIN34</v>
      </c>
    </row>
    <row r="181" spans="1:10" x14ac:dyDescent="0.25">
      <c r="A181">
        <f t="shared" si="10"/>
        <v>60</v>
      </c>
      <c r="B181" t="s">
        <v>4</v>
      </c>
      <c r="C181" t="s">
        <v>370</v>
      </c>
      <c r="D181">
        <f t="shared" si="11"/>
        <v>4</v>
      </c>
      <c r="E181" t="s">
        <v>369</v>
      </c>
      <c r="F181">
        <v>33</v>
      </c>
      <c r="G181" t="str">
        <f t="shared" si="8"/>
        <v>4_33</v>
      </c>
      <c r="H181" t="str">
        <f>VLOOKUP(G181,'Nets on LED Driver'!C:H,6,FALSE)</f>
        <v>N$180</v>
      </c>
      <c r="I181" t="str">
        <f>VLOOKUP(G181,'Nets on LED Driver'!C:H,2,FALSE)</f>
        <v>G</v>
      </c>
      <c r="J181" t="str">
        <f t="shared" si="9"/>
        <v>N$LEDG60_IC4_PIN33</v>
      </c>
    </row>
    <row r="182" spans="1:10" x14ac:dyDescent="0.25">
      <c r="A182">
        <f t="shared" si="10"/>
        <v>61</v>
      </c>
      <c r="B182" t="s">
        <v>5</v>
      </c>
      <c r="C182" t="s">
        <v>372</v>
      </c>
      <c r="D182">
        <f t="shared" si="11"/>
        <v>4</v>
      </c>
      <c r="E182" t="s">
        <v>371</v>
      </c>
      <c r="F182">
        <v>50</v>
      </c>
      <c r="G182" t="str">
        <f t="shared" si="8"/>
        <v>4_50</v>
      </c>
      <c r="H182" t="str">
        <f>VLOOKUP(G182,'Nets on LED Driver'!C:H,6,FALSE)</f>
        <v>N$163</v>
      </c>
      <c r="I182" t="str">
        <f>VLOOKUP(G182,'Nets on LED Driver'!C:H,2,FALSE)</f>
        <v>B</v>
      </c>
      <c r="J182" t="str">
        <f t="shared" si="9"/>
        <v>N$LEDB61_IC4_PIN50</v>
      </c>
    </row>
    <row r="183" spans="1:10" x14ac:dyDescent="0.25">
      <c r="A183">
        <f t="shared" si="10"/>
        <v>61</v>
      </c>
      <c r="B183" t="s">
        <v>3</v>
      </c>
      <c r="C183" t="s">
        <v>374</v>
      </c>
      <c r="D183">
        <f t="shared" si="11"/>
        <v>4</v>
      </c>
      <c r="E183" t="s">
        <v>373</v>
      </c>
      <c r="F183">
        <v>49</v>
      </c>
      <c r="G183" t="str">
        <f t="shared" si="8"/>
        <v>4_49</v>
      </c>
      <c r="H183" t="str">
        <f>VLOOKUP(G183,'Nets on LED Driver'!C:H,6,FALSE)</f>
        <v>N$164</v>
      </c>
      <c r="I183" t="str">
        <f>VLOOKUP(G183,'Nets on LED Driver'!C:H,2,FALSE)</f>
        <v>R</v>
      </c>
      <c r="J183" t="str">
        <f t="shared" si="9"/>
        <v>N$LEDR61_IC4_PIN49</v>
      </c>
    </row>
    <row r="184" spans="1:10" x14ac:dyDescent="0.25">
      <c r="A184">
        <f t="shared" si="10"/>
        <v>61</v>
      </c>
      <c r="B184" t="s">
        <v>4</v>
      </c>
      <c r="C184" t="s">
        <v>376</v>
      </c>
      <c r="D184">
        <f t="shared" si="11"/>
        <v>4</v>
      </c>
      <c r="E184" t="s">
        <v>375</v>
      </c>
      <c r="F184">
        <v>48</v>
      </c>
      <c r="G184" t="str">
        <f t="shared" si="8"/>
        <v>4_48</v>
      </c>
      <c r="H184" t="str">
        <f>VLOOKUP(G184,'Nets on LED Driver'!C:H,6,FALSE)</f>
        <v>N$165</v>
      </c>
      <c r="I184" t="str">
        <f>VLOOKUP(G184,'Nets on LED Driver'!C:H,2,FALSE)</f>
        <v>G</v>
      </c>
      <c r="J184" t="str">
        <f t="shared" si="9"/>
        <v>N$LEDG61_IC4_PIN48</v>
      </c>
    </row>
    <row r="185" spans="1:10" x14ac:dyDescent="0.25">
      <c r="A185">
        <f t="shared" si="10"/>
        <v>62</v>
      </c>
      <c r="B185" t="s">
        <v>5</v>
      </c>
      <c r="C185" t="s">
        <v>378</v>
      </c>
      <c r="D185">
        <f t="shared" si="11"/>
        <v>4</v>
      </c>
      <c r="E185" t="s">
        <v>377</v>
      </c>
      <c r="F185">
        <v>44</v>
      </c>
      <c r="G185" t="str">
        <f t="shared" si="8"/>
        <v>4_44</v>
      </c>
      <c r="H185" t="str">
        <f>VLOOKUP(G185,'Nets on LED Driver'!C:H,6,FALSE)</f>
        <v>N$169</v>
      </c>
      <c r="I185" t="str">
        <f>VLOOKUP(G185,'Nets on LED Driver'!C:H,2,FALSE)</f>
        <v>B</v>
      </c>
      <c r="J185" t="str">
        <f t="shared" si="9"/>
        <v>N$LEDB62_IC4_PIN44</v>
      </c>
    </row>
    <row r="186" spans="1:10" x14ac:dyDescent="0.25">
      <c r="A186">
        <f t="shared" si="10"/>
        <v>62</v>
      </c>
      <c r="B186" t="s">
        <v>3</v>
      </c>
      <c r="C186" t="s">
        <v>380</v>
      </c>
      <c r="D186">
        <f t="shared" si="11"/>
        <v>4</v>
      </c>
      <c r="E186" t="s">
        <v>379</v>
      </c>
      <c r="F186">
        <v>43</v>
      </c>
      <c r="G186" t="str">
        <f t="shared" si="8"/>
        <v>4_43</v>
      </c>
      <c r="H186" t="str">
        <f>VLOOKUP(G186,'Nets on LED Driver'!C:H,6,FALSE)</f>
        <v>N$170</v>
      </c>
      <c r="I186" t="str">
        <f>VLOOKUP(G186,'Nets on LED Driver'!C:H,2,FALSE)</f>
        <v>R</v>
      </c>
      <c r="J186" t="str">
        <f t="shared" si="9"/>
        <v>N$LEDR62_IC4_PIN43</v>
      </c>
    </row>
    <row r="187" spans="1:10" x14ac:dyDescent="0.25">
      <c r="A187">
        <f t="shared" si="10"/>
        <v>62</v>
      </c>
      <c r="B187" t="s">
        <v>4</v>
      </c>
      <c r="C187" t="s">
        <v>382</v>
      </c>
      <c r="D187">
        <f t="shared" si="11"/>
        <v>4</v>
      </c>
      <c r="E187" t="s">
        <v>381</v>
      </c>
      <c r="F187">
        <v>42</v>
      </c>
      <c r="G187" t="str">
        <f t="shared" si="8"/>
        <v>4_42</v>
      </c>
      <c r="H187" t="str">
        <f>VLOOKUP(G187,'Nets on LED Driver'!C:H,6,FALSE)</f>
        <v>N$171</v>
      </c>
      <c r="I187" t="str">
        <f>VLOOKUP(G187,'Nets on LED Driver'!C:H,2,FALSE)</f>
        <v>G</v>
      </c>
      <c r="J187" t="str">
        <f t="shared" si="9"/>
        <v>N$LEDG62_IC4_PIN42</v>
      </c>
    </row>
    <row r="188" spans="1:10" x14ac:dyDescent="0.25">
      <c r="A188">
        <f t="shared" si="10"/>
        <v>63</v>
      </c>
      <c r="B188" t="s">
        <v>5</v>
      </c>
      <c r="C188" t="s">
        <v>384</v>
      </c>
      <c r="D188">
        <f t="shared" si="11"/>
        <v>4</v>
      </c>
      <c r="E188" t="s">
        <v>383</v>
      </c>
      <c r="F188">
        <v>38</v>
      </c>
      <c r="G188" t="str">
        <f t="shared" si="8"/>
        <v>4_38</v>
      </c>
      <c r="H188" t="str">
        <f>VLOOKUP(G188,'Nets on LED Driver'!C:H,6,FALSE)</f>
        <v>N$175</v>
      </c>
      <c r="I188" t="str">
        <f>VLOOKUP(G188,'Nets on LED Driver'!C:H,2,FALSE)</f>
        <v>B</v>
      </c>
      <c r="J188" t="str">
        <f t="shared" si="9"/>
        <v>N$LEDB63_IC4_PIN38</v>
      </c>
    </row>
    <row r="189" spans="1:10" x14ac:dyDescent="0.25">
      <c r="A189">
        <f t="shared" si="10"/>
        <v>63</v>
      </c>
      <c r="B189" t="s">
        <v>3</v>
      </c>
      <c r="C189" t="s">
        <v>386</v>
      </c>
      <c r="D189">
        <f t="shared" si="11"/>
        <v>4</v>
      </c>
      <c r="E189" t="s">
        <v>385</v>
      </c>
      <c r="F189">
        <v>37</v>
      </c>
      <c r="G189" t="str">
        <f t="shared" si="8"/>
        <v>4_37</v>
      </c>
      <c r="H189" t="str">
        <f>VLOOKUP(G189,'Nets on LED Driver'!C:H,6,FALSE)</f>
        <v>N$176</v>
      </c>
      <c r="I189" t="str">
        <f>VLOOKUP(G189,'Nets on LED Driver'!C:H,2,FALSE)</f>
        <v>R</v>
      </c>
      <c r="J189" t="str">
        <f t="shared" si="9"/>
        <v>N$LEDR63_IC4_PIN37</v>
      </c>
    </row>
    <row r="190" spans="1:10" x14ac:dyDescent="0.25">
      <c r="A190">
        <f t="shared" si="10"/>
        <v>63</v>
      </c>
      <c r="B190" t="s">
        <v>4</v>
      </c>
      <c r="C190" t="s">
        <v>388</v>
      </c>
      <c r="D190">
        <f t="shared" si="11"/>
        <v>4</v>
      </c>
      <c r="E190" t="s">
        <v>387</v>
      </c>
      <c r="F190">
        <v>36</v>
      </c>
      <c r="G190" t="str">
        <f t="shared" si="8"/>
        <v>4_36</v>
      </c>
      <c r="H190" t="str">
        <f>VLOOKUP(G190,'Nets on LED Driver'!C:H,6,FALSE)</f>
        <v>N$177</v>
      </c>
      <c r="I190" t="str">
        <f>VLOOKUP(G190,'Nets on LED Driver'!C:H,2,FALSE)</f>
        <v>G</v>
      </c>
      <c r="J190" t="str">
        <f t="shared" si="9"/>
        <v>N$LEDG63_IC4_PIN36</v>
      </c>
    </row>
    <row r="191" spans="1:10" x14ac:dyDescent="0.25">
      <c r="A191">
        <f t="shared" si="10"/>
        <v>64</v>
      </c>
      <c r="B191" t="s">
        <v>5</v>
      </c>
      <c r="C191" t="s">
        <v>390</v>
      </c>
      <c r="D191">
        <f t="shared" si="11"/>
        <v>4</v>
      </c>
      <c r="E191" t="s">
        <v>389</v>
      </c>
      <c r="F191">
        <v>32</v>
      </c>
      <c r="G191" t="str">
        <f t="shared" si="8"/>
        <v>4_32</v>
      </c>
      <c r="H191" t="str">
        <f>VLOOKUP(G191,'Nets on LED Driver'!C:H,6,FALSE)</f>
        <v>N$181</v>
      </c>
      <c r="I191" t="str">
        <f>VLOOKUP(G191,'Nets on LED Driver'!C:H,2,FALSE)</f>
        <v>B</v>
      </c>
      <c r="J191" t="str">
        <f t="shared" si="9"/>
        <v>N$LEDB64_IC4_PIN32</v>
      </c>
    </row>
    <row r="192" spans="1:10" x14ac:dyDescent="0.25">
      <c r="A192">
        <f t="shared" si="10"/>
        <v>64</v>
      </c>
      <c r="B192" t="s">
        <v>3</v>
      </c>
      <c r="C192" t="s">
        <v>392</v>
      </c>
      <c r="D192">
        <f t="shared" si="11"/>
        <v>4</v>
      </c>
      <c r="E192" t="s">
        <v>391</v>
      </c>
      <c r="F192">
        <v>31</v>
      </c>
      <c r="G192" t="str">
        <f t="shared" si="8"/>
        <v>4_31</v>
      </c>
      <c r="H192" t="str">
        <f>VLOOKUP(G192,'Nets on LED Driver'!C:H,6,FALSE)</f>
        <v>N$182</v>
      </c>
      <c r="I192" t="str">
        <f>VLOOKUP(G192,'Nets on LED Driver'!C:H,2,FALSE)</f>
        <v>R</v>
      </c>
      <c r="J192" t="str">
        <f t="shared" si="9"/>
        <v>N$LEDR64_IC4_PIN31</v>
      </c>
    </row>
    <row r="193" spans="1:10" x14ac:dyDescent="0.25">
      <c r="A193">
        <f t="shared" si="10"/>
        <v>64</v>
      </c>
      <c r="B193" t="s">
        <v>4</v>
      </c>
      <c r="C193" t="s">
        <v>394</v>
      </c>
      <c r="D193">
        <f t="shared" si="11"/>
        <v>4</v>
      </c>
      <c r="E193" t="s">
        <v>393</v>
      </c>
      <c r="F193">
        <v>30</v>
      </c>
      <c r="G193" t="str">
        <f t="shared" si="8"/>
        <v>4_30</v>
      </c>
      <c r="H193" t="str">
        <f>VLOOKUP(G193,'Nets on LED Driver'!C:H,6,FALSE)</f>
        <v>N$183</v>
      </c>
      <c r="I193" t="str">
        <f>VLOOKUP(G193,'Nets on LED Driver'!C:H,2,FALSE)</f>
        <v>G</v>
      </c>
      <c r="J193" t="str">
        <f t="shared" si="9"/>
        <v>N$LEDG64_IC4_PIN30</v>
      </c>
    </row>
    <row r="194" spans="1:10" x14ac:dyDescent="0.25">
      <c r="A194">
        <f t="shared" si="10"/>
        <v>65</v>
      </c>
      <c r="B194" t="s">
        <v>5</v>
      </c>
      <c r="C194" t="s">
        <v>396</v>
      </c>
      <c r="D194">
        <f t="shared" si="11"/>
        <v>5</v>
      </c>
      <c r="E194" t="s">
        <v>395</v>
      </c>
      <c r="F194">
        <v>4</v>
      </c>
      <c r="G194" t="str">
        <f t="shared" si="8"/>
        <v>5_4</v>
      </c>
      <c r="H194" t="str">
        <f>VLOOKUP(G194,'Nets on LED Driver'!C:H,6,FALSE)</f>
        <v>N$193</v>
      </c>
      <c r="I194" t="str">
        <f>VLOOKUP(G194,'Nets on LED Driver'!C:H,2,FALSE)</f>
        <v>B</v>
      </c>
      <c r="J194" t="str">
        <f t="shared" si="9"/>
        <v>N$LEDB65_IC5_PIN4</v>
      </c>
    </row>
    <row r="195" spans="1:10" x14ac:dyDescent="0.25">
      <c r="A195">
        <f t="shared" si="10"/>
        <v>65</v>
      </c>
      <c r="B195" t="s">
        <v>3</v>
      </c>
      <c r="C195" t="s">
        <v>398</v>
      </c>
      <c r="D195">
        <f t="shared" si="11"/>
        <v>5</v>
      </c>
      <c r="E195" t="s">
        <v>397</v>
      </c>
      <c r="F195">
        <v>5</v>
      </c>
      <c r="G195" t="str">
        <f t="shared" ref="G195:G258" si="12">_xlfn.CONCAT(D195,"_",F195)</f>
        <v>5_5</v>
      </c>
      <c r="H195" t="str">
        <f>VLOOKUP(G195,'Nets on LED Driver'!C:H,6,FALSE)</f>
        <v>N$194</v>
      </c>
      <c r="I195" t="str">
        <f>VLOOKUP(G195,'Nets on LED Driver'!C:H,2,FALSE)</f>
        <v>R</v>
      </c>
      <c r="J195" t="str">
        <f t="shared" ref="J195:J258" si="13">_xlfn.CONCAT("N$",E195,"_IC",D195,"_PIN",F195)</f>
        <v>N$LEDR65_IC5_PIN5</v>
      </c>
    </row>
    <row r="196" spans="1:10" x14ac:dyDescent="0.25">
      <c r="A196">
        <f t="shared" si="10"/>
        <v>65</v>
      </c>
      <c r="B196" t="s">
        <v>4</v>
      </c>
      <c r="C196" t="s">
        <v>400</v>
      </c>
      <c r="D196">
        <f t="shared" si="11"/>
        <v>5</v>
      </c>
      <c r="E196" t="s">
        <v>399</v>
      </c>
      <c r="F196">
        <v>6</v>
      </c>
      <c r="G196" t="str">
        <f t="shared" si="12"/>
        <v>5_6</v>
      </c>
      <c r="H196" t="str">
        <f>VLOOKUP(G196,'Nets on LED Driver'!C:H,6,FALSE)</f>
        <v>N$195</v>
      </c>
      <c r="I196" t="str">
        <f>VLOOKUP(G196,'Nets on LED Driver'!C:H,2,FALSE)</f>
        <v>G</v>
      </c>
      <c r="J196" t="str">
        <f t="shared" si="13"/>
        <v>N$LEDG65_IC5_PIN6</v>
      </c>
    </row>
    <row r="197" spans="1:10" x14ac:dyDescent="0.25">
      <c r="A197">
        <f t="shared" si="10"/>
        <v>66</v>
      </c>
      <c r="B197" t="s">
        <v>5</v>
      </c>
      <c r="C197" t="s">
        <v>402</v>
      </c>
      <c r="D197">
        <f t="shared" si="11"/>
        <v>5</v>
      </c>
      <c r="E197" t="s">
        <v>401</v>
      </c>
      <c r="F197">
        <v>10</v>
      </c>
      <c r="G197" t="str">
        <f t="shared" si="12"/>
        <v>5_10</v>
      </c>
      <c r="H197" t="str">
        <f>VLOOKUP(G197,'Nets on LED Driver'!C:H,6,FALSE)</f>
        <v>N$199</v>
      </c>
      <c r="I197" t="str">
        <f>VLOOKUP(G197,'Nets on LED Driver'!C:H,2,FALSE)</f>
        <v>B</v>
      </c>
      <c r="J197" t="str">
        <f t="shared" si="13"/>
        <v>N$LEDB66_IC5_PIN10</v>
      </c>
    </row>
    <row r="198" spans="1:10" x14ac:dyDescent="0.25">
      <c r="A198">
        <f t="shared" ref="A198:A261" si="14">A195+1</f>
        <v>66</v>
      </c>
      <c r="B198" t="s">
        <v>3</v>
      </c>
      <c r="C198" t="s">
        <v>404</v>
      </c>
      <c r="D198">
        <f t="shared" si="11"/>
        <v>5</v>
      </c>
      <c r="E198" t="s">
        <v>403</v>
      </c>
      <c r="F198">
        <v>11</v>
      </c>
      <c r="G198" t="str">
        <f t="shared" si="12"/>
        <v>5_11</v>
      </c>
      <c r="H198" t="str">
        <f>VLOOKUP(G198,'Nets on LED Driver'!C:H,6,FALSE)</f>
        <v>N$200</v>
      </c>
      <c r="I198" t="str">
        <f>VLOOKUP(G198,'Nets on LED Driver'!C:H,2,FALSE)</f>
        <v>R</v>
      </c>
      <c r="J198" t="str">
        <f t="shared" si="13"/>
        <v>N$LEDR66_IC5_PIN11</v>
      </c>
    </row>
    <row r="199" spans="1:10" x14ac:dyDescent="0.25">
      <c r="A199">
        <f t="shared" si="14"/>
        <v>66</v>
      </c>
      <c r="B199" t="s">
        <v>4</v>
      </c>
      <c r="C199" t="s">
        <v>406</v>
      </c>
      <c r="D199">
        <f t="shared" si="11"/>
        <v>5</v>
      </c>
      <c r="E199" t="s">
        <v>405</v>
      </c>
      <c r="F199">
        <v>12</v>
      </c>
      <c r="G199" t="str">
        <f t="shared" si="12"/>
        <v>5_12</v>
      </c>
      <c r="H199" t="str">
        <f>VLOOKUP(G199,'Nets on LED Driver'!C:H,6,FALSE)</f>
        <v>N$201</v>
      </c>
      <c r="I199" t="str">
        <f>VLOOKUP(G199,'Nets on LED Driver'!C:H,2,FALSE)</f>
        <v>G</v>
      </c>
      <c r="J199" t="str">
        <f t="shared" si="13"/>
        <v>N$LEDG66_IC5_PIN12</v>
      </c>
    </row>
    <row r="200" spans="1:10" x14ac:dyDescent="0.25">
      <c r="A200">
        <f t="shared" si="14"/>
        <v>67</v>
      </c>
      <c r="B200" t="s">
        <v>5</v>
      </c>
      <c r="C200" t="s">
        <v>408</v>
      </c>
      <c r="D200">
        <f t="shared" si="11"/>
        <v>5</v>
      </c>
      <c r="E200" t="s">
        <v>407</v>
      </c>
      <c r="F200">
        <v>16</v>
      </c>
      <c r="G200" t="str">
        <f t="shared" si="12"/>
        <v>5_16</v>
      </c>
      <c r="H200" t="str">
        <f>VLOOKUP(G200,'Nets on LED Driver'!C:H,6,FALSE)</f>
        <v>N$205</v>
      </c>
      <c r="I200" t="str">
        <f>VLOOKUP(G200,'Nets on LED Driver'!C:H,2,FALSE)</f>
        <v>B</v>
      </c>
      <c r="J200" t="str">
        <f t="shared" si="13"/>
        <v>N$LEDB67_IC5_PIN16</v>
      </c>
    </row>
    <row r="201" spans="1:10" x14ac:dyDescent="0.25">
      <c r="A201">
        <f t="shared" si="14"/>
        <v>67</v>
      </c>
      <c r="B201" t="s">
        <v>3</v>
      </c>
      <c r="C201" t="s">
        <v>410</v>
      </c>
      <c r="D201">
        <f t="shared" si="11"/>
        <v>5</v>
      </c>
      <c r="E201" t="s">
        <v>409</v>
      </c>
      <c r="F201">
        <v>17</v>
      </c>
      <c r="G201" t="str">
        <f t="shared" si="12"/>
        <v>5_17</v>
      </c>
      <c r="H201" t="str">
        <f>VLOOKUP(G201,'Nets on LED Driver'!C:H,6,FALSE)</f>
        <v>N$206</v>
      </c>
      <c r="I201" t="str">
        <f>VLOOKUP(G201,'Nets on LED Driver'!C:H,2,FALSE)</f>
        <v>R</v>
      </c>
      <c r="J201" t="str">
        <f t="shared" si="13"/>
        <v>N$LEDR67_IC5_PIN17</v>
      </c>
    </row>
    <row r="202" spans="1:10" x14ac:dyDescent="0.25">
      <c r="A202">
        <f t="shared" si="14"/>
        <v>67</v>
      </c>
      <c r="B202" t="s">
        <v>4</v>
      </c>
      <c r="C202" t="s">
        <v>412</v>
      </c>
      <c r="D202">
        <f t="shared" si="11"/>
        <v>5</v>
      </c>
      <c r="E202" t="s">
        <v>411</v>
      </c>
      <c r="F202">
        <v>18</v>
      </c>
      <c r="G202" t="str">
        <f t="shared" si="12"/>
        <v>5_18</v>
      </c>
      <c r="H202" t="str">
        <f>VLOOKUP(G202,'Nets on LED Driver'!C:H,6,FALSE)</f>
        <v>N$207</v>
      </c>
      <c r="I202" t="str">
        <f>VLOOKUP(G202,'Nets on LED Driver'!C:H,2,FALSE)</f>
        <v>G</v>
      </c>
      <c r="J202" t="str">
        <f t="shared" si="13"/>
        <v>N$LEDG67_IC5_PIN18</v>
      </c>
    </row>
    <row r="203" spans="1:10" x14ac:dyDescent="0.25">
      <c r="A203">
        <f t="shared" si="14"/>
        <v>68</v>
      </c>
      <c r="B203" t="s">
        <v>5</v>
      </c>
      <c r="C203" t="s">
        <v>414</v>
      </c>
      <c r="D203">
        <f t="shared" si="11"/>
        <v>5</v>
      </c>
      <c r="E203" t="s">
        <v>413</v>
      </c>
      <c r="F203">
        <v>22</v>
      </c>
      <c r="G203" t="str">
        <f t="shared" si="12"/>
        <v>5_22</v>
      </c>
      <c r="H203" t="str">
        <f>VLOOKUP(G203,'Nets on LED Driver'!C:H,6,FALSE)</f>
        <v>N$235</v>
      </c>
      <c r="I203" t="str">
        <f>VLOOKUP(G203,'Nets on LED Driver'!C:H,2,FALSE)</f>
        <v>B</v>
      </c>
      <c r="J203" t="str">
        <f t="shared" si="13"/>
        <v>N$LEDB68_IC5_PIN22</v>
      </c>
    </row>
    <row r="204" spans="1:10" x14ac:dyDescent="0.25">
      <c r="A204">
        <f t="shared" si="14"/>
        <v>68</v>
      </c>
      <c r="B204" t="s">
        <v>3</v>
      </c>
      <c r="C204" t="s">
        <v>416</v>
      </c>
      <c r="D204">
        <f t="shared" si="11"/>
        <v>5</v>
      </c>
      <c r="E204" t="s">
        <v>415</v>
      </c>
      <c r="F204">
        <v>23</v>
      </c>
      <c r="G204" t="str">
        <f t="shared" si="12"/>
        <v>5_23</v>
      </c>
      <c r="H204" t="str">
        <f>VLOOKUP(G204,'Nets on LED Driver'!C:H,6,FALSE)</f>
        <v>N$236</v>
      </c>
      <c r="I204" t="str">
        <f>VLOOKUP(G204,'Nets on LED Driver'!C:H,2,FALSE)</f>
        <v>R</v>
      </c>
      <c r="J204" t="str">
        <f t="shared" si="13"/>
        <v>N$LEDR68_IC5_PIN23</v>
      </c>
    </row>
    <row r="205" spans="1:10" x14ac:dyDescent="0.25">
      <c r="A205">
        <f t="shared" si="14"/>
        <v>68</v>
      </c>
      <c r="B205" t="s">
        <v>4</v>
      </c>
      <c r="C205" t="s">
        <v>418</v>
      </c>
      <c r="D205">
        <f t="shared" si="11"/>
        <v>5</v>
      </c>
      <c r="E205" t="s">
        <v>417</v>
      </c>
      <c r="F205">
        <v>24</v>
      </c>
      <c r="G205" t="str">
        <f t="shared" si="12"/>
        <v>5_24</v>
      </c>
      <c r="H205" t="str">
        <f>VLOOKUP(G205,'Nets on LED Driver'!C:H,6,FALSE)</f>
        <v>N$237</v>
      </c>
      <c r="I205" t="str">
        <f>VLOOKUP(G205,'Nets on LED Driver'!C:H,2,FALSE)</f>
        <v>G</v>
      </c>
      <c r="J205" t="str">
        <f t="shared" si="13"/>
        <v>N$LEDG68_IC5_PIN24</v>
      </c>
    </row>
    <row r="206" spans="1:10" x14ac:dyDescent="0.25">
      <c r="A206">
        <f t="shared" si="14"/>
        <v>69</v>
      </c>
      <c r="B206" t="s">
        <v>5</v>
      </c>
      <c r="C206" t="s">
        <v>420</v>
      </c>
      <c r="D206">
        <f t="shared" si="11"/>
        <v>5</v>
      </c>
      <c r="E206" t="s">
        <v>419</v>
      </c>
      <c r="F206">
        <v>7</v>
      </c>
      <c r="G206" t="str">
        <f t="shared" si="12"/>
        <v>5_7</v>
      </c>
      <c r="H206" t="str">
        <f>VLOOKUP(G206,'Nets on LED Driver'!C:H,6,FALSE)</f>
        <v>N$196</v>
      </c>
      <c r="I206" t="str">
        <f>VLOOKUP(G206,'Nets on LED Driver'!C:H,2,FALSE)</f>
        <v>B</v>
      </c>
      <c r="J206" t="str">
        <f t="shared" si="13"/>
        <v>N$LEDB69_IC5_PIN7</v>
      </c>
    </row>
    <row r="207" spans="1:10" x14ac:dyDescent="0.25">
      <c r="A207">
        <f t="shared" si="14"/>
        <v>69</v>
      </c>
      <c r="B207" t="s">
        <v>3</v>
      </c>
      <c r="C207" t="s">
        <v>422</v>
      </c>
      <c r="D207">
        <f t="shared" si="11"/>
        <v>5</v>
      </c>
      <c r="E207" t="s">
        <v>421</v>
      </c>
      <c r="F207">
        <v>8</v>
      </c>
      <c r="G207" t="str">
        <f t="shared" si="12"/>
        <v>5_8</v>
      </c>
      <c r="H207" t="str">
        <f>VLOOKUP(G207,'Nets on LED Driver'!C:H,6,FALSE)</f>
        <v>N$197</v>
      </c>
      <c r="I207" t="str">
        <f>VLOOKUP(G207,'Nets on LED Driver'!C:H,2,FALSE)</f>
        <v>R</v>
      </c>
      <c r="J207" t="str">
        <f t="shared" si="13"/>
        <v>N$LEDR69_IC5_PIN8</v>
      </c>
    </row>
    <row r="208" spans="1:10" x14ac:dyDescent="0.25">
      <c r="A208">
        <f t="shared" si="14"/>
        <v>69</v>
      </c>
      <c r="B208" t="s">
        <v>4</v>
      </c>
      <c r="C208" t="s">
        <v>424</v>
      </c>
      <c r="D208">
        <f t="shared" si="11"/>
        <v>5</v>
      </c>
      <c r="E208" t="s">
        <v>423</v>
      </c>
      <c r="F208">
        <v>9</v>
      </c>
      <c r="G208" t="str">
        <f t="shared" si="12"/>
        <v>5_9</v>
      </c>
      <c r="H208" t="str">
        <f>VLOOKUP(G208,'Nets on LED Driver'!C:H,6,FALSE)</f>
        <v>N$198</v>
      </c>
      <c r="I208" t="str">
        <f>VLOOKUP(G208,'Nets on LED Driver'!C:H,2,FALSE)</f>
        <v>G</v>
      </c>
      <c r="J208" t="str">
        <f t="shared" si="13"/>
        <v>N$LEDG69_IC5_PIN9</v>
      </c>
    </row>
    <row r="209" spans="1:10" x14ac:dyDescent="0.25">
      <c r="A209">
        <f t="shared" si="14"/>
        <v>70</v>
      </c>
      <c r="B209" t="s">
        <v>5</v>
      </c>
      <c r="C209" t="s">
        <v>426</v>
      </c>
      <c r="D209">
        <f t="shared" si="11"/>
        <v>5</v>
      </c>
      <c r="E209" t="s">
        <v>425</v>
      </c>
      <c r="F209">
        <v>13</v>
      </c>
      <c r="G209" t="str">
        <f t="shared" si="12"/>
        <v>5_13</v>
      </c>
      <c r="H209" t="str">
        <f>VLOOKUP(G209,'Nets on LED Driver'!C:H,6,FALSE)</f>
        <v>N$202</v>
      </c>
      <c r="I209" t="str">
        <f>VLOOKUP(G209,'Nets on LED Driver'!C:H,2,FALSE)</f>
        <v>B</v>
      </c>
      <c r="J209" t="str">
        <f t="shared" si="13"/>
        <v>N$LEDB70_IC5_PIN13</v>
      </c>
    </row>
    <row r="210" spans="1:10" x14ac:dyDescent="0.25">
      <c r="A210">
        <f t="shared" si="14"/>
        <v>70</v>
      </c>
      <c r="B210" t="s">
        <v>3</v>
      </c>
      <c r="C210" t="s">
        <v>428</v>
      </c>
      <c r="D210">
        <f t="shared" si="11"/>
        <v>5</v>
      </c>
      <c r="E210" t="s">
        <v>427</v>
      </c>
      <c r="F210">
        <v>14</v>
      </c>
      <c r="G210" t="str">
        <f t="shared" si="12"/>
        <v>5_14</v>
      </c>
      <c r="H210" t="str">
        <f>VLOOKUP(G210,'Nets on LED Driver'!C:H,6,FALSE)</f>
        <v>N$203</v>
      </c>
      <c r="I210" t="str">
        <f>VLOOKUP(G210,'Nets on LED Driver'!C:H,2,FALSE)</f>
        <v>R</v>
      </c>
      <c r="J210" t="str">
        <f t="shared" si="13"/>
        <v>N$LEDR70_IC5_PIN14</v>
      </c>
    </row>
    <row r="211" spans="1:10" x14ac:dyDescent="0.25">
      <c r="A211">
        <f t="shared" si="14"/>
        <v>70</v>
      </c>
      <c r="B211" t="s">
        <v>4</v>
      </c>
      <c r="C211" t="s">
        <v>430</v>
      </c>
      <c r="D211">
        <f t="shared" si="11"/>
        <v>5</v>
      </c>
      <c r="E211" t="s">
        <v>429</v>
      </c>
      <c r="F211">
        <v>15</v>
      </c>
      <c r="G211" t="str">
        <f t="shared" si="12"/>
        <v>5_15</v>
      </c>
      <c r="H211" t="str">
        <f>VLOOKUP(G211,'Nets on LED Driver'!C:H,6,FALSE)</f>
        <v>N$204</v>
      </c>
      <c r="I211" t="str">
        <f>VLOOKUP(G211,'Nets on LED Driver'!C:H,2,FALSE)</f>
        <v>G</v>
      </c>
      <c r="J211" t="str">
        <f t="shared" si="13"/>
        <v>N$LEDG70_IC5_PIN15</v>
      </c>
    </row>
    <row r="212" spans="1:10" x14ac:dyDescent="0.25">
      <c r="A212">
        <f t="shared" si="14"/>
        <v>71</v>
      </c>
      <c r="B212" t="s">
        <v>5</v>
      </c>
      <c r="C212" t="s">
        <v>432</v>
      </c>
      <c r="D212">
        <f t="shared" si="11"/>
        <v>5</v>
      </c>
      <c r="E212" t="s">
        <v>431</v>
      </c>
      <c r="F212">
        <v>19</v>
      </c>
      <c r="G212" t="str">
        <f t="shared" si="12"/>
        <v>5_19</v>
      </c>
      <c r="H212" t="str">
        <f>VLOOKUP(G212,'Nets on LED Driver'!C:H,6,FALSE)</f>
        <v>N$232</v>
      </c>
      <c r="I212" t="str">
        <f>VLOOKUP(G212,'Nets on LED Driver'!C:H,2,FALSE)</f>
        <v>B</v>
      </c>
      <c r="J212" t="str">
        <f t="shared" si="13"/>
        <v>N$LEDB71_IC5_PIN19</v>
      </c>
    </row>
    <row r="213" spans="1:10" x14ac:dyDescent="0.25">
      <c r="A213">
        <f t="shared" si="14"/>
        <v>71</v>
      </c>
      <c r="B213" t="s">
        <v>3</v>
      </c>
      <c r="C213" t="s">
        <v>434</v>
      </c>
      <c r="D213">
        <f t="shared" si="11"/>
        <v>5</v>
      </c>
      <c r="E213" t="s">
        <v>433</v>
      </c>
      <c r="F213">
        <v>20</v>
      </c>
      <c r="G213" t="str">
        <f t="shared" si="12"/>
        <v>5_20</v>
      </c>
      <c r="H213" t="str">
        <f>VLOOKUP(G213,'Nets on LED Driver'!C:H,6,FALSE)</f>
        <v>N$233</v>
      </c>
      <c r="I213" t="str">
        <f>VLOOKUP(G213,'Nets on LED Driver'!C:H,2,FALSE)</f>
        <v>R</v>
      </c>
      <c r="J213" t="str">
        <f t="shared" si="13"/>
        <v>N$LEDR71_IC5_PIN20</v>
      </c>
    </row>
    <row r="214" spans="1:10" x14ac:dyDescent="0.25">
      <c r="A214">
        <f t="shared" si="14"/>
        <v>71</v>
      </c>
      <c r="B214" t="s">
        <v>4</v>
      </c>
      <c r="C214" t="s">
        <v>436</v>
      </c>
      <c r="D214">
        <f t="shared" si="11"/>
        <v>5</v>
      </c>
      <c r="E214" t="s">
        <v>435</v>
      </c>
      <c r="F214">
        <v>21</v>
      </c>
      <c r="G214" t="str">
        <f t="shared" si="12"/>
        <v>5_21</v>
      </c>
      <c r="H214" t="str">
        <f>VLOOKUP(G214,'Nets on LED Driver'!C:H,6,FALSE)</f>
        <v>N$234</v>
      </c>
      <c r="I214" t="str">
        <f>VLOOKUP(G214,'Nets on LED Driver'!C:H,2,FALSE)</f>
        <v>G</v>
      </c>
      <c r="J214" t="str">
        <f t="shared" si="13"/>
        <v>N$LEDG71_IC5_PIN21</v>
      </c>
    </row>
    <row r="215" spans="1:10" x14ac:dyDescent="0.25">
      <c r="A215">
        <f t="shared" si="14"/>
        <v>72</v>
      </c>
      <c r="B215" t="s">
        <v>5</v>
      </c>
      <c r="C215" t="s">
        <v>438</v>
      </c>
      <c r="D215">
        <f t="shared" si="11"/>
        <v>5</v>
      </c>
      <c r="E215" t="s">
        <v>437</v>
      </c>
      <c r="F215">
        <v>25</v>
      </c>
      <c r="G215" t="str">
        <f t="shared" si="12"/>
        <v>5_25</v>
      </c>
      <c r="H215" t="str">
        <f>VLOOKUP(G215,'Nets on LED Driver'!C:H,6,FALSE)</f>
        <v>N$238</v>
      </c>
      <c r="I215" t="str">
        <f>VLOOKUP(G215,'Nets on LED Driver'!C:H,2,FALSE)</f>
        <v>B</v>
      </c>
      <c r="J215" t="str">
        <f t="shared" si="13"/>
        <v>N$LEDB72_IC5_PIN25</v>
      </c>
    </row>
    <row r="216" spans="1:10" x14ac:dyDescent="0.25">
      <c r="A216">
        <f t="shared" si="14"/>
        <v>72</v>
      </c>
      <c r="B216" t="s">
        <v>3</v>
      </c>
      <c r="C216" t="s">
        <v>440</v>
      </c>
      <c r="D216">
        <f t="shared" si="11"/>
        <v>5</v>
      </c>
      <c r="E216" t="s">
        <v>439</v>
      </c>
      <c r="F216">
        <v>26</v>
      </c>
      <c r="G216" t="str">
        <f t="shared" si="12"/>
        <v>5_26</v>
      </c>
      <c r="H216" t="str">
        <f>VLOOKUP(G216,'Nets on LED Driver'!C:H,6,FALSE)</f>
        <v>N$239</v>
      </c>
      <c r="I216" t="str">
        <f>VLOOKUP(G216,'Nets on LED Driver'!C:H,2,FALSE)</f>
        <v>R</v>
      </c>
      <c r="J216" t="str">
        <f t="shared" si="13"/>
        <v>N$LEDR72_IC5_PIN26</v>
      </c>
    </row>
    <row r="217" spans="1:10" x14ac:dyDescent="0.25">
      <c r="A217">
        <f t="shared" si="14"/>
        <v>72</v>
      </c>
      <c r="B217" t="s">
        <v>4</v>
      </c>
      <c r="C217" t="s">
        <v>442</v>
      </c>
      <c r="D217">
        <f t="shared" si="11"/>
        <v>5</v>
      </c>
      <c r="E217" t="s">
        <v>441</v>
      </c>
      <c r="F217">
        <v>27</v>
      </c>
      <c r="G217" t="str">
        <f t="shared" si="12"/>
        <v>5_27</v>
      </c>
      <c r="H217" t="str">
        <f>VLOOKUP(G217,'Nets on LED Driver'!C:H,6,FALSE)</f>
        <v>N$240</v>
      </c>
      <c r="I217" t="str">
        <f>VLOOKUP(G217,'Nets on LED Driver'!C:H,2,FALSE)</f>
        <v>G</v>
      </c>
      <c r="J217" t="str">
        <f t="shared" si="13"/>
        <v>N$LEDG72_IC5_PIN27</v>
      </c>
    </row>
    <row r="218" spans="1:10" x14ac:dyDescent="0.25">
      <c r="A218">
        <f t="shared" si="14"/>
        <v>73</v>
      </c>
      <c r="B218" t="s">
        <v>5</v>
      </c>
      <c r="C218" t="s">
        <v>444</v>
      </c>
      <c r="D218">
        <f t="shared" si="11"/>
        <v>5</v>
      </c>
      <c r="E218" t="s">
        <v>443</v>
      </c>
      <c r="F218">
        <v>53</v>
      </c>
      <c r="G218" t="str">
        <f t="shared" si="12"/>
        <v>5_53</v>
      </c>
      <c r="H218" t="str">
        <f>VLOOKUP(G218,'Nets on LED Driver'!C:H,6,FALSE)</f>
        <v>N$208</v>
      </c>
      <c r="I218" t="str">
        <f>VLOOKUP(G218,'Nets on LED Driver'!C:H,2,FALSE)</f>
        <v>B</v>
      </c>
      <c r="J218" t="str">
        <f t="shared" si="13"/>
        <v>N$LEDB73_IC5_PIN53</v>
      </c>
    </row>
    <row r="219" spans="1:10" x14ac:dyDescent="0.25">
      <c r="A219">
        <f t="shared" si="14"/>
        <v>73</v>
      </c>
      <c r="B219" t="s">
        <v>3</v>
      </c>
      <c r="C219" t="s">
        <v>446</v>
      </c>
      <c r="D219">
        <f t="shared" si="11"/>
        <v>5</v>
      </c>
      <c r="E219" t="s">
        <v>445</v>
      </c>
      <c r="F219">
        <v>52</v>
      </c>
      <c r="G219" t="str">
        <f t="shared" si="12"/>
        <v>5_52</v>
      </c>
      <c r="H219" t="str">
        <f>VLOOKUP(G219,'Nets on LED Driver'!C:H,6,FALSE)</f>
        <v>N$209</v>
      </c>
      <c r="I219" t="str">
        <f>VLOOKUP(G219,'Nets on LED Driver'!C:H,2,FALSE)</f>
        <v>R</v>
      </c>
      <c r="J219" t="str">
        <f t="shared" si="13"/>
        <v>N$LEDR73_IC5_PIN52</v>
      </c>
    </row>
    <row r="220" spans="1:10" x14ac:dyDescent="0.25">
      <c r="A220">
        <f t="shared" si="14"/>
        <v>73</v>
      </c>
      <c r="B220" t="s">
        <v>4</v>
      </c>
      <c r="C220" t="s">
        <v>448</v>
      </c>
      <c r="D220">
        <f t="shared" si="11"/>
        <v>5</v>
      </c>
      <c r="E220" t="s">
        <v>447</v>
      </c>
      <c r="F220">
        <v>51</v>
      </c>
      <c r="G220" t="str">
        <f t="shared" si="12"/>
        <v>5_51</v>
      </c>
      <c r="H220" t="str">
        <f>VLOOKUP(G220,'Nets on LED Driver'!C:H,6,FALSE)</f>
        <v>N$210</v>
      </c>
      <c r="I220" t="str">
        <f>VLOOKUP(G220,'Nets on LED Driver'!C:H,2,FALSE)</f>
        <v>G</v>
      </c>
      <c r="J220" t="str">
        <f t="shared" si="13"/>
        <v>N$LEDG73_IC5_PIN51</v>
      </c>
    </row>
    <row r="221" spans="1:10" x14ac:dyDescent="0.25">
      <c r="A221">
        <f t="shared" si="14"/>
        <v>74</v>
      </c>
      <c r="B221" t="s">
        <v>5</v>
      </c>
      <c r="C221" t="s">
        <v>450</v>
      </c>
      <c r="D221">
        <f t="shared" si="11"/>
        <v>5</v>
      </c>
      <c r="E221" t="s">
        <v>449</v>
      </c>
      <c r="F221">
        <v>47</v>
      </c>
      <c r="G221" t="str">
        <f t="shared" si="12"/>
        <v>5_47</v>
      </c>
      <c r="H221" t="str">
        <f>VLOOKUP(G221,'Nets on LED Driver'!C:H,6,FALSE)</f>
        <v>N$214</v>
      </c>
      <c r="I221" t="str">
        <f>VLOOKUP(G221,'Nets on LED Driver'!C:H,2,FALSE)</f>
        <v>B</v>
      </c>
      <c r="J221" t="str">
        <f t="shared" si="13"/>
        <v>N$LEDB74_IC5_PIN47</v>
      </c>
    </row>
    <row r="222" spans="1:10" x14ac:dyDescent="0.25">
      <c r="A222">
        <f t="shared" si="14"/>
        <v>74</v>
      </c>
      <c r="B222" t="s">
        <v>3</v>
      </c>
      <c r="C222" t="s">
        <v>452</v>
      </c>
      <c r="D222">
        <f t="shared" si="11"/>
        <v>5</v>
      </c>
      <c r="E222" t="s">
        <v>451</v>
      </c>
      <c r="F222">
        <v>46</v>
      </c>
      <c r="G222" t="str">
        <f t="shared" si="12"/>
        <v>5_46</v>
      </c>
      <c r="H222" t="str">
        <f>VLOOKUP(G222,'Nets on LED Driver'!C:H,6,FALSE)</f>
        <v>N$215</v>
      </c>
      <c r="I222" t="str">
        <f>VLOOKUP(G222,'Nets on LED Driver'!C:H,2,FALSE)</f>
        <v>R</v>
      </c>
      <c r="J222" t="str">
        <f t="shared" si="13"/>
        <v>N$LEDR74_IC5_PIN46</v>
      </c>
    </row>
    <row r="223" spans="1:10" x14ac:dyDescent="0.25">
      <c r="A223">
        <f t="shared" si="14"/>
        <v>74</v>
      </c>
      <c r="B223" t="s">
        <v>4</v>
      </c>
      <c r="C223" t="s">
        <v>454</v>
      </c>
      <c r="D223">
        <f t="shared" si="11"/>
        <v>5</v>
      </c>
      <c r="E223" t="s">
        <v>453</v>
      </c>
      <c r="F223">
        <v>45</v>
      </c>
      <c r="G223" t="str">
        <f t="shared" si="12"/>
        <v>5_45</v>
      </c>
      <c r="H223" t="str">
        <f>VLOOKUP(G223,'Nets on LED Driver'!C:H,6,FALSE)</f>
        <v>N$216</v>
      </c>
      <c r="I223" t="str">
        <f>VLOOKUP(G223,'Nets on LED Driver'!C:H,2,FALSE)</f>
        <v>G</v>
      </c>
      <c r="J223" t="str">
        <f t="shared" si="13"/>
        <v>N$LEDG74_IC5_PIN45</v>
      </c>
    </row>
    <row r="224" spans="1:10" x14ac:dyDescent="0.25">
      <c r="A224">
        <f t="shared" si="14"/>
        <v>75</v>
      </c>
      <c r="B224" t="s">
        <v>5</v>
      </c>
      <c r="C224" t="s">
        <v>456</v>
      </c>
      <c r="D224">
        <f t="shared" si="11"/>
        <v>5</v>
      </c>
      <c r="E224" t="s">
        <v>455</v>
      </c>
      <c r="F224">
        <v>41</v>
      </c>
      <c r="G224" t="str">
        <f t="shared" si="12"/>
        <v>5_41</v>
      </c>
      <c r="H224" t="str">
        <f>VLOOKUP(G224,'Nets on LED Driver'!C:H,6,FALSE)</f>
        <v>N$220</v>
      </c>
      <c r="I224" t="str">
        <f>VLOOKUP(G224,'Nets on LED Driver'!C:H,2,FALSE)</f>
        <v>B</v>
      </c>
      <c r="J224" t="str">
        <f t="shared" si="13"/>
        <v>N$LEDB75_IC5_PIN41</v>
      </c>
    </row>
    <row r="225" spans="1:10" x14ac:dyDescent="0.25">
      <c r="A225">
        <f t="shared" si="14"/>
        <v>75</v>
      </c>
      <c r="B225" t="s">
        <v>3</v>
      </c>
      <c r="C225" t="s">
        <v>458</v>
      </c>
      <c r="D225">
        <f t="shared" si="11"/>
        <v>5</v>
      </c>
      <c r="E225" t="s">
        <v>457</v>
      </c>
      <c r="F225">
        <v>40</v>
      </c>
      <c r="G225" t="str">
        <f t="shared" si="12"/>
        <v>5_40</v>
      </c>
      <c r="H225" t="str">
        <f>VLOOKUP(G225,'Nets on LED Driver'!C:H,6,FALSE)</f>
        <v>N$221</v>
      </c>
      <c r="I225" t="str">
        <f>VLOOKUP(G225,'Nets on LED Driver'!C:H,2,FALSE)</f>
        <v>R</v>
      </c>
      <c r="J225" t="str">
        <f t="shared" si="13"/>
        <v>N$LEDR75_IC5_PIN40</v>
      </c>
    </row>
    <row r="226" spans="1:10" x14ac:dyDescent="0.25">
      <c r="A226">
        <f t="shared" si="14"/>
        <v>75</v>
      </c>
      <c r="B226" t="s">
        <v>4</v>
      </c>
      <c r="C226" t="s">
        <v>460</v>
      </c>
      <c r="D226">
        <f t="shared" si="11"/>
        <v>5</v>
      </c>
      <c r="E226" t="s">
        <v>459</v>
      </c>
      <c r="F226">
        <v>39</v>
      </c>
      <c r="G226" t="str">
        <f t="shared" si="12"/>
        <v>5_39</v>
      </c>
      <c r="H226" t="str">
        <f>VLOOKUP(G226,'Nets on LED Driver'!C:H,6,FALSE)</f>
        <v>N$222</v>
      </c>
      <c r="I226" t="str">
        <f>VLOOKUP(G226,'Nets on LED Driver'!C:H,2,FALSE)</f>
        <v>G</v>
      </c>
      <c r="J226" t="str">
        <f t="shared" si="13"/>
        <v>N$LEDG75_IC5_PIN39</v>
      </c>
    </row>
    <row r="227" spans="1:10" x14ac:dyDescent="0.25">
      <c r="A227">
        <f t="shared" si="14"/>
        <v>76</v>
      </c>
      <c r="B227" t="s">
        <v>5</v>
      </c>
      <c r="C227" t="s">
        <v>462</v>
      </c>
      <c r="D227">
        <f t="shared" si="11"/>
        <v>5</v>
      </c>
      <c r="E227" t="s">
        <v>461</v>
      </c>
      <c r="F227">
        <v>35</v>
      </c>
      <c r="G227" t="str">
        <f t="shared" si="12"/>
        <v>5_35</v>
      </c>
      <c r="H227" t="str">
        <f>VLOOKUP(G227,'Nets on LED Driver'!C:H,6,FALSE)</f>
        <v>N$226</v>
      </c>
      <c r="I227" t="str">
        <f>VLOOKUP(G227,'Nets on LED Driver'!C:H,2,FALSE)</f>
        <v>B</v>
      </c>
      <c r="J227" t="str">
        <f t="shared" si="13"/>
        <v>N$LEDB76_IC5_PIN35</v>
      </c>
    </row>
    <row r="228" spans="1:10" x14ac:dyDescent="0.25">
      <c r="A228">
        <f t="shared" si="14"/>
        <v>76</v>
      </c>
      <c r="B228" t="s">
        <v>3</v>
      </c>
      <c r="C228" t="s">
        <v>464</v>
      </c>
      <c r="D228">
        <f t="shared" si="11"/>
        <v>5</v>
      </c>
      <c r="E228" t="s">
        <v>463</v>
      </c>
      <c r="F228">
        <v>34</v>
      </c>
      <c r="G228" t="str">
        <f t="shared" si="12"/>
        <v>5_34</v>
      </c>
      <c r="H228" t="str">
        <f>VLOOKUP(G228,'Nets on LED Driver'!C:H,6,FALSE)</f>
        <v>N$227</v>
      </c>
      <c r="I228" t="str">
        <f>VLOOKUP(G228,'Nets on LED Driver'!C:H,2,FALSE)</f>
        <v>R</v>
      </c>
      <c r="J228" t="str">
        <f t="shared" si="13"/>
        <v>N$LEDR76_IC5_PIN34</v>
      </c>
    </row>
    <row r="229" spans="1:10" x14ac:dyDescent="0.25">
      <c r="A229">
        <f t="shared" si="14"/>
        <v>76</v>
      </c>
      <c r="B229" t="s">
        <v>4</v>
      </c>
      <c r="C229" t="s">
        <v>466</v>
      </c>
      <c r="D229">
        <f t="shared" si="11"/>
        <v>5</v>
      </c>
      <c r="E229" t="s">
        <v>465</v>
      </c>
      <c r="F229">
        <v>33</v>
      </c>
      <c r="G229" t="str">
        <f t="shared" si="12"/>
        <v>5_33</v>
      </c>
      <c r="H229" t="str">
        <f>VLOOKUP(G229,'Nets on LED Driver'!C:H,6,FALSE)</f>
        <v>N$228</v>
      </c>
      <c r="I229" t="str">
        <f>VLOOKUP(G229,'Nets on LED Driver'!C:H,2,FALSE)</f>
        <v>G</v>
      </c>
      <c r="J229" t="str">
        <f t="shared" si="13"/>
        <v>N$LEDG76_IC5_PIN33</v>
      </c>
    </row>
    <row r="230" spans="1:10" x14ac:dyDescent="0.25">
      <c r="A230">
        <f t="shared" si="14"/>
        <v>77</v>
      </c>
      <c r="B230" t="s">
        <v>5</v>
      </c>
      <c r="C230" t="s">
        <v>468</v>
      </c>
      <c r="D230">
        <f t="shared" si="11"/>
        <v>5</v>
      </c>
      <c r="E230" t="s">
        <v>467</v>
      </c>
      <c r="F230">
        <v>50</v>
      </c>
      <c r="G230" t="str">
        <f t="shared" si="12"/>
        <v>5_50</v>
      </c>
      <c r="H230" t="str">
        <f>VLOOKUP(G230,'Nets on LED Driver'!C:H,6,FALSE)</f>
        <v>N$211</v>
      </c>
      <c r="I230" t="str">
        <f>VLOOKUP(G230,'Nets on LED Driver'!C:H,2,FALSE)</f>
        <v>B</v>
      </c>
      <c r="J230" t="str">
        <f t="shared" si="13"/>
        <v>N$LEDB77_IC5_PIN50</v>
      </c>
    </row>
    <row r="231" spans="1:10" x14ac:dyDescent="0.25">
      <c r="A231">
        <f t="shared" si="14"/>
        <v>77</v>
      </c>
      <c r="B231" t="s">
        <v>3</v>
      </c>
      <c r="C231" t="s">
        <v>470</v>
      </c>
      <c r="D231">
        <f t="shared" si="11"/>
        <v>5</v>
      </c>
      <c r="E231" t="s">
        <v>469</v>
      </c>
      <c r="F231">
        <v>49</v>
      </c>
      <c r="G231" t="str">
        <f t="shared" si="12"/>
        <v>5_49</v>
      </c>
      <c r="H231" t="str">
        <f>VLOOKUP(G231,'Nets on LED Driver'!C:H,6,FALSE)</f>
        <v>N$212</v>
      </c>
      <c r="I231" t="str">
        <f>VLOOKUP(G231,'Nets on LED Driver'!C:H,2,FALSE)</f>
        <v>R</v>
      </c>
      <c r="J231" t="str">
        <f t="shared" si="13"/>
        <v>N$LEDR77_IC5_PIN49</v>
      </c>
    </row>
    <row r="232" spans="1:10" x14ac:dyDescent="0.25">
      <c r="A232">
        <f t="shared" si="14"/>
        <v>77</v>
      </c>
      <c r="B232" t="s">
        <v>4</v>
      </c>
      <c r="C232" t="s">
        <v>472</v>
      </c>
      <c r="D232">
        <f t="shared" si="11"/>
        <v>5</v>
      </c>
      <c r="E232" t="s">
        <v>471</v>
      </c>
      <c r="F232">
        <v>48</v>
      </c>
      <c r="G232" t="str">
        <f t="shared" si="12"/>
        <v>5_48</v>
      </c>
      <c r="H232" t="str">
        <f>VLOOKUP(G232,'Nets on LED Driver'!C:H,6,FALSE)</f>
        <v>N$213</v>
      </c>
      <c r="I232" t="str">
        <f>VLOOKUP(G232,'Nets on LED Driver'!C:H,2,FALSE)</f>
        <v>G</v>
      </c>
      <c r="J232" t="str">
        <f t="shared" si="13"/>
        <v>N$LEDG77_IC5_PIN48</v>
      </c>
    </row>
    <row r="233" spans="1:10" x14ac:dyDescent="0.25">
      <c r="A233">
        <f t="shared" si="14"/>
        <v>78</v>
      </c>
      <c r="B233" t="s">
        <v>5</v>
      </c>
      <c r="C233" t="s">
        <v>474</v>
      </c>
      <c r="D233">
        <f t="shared" si="11"/>
        <v>5</v>
      </c>
      <c r="E233" t="s">
        <v>473</v>
      </c>
      <c r="F233">
        <v>44</v>
      </c>
      <c r="G233" t="str">
        <f t="shared" si="12"/>
        <v>5_44</v>
      </c>
      <c r="H233" t="str">
        <f>VLOOKUP(G233,'Nets on LED Driver'!C:H,6,FALSE)</f>
        <v>N$217</v>
      </c>
      <c r="I233" t="str">
        <f>VLOOKUP(G233,'Nets on LED Driver'!C:H,2,FALSE)</f>
        <v>B</v>
      </c>
      <c r="J233" t="str">
        <f t="shared" si="13"/>
        <v>N$LEDB78_IC5_PIN44</v>
      </c>
    </row>
    <row r="234" spans="1:10" x14ac:dyDescent="0.25">
      <c r="A234">
        <f t="shared" si="14"/>
        <v>78</v>
      </c>
      <c r="B234" t="s">
        <v>3</v>
      </c>
      <c r="C234" t="s">
        <v>476</v>
      </c>
      <c r="D234">
        <f t="shared" si="11"/>
        <v>5</v>
      </c>
      <c r="E234" t="s">
        <v>475</v>
      </c>
      <c r="F234">
        <v>43</v>
      </c>
      <c r="G234" t="str">
        <f t="shared" si="12"/>
        <v>5_43</v>
      </c>
      <c r="H234" t="str">
        <f>VLOOKUP(G234,'Nets on LED Driver'!C:H,6,FALSE)</f>
        <v>N$218</v>
      </c>
      <c r="I234" t="str">
        <f>VLOOKUP(G234,'Nets on LED Driver'!C:H,2,FALSE)</f>
        <v>R</v>
      </c>
      <c r="J234" t="str">
        <f t="shared" si="13"/>
        <v>N$LEDR78_IC5_PIN43</v>
      </c>
    </row>
    <row r="235" spans="1:10" x14ac:dyDescent="0.25">
      <c r="A235">
        <f t="shared" si="14"/>
        <v>78</v>
      </c>
      <c r="B235" t="s">
        <v>4</v>
      </c>
      <c r="C235" t="s">
        <v>478</v>
      </c>
      <c r="D235">
        <f t="shared" si="11"/>
        <v>5</v>
      </c>
      <c r="E235" t="s">
        <v>477</v>
      </c>
      <c r="F235">
        <v>42</v>
      </c>
      <c r="G235" t="str">
        <f t="shared" si="12"/>
        <v>5_42</v>
      </c>
      <c r="H235" t="str">
        <f>VLOOKUP(G235,'Nets on LED Driver'!C:H,6,FALSE)</f>
        <v>N$219</v>
      </c>
      <c r="I235" t="str">
        <f>VLOOKUP(G235,'Nets on LED Driver'!C:H,2,FALSE)</f>
        <v>G</v>
      </c>
      <c r="J235" t="str">
        <f t="shared" si="13"/>
        <v>N$LEDG78_IC5_PIN42</v>
      </c>
    </row>
    <row r="236" spans="1:10" x14ac:dyDescent="0.25">
      <c r="A236">
        <f t="shared" si="14"/>
        <v>79</v>
      </c>
      <c r="B236" t="s">
        <v>5</v>
      </c>
      <c r="C236" t="s">
        <v>480</v>
      </c>
      <c r="D236">
        <f t="shared" si="11"/>
        <v>5</v>
      </c>
      <c r="E236" t="s">
        <v>479</v>
      </c>
      <c r="F236">
        <v>38</v>
      </c>
      <c r="G236" t="str">
        <f t="shared" si="12"/>
        <v>5_38</v>
      </c>
      <c r="H236" t="str">
        <f>VLOOKUP(G236,'Nets on LED Driver'!C:H,6,FALSE)</f>
        <v>N$223</v>
      </c>
      <c r="I236" t="str">
        <f>VLOOKUP(G236,'Nets on LED Driver'!C:H,2,FALSE)</f>
        <v>B</v>
      </c>
      <c r="J236" t="str">
        <f t="shared" si="13"/>
        <v>N$LEDB79_IC5_PIN38</v>
      </c>
    </row>
    <row r="237" spans="1:10" x14ac:dyDescent="0.25">
      <c r="A237">
        <f t="shared" si="14"/>
        <v>79</v>
      </c>
      <c r="B237" t="s">
        <v>3</v>
      </c>
      <c r="C237" t="s">
        <v>482</v>
      </c>
      <c r="D237">
        <f t="shared" si="11"/>
        <v>5</v>
      </c>
      <c r="E237" t="s">
        <v>481</v>
      </c>
      <c r="F237">
        <v>37</v>
      </c>
      <c r="G237" t="str">
        <f t="shared" si="12"/>
        <v>5_37</v>
      </c>
      <c r="H237" t="str">
        <f>VLOOKUP(G237,'Nets on LED Driver'!C:H,6,FALSE)</f>
        <v>N$224</v>
      </c>
      <c r="I237" t="str">
        <f>VLOOKUP(G237,'Nets on LED Driver'!C:H,2,FALSE)</f>
        <v>R</v>
      </c>
      <c r="J237" t="str">
        <f t="shared" si="13"/>
        <v>N$LEDR79_IC5_PIN37</v>
      </c>
    </row>
    <row r="238" spans="1:10" x14ac:dyDescent="0.25">
      <c r="A238">
        <f t="shared" si="14"/>
        <v>79</v>
      </c>
      <c r="B238" t="s">
        <v>4</v>
      </c>
      <c r="C238" t="s">
        <v>484</v>
      </c>
      <c r="D238">
        <f t="shared" si="11"/>
        <v>5</v>
      </c>
      <c r="E238" t="s">
        <v>483</v>
      </c>
      <c r="F238">
        <v>36</v>
      </c>
      <c r="G238" t="str">
        <f t="shared" si="12"/>
        <v>5_36</v>
      </c>
      <c r="H238" t="str">
        <f>VLOOKUP(G238,'Nets on LED Driver'!C:H,6,FALSE)</f>
        <v>N$225</v>
      </c>
      <c r="I238" t="str">
        <f>VLOOKUP(G238,'Nets on LED Driver'!C:H,2,FALSE)</f>
        <v>G</v>
      </c>
      <c r="J238" t="str">
        <f t="shared" si="13"/>
        <v>N$LEDG79_IC5_PIN36</v>
      </c>
    </row>
    <row r="239" spans="1:10" x14ac:dyDescent="0.25">
      <c r="A239">
        <f t="shared" si="14"/>
        <v>80</v>
      </c>
      <c r="B239" t="s">
        <v>5</v>
      </c>
      <c r="C239" t="s">
        <v>486</v>
      </c>
      <c r="D239">
        <f t="shared" si="11"/>
        <v>5</v>
      </c>
      <c r="E239" t="s">
        <v>485</v>
      </c>
      <c r="F239">
        <v>32</v>
      </c>
      <c r="G239" t="str">
        <f t="shared" si="12"/>
        <v>5_32</v>
      </c>
      <c r="H239" t="str">
        <f>VLOOKUP(G239,'Nets on LED Driver'!C:H,6,FALSE)</f>
        <v>N$229</v>
      </c>
      <c r="I239" t="str">
        <f>VLOOKUP(G239,'Nets on LED Driver'!C:H,2,FALSE)</f>
        <v>B</v>
      </c>
      <c r="J239" t="str">
        <f t="shared" si="13"/>
        <v>N$LEDB80_IC5_PIN32</v>
      </c>
    </row>
    <row r="240" spans="1:10" x14ac:dyDescent="0.25">
      <c r="A240">
        <f t="shared" si="14"/>
        <v>80</v>
      </c>
      <c r="B240" t="s">
        <v>3</v>
      </c>
      <c r="C240" t="s">
        <v>488</v>
      </c>
      <c r="D240">
        <f t="shared" si="11"/>
        <v>5</v>
      </c>
      <c r="E240" t="s">
        <v>487</v>
      </c>
      <c r="F240">
        <v>31</v>
      </c>
      <c r="G240" t="str">
        <f t="shared" si="12"/>
        <v>5_31</v>
      </c>
      <c r="H240" t="str">
        <f>VLOOKUP(G240,'Nets on LED Driver'!C:H,6,FALSE)</f>
        <v>N$230</v>
      </c>
      <c r="I240" t="str">
        <f>VLOOKUP(G240,'Nets on LED Driver'!C:H,2,FALSE)</f>
        <v>R</v>
      </c>
      <c r="J240" t="str">
        <f t="shared" si="13"/>
        <v>N$LEDR80_IC5_PIN31</v>
      </c>
    </row>
    <row r="241" spans="1:10" x14ac:dyDescent="0.25">
      <c r="A241">
        <f t="shared" si="14"/>
        <v>80</v>
      </c>
      <c r="B241" t="s">
        <v>4</v>
      </c>
      <c r="C241" t="s">
        <v>490</v>
      </c>
      <c r="D241">
        <f t="shared" si="11"/>
        <v>5</v>
      </c>
      <c r="E241" t="s">
        <v>489</v>
      </c>
      <c r="F241">
        <v>30</v>
      </c>
      <c r="G241" t="str">
        <f t="shared" si="12"/>
        <v>5_30</v>
      </c>
      <c r="H241" t="str">
        <f>VLOOKUP(G241,'Nets on LED Driver'!C:H,6,FALSE)</f>
        <v>N$231</v>
      </c>
      <c r="I241" t="str">
        <f>VLOOKUP(G241,'Nets on LED Driver'!C:H,2,FALSE)</f>
        <v>G</v>
      </c>
      <c r="J241" t="str">
        <f t="shared" si="13"/>
        <v>N$LEDG80_IC5_PIN30</v>
      </c>
    </row>
    <row r="242" spans="1:10" x14ac:dyDescent="0.25">
      <c r="A242">
        <f t="shared" si="14"/>
        <v>81</v>
      </c>
      <c r="B242" t="s">
        <v>5</v>
      </c>
      <c r="C242" t="s">
        <v>492</v>
      </c>
      <c r="D242">
        <f t="shared" si="11"/>
        <v>6</v>
      </c>
      <c r="E242" t="s">
        <v>491</v>
      </c>
      <c r="F242">
        <v>4</v>
      </c>
      <c r="G242" t="str">
        <f t="shared" si="12"/>
        <v>6_4</v>
      </c>
      <c r="H242" t="str">
        <f>VLOOKUP(G242,'Nets on LED Driver'!C:H,6,FALSE)</f>
        <v>N$241</v>
      </c>
      <c r="I242" t="str">
        <f>VLOOKUP(G242,'Nets on LED Driver'!C:H,2,FALSE)</f>
        <v>B</v>
      </c>
      <c r="J242" t="str">
        <f t="shared" si="13"/>
        <v>N$LEDB81_IC6_PIN4</v>
      </c>
    </row>
    <row r="243" spans="1:10" x14ac:dyDescent="0.25">
      <c r="A243">
        <f t="shared" si="14"/>
        <v>81</v>
      </c>
      <c r="B243" t="s">
        <v>3</v>
      </c>
      <c r="C243" t="s">
        <v>494</v>
      </c>
      <c r="D243">
        <f t="shared" ref="D243:D306" si="15">D195+1</f>
        <v>6</v>
      </c>
      <c r="E243" t="s">
        <v>493</v>
      </c>
      <c r="F243">
        <v>5</v>
      </c>
      <c r="G243" t="str">
        <f t="shared" si="12"/>
        <v>6_5</v>
      </c>
      <c r="H243" t="str">
        <f>VLOOKUP(G243,'Nets on LED Driver'!C:H,6,FALSE)</f>
        <v>N$242</v>
      </c>
      <c r="I243" t="str">
        <f>VLOOKUP(G243,'Nets on LED Driver'!C:H,2,FALSE)</f>
        <v>R</v>
      </c>
      <c r="J243" t="str">
        <f t="shared" si="13"/>
        <v>N$LEDR81_IC6_PIN5</v>
      </c>
    </row>
    <row r="244" spans="1:10" x14ac:dyDescent="0.25">
      <c r="A244">
        <f t="shared" si="14"/>
        <v>81</v>
      </c>
      <c r="B244" t="s">
        <v>4</v>
      </c>
      <c r="C244" t="s">
        <v>496</v>
      </c>
      <c r="D244">
        <f t="shared" si="15"/>
        <v>6</v>
      </c>
      <c r="E244" t="s">
        <v>495</v>
      </c>
      <c r="F244">
        <v>6</v>
      </c>
      <c r="G244" t="str">
        <f t="shared" si="12"/>
        <v>6_6</v>
      </c>
      <c r="H244" t="str">
        <f>VLOOKUP(G244,'Nets on LED Driver'!C:H,6,FALSE)</f>
        <v>N$243</v>
      </c>
      <c r="I244" t="str">
        <f>VLOOKUP(G244,'Nets on LED Driver'!C:H,2,FALSE)</f>
        <v>G</v>
      </c>
      <c r="J244" t="str">
        <f t="shared" si="13"/>
        <v>N$LEDG81_IC6_PIN6</v>
      </c>
    </row>
    <row r="245" spans="1:10" x14ac:dyDescent="0.25">
      <c r="A245">
        <f t="shared" si="14"/>
        <v>82</v>
      </c>
      <c r="B245" t="s">
        <v>5</v>
      </c>
      <c r="C245" t="s">
        <v>498</v>
      </c>
      <c r="D245">
        <f t="shared" si="15"/>
        <v>6</v>
      </c>
      <c r="E245" t="s">
        <v>497</v>
      </c>
      <c r="F245">
        <v>10</v>
      </c>
      <c r="G245" t="str">
        <f t="shared" si="12"/>
        <v>6_10</v>
      </c>
      <c r="H245" t="str">
        <f>VLOOKUP(G245,'Nets on LED Driver'!C:H,6,FALSE)</f>
        <v>N$247</v>
      </c>
      <c r="I245" t="str">
        <f>VLOOKUP(G245,'Nets on LED Driver'!C:H,2,FALSE)</f>
        <v>B</v>
      </c>
      <c r="J245" t="str">
        <f t="shared" si="13"/>
        <v>N$LEDB82_IC6_PIN10</v>
      </c>
    </row>
    <row r="246" spans="1:10" x14ac:dyDescent="0.25">
      <c r="A246">
        <f t="shared" si="14"/>
        <v>82</v>
      </c>
      <c r="B246" t="s">
        <v>3</v>
      </c>
      <c r="C246" t="s">
        <v>500</v>
      </c>
      <c r="D246">
        <f t="shared" si="15"/>
        <v>6</v>
      </c>
      <c r="E246" t="s">
        <v>499</v>
      </c>
      <c r="F246">
        <v>11</v>
      </c>
      <c r="G246" t="str">
        <f t="shared" si="12"/>
        <v>6_11</v>
      </c>
      <c r="H246" t="str">
        <f>VLOOKUP(G246,'Nets on LED Driver'!C:H,6,FALSE)</f>
        <v>N$248</v>
      </c>
      <c r="I246" t="str">
        <f>VLOOKUP(G246,'Nets on LED Driver'!C:H,2,FALSE)</f>
        <v>R</v>
      </c>
      <c r="J246" t="str">
        <f t="shared" si="13"/>
        <v>N$LEDR82_IC6_PIN11</v>
      </c>
    </row>
    <row r="247" spans="1:10" x14ac:dyDescent="0.25">
      <c r="A247">
        <f t="shared" si="14"/>
        <v>82</v>
      </c>
      <c r="B247" t="s">
        <v>4</v>
      </c>
      <c r="C247" t="s">
        <v>502</v>
      </c>
      <c r="D247">
        <f t="shared" si="15"/>
        <v>6</v>
      </c>
      <c r="E247" t="s">
        <v>501</v>
      </c>
      <c r="F247">
        <v>12</v>
      </c>
      <c r="G247" t="str">
        <f t="shared" si="12"/>
        <v>6_12</v>
      </c>
      <c r="H247" t="str">
        <f>VLOOKUP(G247,'Nets on LED Driver'!C:H,6,FALSE)</f>
        <v>N$249</v>
      </c>
      <c r="I247" t="str">
        <f>VLOOKUP(G247,'Nets on LED Driver'!C:H,2,FALSE)</f>
        <v>G</v>
      </c>
      <c r="J247" t="str">
        <f t="shared" si="13"/>
        <v>N$LEDG82_IC6_PIN12</v>
      </c>
    </row>
    <row r="248" spans="1:10" x14ac:dyDescent="0.25">
      <c r="A248">
        <f t="shared" si="14"/>
        <v>83</v>
      </c>
      <c r="B248" t="s">
        <v>5</v>
      </c>
      <c r="C248" t="s">
        <v>504</v>
      </c>
      <c r="D248">
        <f t="shared" si="15"/>
        <v>6</v>
      </c>
      <c r="E248" t="s">
        <v>503</v>
      </c>
      <c r="F248">
        <v>16</v>
      </c>
      <c r="G248" t="str">
        <f t="shared" si="12"/>
        <v>6_16</v>
      </c>
      <c r="H248" t="str">
        <f>VLOOKUP(G248,'Nets on LED Driver'!C:H,6,FALSE)</f>
        <v>N$253</v>
      </c>
      <c r="I248" t="str">
        <f>VLOOKUP(G248,'Nets on LED Driver'!C:H,2,FALSE)</f>
        <v>B</v>
      </c>
      <c r="J248" t="str">
        <f t="shared" si="13"/>
        <v>N$LEDB83_IC6_PIN16</v>
      </c>
    </row>
    <row r="249" spans="1:10" x14ac:dyDescent="0.25">
      <c r="A249">
        <f t="shared" si="14"/>
        <v>83</v>
      </c>
      <c r="B249" t="s">
        <v>3</v>
      </c>
      <c r="C249" t="s">
        <v>506</v>
      </c>
      <c r="D249">
        <f t="shared" si="15"/>
        <v>6</v>
      </c>
      <c r="E249" t="s">
        <v>505</v>
      </c>
      <c r="F249">
        <v>17</v>
      </c>
      <c r="G249" t="str">
        <f t="shared" si="12"/>
        <v>6_17</v>
      </c>
      <c r="H249" t="str">
        <f>VLOOKUP(G249,'Nets on LED Driver'!C:H,6,FALSE)</f>
        <v>N$254</v>
      </c>
      <c r="I249" t="str">
        <f>VLOOKUP(G249,'Nets on LED Driver'!C:H,2,FALSE)</f>
        <v>R</v>
      </c>
      <c r="J249" t="str">
        <f t="shared" si="13"/>
        <v>N$LEDR83_IC6_PIN17</v>
      </c>
    </row>
    <row r="250" spans="1:10" x14ac:dyDescent="0.25">
      <c r="A250">
        <f t="shared" si="14"/>
        <v>83</v>
      </c>
      <c r="B250" t="s">
        <v>4</v>
      </c>
      <c r="C250" t="s">
        <v>508</v>
      </c>
      <c r="D250">
        <f t="shared" si="15"/>
        <v>6</v>
      </c>
      <c r="E250" t="s">
        <v>507</v>
      </c>
      <c r="F250">
        <v>18</v>
      </c>
      <c r="G250" t="str">
        <f t="shared" si="12"/>
        <v>6_18</v>
      </c>
      <c r="H250" t="str">
        <f>VLOOKUP(G250,'Nets on LED Driver'!C:H,6,FALSE)</f>
        <v>N$255</v>
      </c>
      <c r="I250" t="str">
        <f>VLOOKUP(G250,'Nets on LED Driver'!C:H,2,FALSE)</f>
        <v>G</v>
      </c>
      <c r="J250" t="str">
        <f t="shared" si="13"/>
        <v>N$LEDG83_IC6_PIN18</v>
      </c>
    </row>
    <row r="251" spans="1:10" x14ac:dyDescent="0.25">
      <c r="A251">
        <f t="shared" si="14"/>
        <v>84</v>
      </c>
      <c r="B251" t="s">
        <v>5</v>
      </c>
      <c r="C251" t="s">
        <v>510</v>
      </c>
      <c r="D251">
        <f t="shared" si="15"/>
        <v>6</v>
      </c>
      <c r="E251" t="s">
        <v>509</v>
      </c>
      <c r="F251">
        <v>22</v>
      </c>
      <c r="G251" t="str">
        <f t="shared" si="12"/>
        <v>6_22</v>
      </c>
      <c r="H251" t="str">
        <f>VLOOKUP(G251,'Nets on LED Driver'!C:H,6,FALSE)</f>
        <v>N$283</v>
      </c>
      <c r="I251" t="str">
        <f>VLOOKUP(G251,'Nets on LED Driver'!C:H,2,FALSE)</f>
        <v>B</v>
      </c>
      <c r="J251" t="str">
        <f t="shared" si="13"/>
        <v>N$LEDB84_IC6_PIN22</v>
      </c>
    </row>
    <row r="252" spans="1:10" x14ac:dyDescent="0.25">
      <c r="A252">
        <f t="shared" si="14"/>
        <v>84</v>
      </c>
      <c r="B252" t="s">
        <v>3</v>
      </c>
      <c r="C252" t="s">
        <v>512</v>
      </c>
      <c r="D252">
        <f t="shared" si="15"/>
        <v>6</v>
      </c>
      <c r="E252" t="s">
        <v>511</v>
      </c>
      <c r="F252">
        <v>23</v>
      </c>
      <c r="G252" t="str">
        <f t="shared" si="12"/>
        <v>6_23</v>
      </c>
      <c r="H252" t="str">
        <f>VLOOKUP(G252,'Nets on LED Driver'!C:H,6,FALSE)</f>
        <v>N$284</v>
      </c>
      <c r="I252" t="str">
        <f>VLOOKUP(G252,'Nets on LED Driver'!C:H,2,FALSE)</f>
        <v>R</v>
      </c>
      <c r="J252" t="str">
        <f t="shared" si="13"/>
        <v>N$LEDR84_IC6_PIN23</v>
      </c>
    </row>
    <row r="253" spans="1:10" x14ac:dyDescent="0.25">
      <c r="A253">
        <f t="shared" si="14"/>
        <v>84</v>
      </c>
      <c r="B253" t="s">
        <v>4</v>
      </c>
      <c r="C253" t="s">
        <v>514</v>
      </c>
      <c r="D253">
        <f t="shared" si="15"/>
        <v>6</v>
      </c>
      <c r="E253" t="s">
        <v>513</v>
      </c>
      <c r="F253">
        <v>24</v>
      </c>
      <c r="G253" t="str">
        <f t="shared" si="12"/>
        <v>6_24</v>
      </c>
      <c r="H253" t="str">
        <f>VLOOKUP(G253,'Nets on LED Driver'!C:H,6,FALSE)</f>
        <v>N$285</v>
      </c>
      <c r="I253" t="str">
        <f>VLOOKUP(G253,'Nets on LED Driver'!C:H,2,FALSE)</f>
        <v>G</v>
      </c>
      <c r="J253" t="str">
        <f t="shared" si="13"/>
        <v>N$LEDG84_IC6_PIN24</v>
      </c>
    </row>
    <row r="254" spans="1:10" x14ac:dyDescent="0.25">
      <c r="A254">
        <f t="shared" si="14"/>
        <v>85</v>
      </c>
      <c r="B254" t="s">
        <v>5</v>
      </c>
      <c r="C254" t="s">
        <v>516</v>
      </c>
      <c r="D254">
        <f t="shared" si="15"/>
        <v>6</v>
      </c>
      <c r="E254" t="s">
        <v>515</v>
      </c>
      <c r="F254">
        <v>7</v>
      </c>
      <c r="G254" t="str">
        <f t="shared" si="12"/>
        <v>6_7</v>
      </c>
      <c r="H254" t="str">
        <f>VLOOKUP(G254,'Nets on LED Driver'!C:H,6,FALSE)</f>
        <v>N$244</v>
      </c>
      <c r="I254" t="str">
        <f>VLOOKUP(G254,'Nets on LED Driver'!C:H,2,FALSE)</f>
        <v>B</v>
      </c>
      <c r="J254" t="str">
        <f t="shared" si="13"/>
        <v>N$LEDB85_IC6_PIN7</v>
      </c>
    </row>
    <row r="255" spans="1:10" x14ac:dyDescent="0.25">
      <c r="A255">
        <f t="shared" si="14"/>
        <v>85</v>
      </c>
      <c r="B255" t="s">
        <v>3</v>
      </c>
      <c r="C255" t="s">
        <v>518</v>
      </c>
      <c r="D255">
        <f t="shared" si="15"/>
        <v>6</v>
      </c>
      <c r="E255" t="s">
        <v>517</v>
      </c>
      <c r="F255">
        <v>8</v>
      </c>
      <c r="G255" t="str">
        <f t="shared" si="12"/>
        <v>6_8</v>
      </c>
      <c r="H255" t="str">
        <f>VLOOKUP(G255,'Nets on LED Driver'!C:H,6,FALSE)</f>
        <v>N$245</v>
      </c>
      <c r="I255" t="str">
        <f>VLOOKUP(G255,'Nets on LED Driver'!C:H,2,FALSE)</f>
        <v>R</v>
      </c>
      <c r="J255" t="str">
        <f t="shared" si="13"/>
        <v>N$LEDR85_IC6_PIN8</v>
      </c>
    </row>
    <row r="256" spans="1:10" x14ac:dyDescent="0.25">
      <c r="A256">
        <f t="shared" si="14"/>
        <v>85</v>
      </c>
      <c r="B256" t="s">
        <v>4</v>
      </c>
      <c r="C256" t="s">
        <v>520</v>
      </c>
      <c r="D256">
        <f t="shared" si="15"/>
        <v>6</v>
      </c>
      <c r="E256" t="s">
        <v>519</v>
      </c>
      <c r="F256">
        <v>9</v>
      </c>
      <c r="G256" t="str">
        <f t="shared" si="12"/>
        <v>6_9</v>
      </c>
      <c r="H256" t="str">
        <f>VLOOKUP(G256,'Nets on LED Driver'!C:H,6,FALSE)</f>
        <v>N$246</v>
      </c>
      <c r="I256" t="str">
        <f>VLOOKUP(G256,'Nets on LED Driver'!C:H,2,FALSE)</f>
        <v>G</v>
      </c>
      <c r="J256" t="str">
        <f t="shared" si="13"/>
        <v>N$LEDG85_IC6_PIN9</v>
      </c>
    </row>
    <row r="257" spans="1:10" x14ac:dyDescent="0.25">
      <c r="A257">
        <f t="shared" si="14"/>
        <v>86</v>
      </c>
      <c r="B257" t="s">
        <v>5</v>
      </c>
      <c r="C257" t="s">
        <v>522</v>
      </c>
      <c r="D257">
        <f t="shared" si="15"/>
        <v>6</v>
      </c>
      <c r="E257" t="s">
        <v>521</v>
      </c>
      <c r="F257">
        <v>13</v>
      </c>
      <c r="G257" t="str">
        <f t="shared" si="12"/>
        <v>6_13</v>
      </c>
      <c r="H257" t="str">
        <f>VLOOKUP(G257,'Nets on LED Driver'!C:H,6,FALSE)</f>
        <v>N$250</v>
      </c>
      <c r="I257" t="str">
        <f>VLOOKUP(G257,'Nets on LED Driver'!C:H,2,FALSE)</f>
        <v>B</v>
      </c>
      <c r="J257" t="str">
        <f t="shared" si="13"/>
        <v>N$LEDB86_IC6_PIN13</v>
      </c>
    </row>
    <row r="258" spans="1:10" x14ac:dyDescent="0.25">
      <c r="A258">
        <f t="shared" si="14"/>
        <v>86</v>
      </c>
      <c r="B258" t="s">
        <v>3</v>
      </c>
      <c r="C258" t="s">
        <v>524</v>
      </c>
      <c r="D258">
        <f t="shared" si="15"/>
        <v>6</v>
      </c>
      <c r="E258" t="s">
        <v>523</v>
      </c>
      <c r="F258">
        <v>14</v>
      </c>
      <c r="G258" t="str">
        <f t="shared" si="12"/>
        <v>6_14</v>
      </c>
      <c r="H258" t="str">
        <f>VLOOKUP(G258,'Nets on LED Driver'!C:H,6,FALSE)</f>
        <v>N$251</v>
      </c>
      <c r="I258" t="str">
        <f>VLOOKUP(G258,'Nets on LED Driver'!C:H,2,FALSE)</f>
        <v>R</v>
      </c>
      <c r="J258" t="str">
        <f t="shared" si="13"/>
        <v>N$LEDR86_IC6_PIN14</v>
      </c>
    </row>
    <row r="259" spans="1:10" x14ac:dyDescent="0.25">
      <c r="A259">
        <f t="shared" si="14"/>
        <v>86</v>
      </c>
      <c r="B259" t="s">
        <v>4</v>
      </c>
      <c r="C259" t="s">
        <v>526</v>
      </c>
      <c r="D259">
        <f t="shared" si="15"/>
        <v>6</v>
      </c>
      <c r="E259" t="s">
        <v>525</v>
      </c>
      <c r="F259">
        <v>15</v>
      </c>
      <c r="G259" t="str">
        <f t="shared" ref="G259:G322" si="16">_xlfn.CONCAT(D259,"_",F259)</f>
        <v>6_15</v>
      </c>
      <c r="H259" t="str">
        <f>VLOOKUP(G259,'Nets on LED Driver'!C:H,6,FALSE)</f>
        <v>N$252</v>
      </c>
      <c r="I259" t="str">
        <f>VLOOKUP(G259,'Nets on LED Driver'!C:H,2,FALSE)</f>
        <v>G</v>
      </c>
      <c r="J259" t="str">
        <f t="shared" ref="J259:J322" si="17">_xlfn.CONCAT("N$",E259,"_IC",D259,"_PIN",F259)</f>
        <v>N$LEDG86_IC6_PIN15</v>
      </c>
    </row>
    <row r="260" spans="1:10" x14ac:dyDescent="0.25">
      <c r="A260">
        <f t="shared" si="14"/>
        <v>87</v>
      </c>
      <c r="B260" t="s">
        <v>5</v>
      </c>
      <c r="C260" t="s">
        <v>528</v>
      </c>
      <c r="D260">
        <f t="shared" si="15"/>
        <v>6</v>
      </c>
      <c r="E260" t="s">
        <v>527</v>
      </c>
      <c r="F260">
        <v>19</v>
      </c>
      <c r="G260" t="str">
        <f t="shared" si="16"/>
        <v>6_19</v>
      </c>
      <c r="H260" t="str">
        <f>VLOOKUP(G260,'Nets on LED Driver'!C:H,6,FALSE)</f>
        <v>N$280</v>
      </c>
      <c r="I260" t="str">
        <f>VLOOKUP(G260,'Nets on LED Driver'!C:H,2,FALSE)</f>
        <v>B</v>
      </c>
      <c r="J260" t="str">
        <f t="shared" si="17"/>
        <v>N$LEDB87_IC6_PIN19</v>
      </c>
    </row>
    <row r="261" spans="1:10" x14ac:dyDescent="0.25">
      <c r="A261">
        <f t="shared" si="14"/>
        <v>87</v>
      </c>
      <c r="B261" t="s">
        <v>3</v>
      </c>
      <c r="C261" t="s">
        <v>530</v>
      </c>
      <c r="D261">
        <f t="shared" si="15"/>
        <v>6</v>
      </c>
      <c r="E261" t="s">
        <v>529</v>
      </c>
      <c r="F261">
        <v>20</v>
      </c>
      <c r="G261" t="str">
        <f t="shared" si="16"/>
        <v>6_20</v>
      </c>
      <c r="H261" t="str">
        <f>VLOOKUP(G261,'Nets on LED Driver'!C:H,6,FALSE)</f>
        <v>N$281</v>
      </c>
      <c r="I261" t="str">
        <f>VLOOKUP(G261,'Nets on LED Driver'!C:H,2,FALSE)</f>
        <v>R</v>
      </c>
      <c r="J261" t="str">
        <f t="shared" si="17"/>
        <v>N$LEDR87_IC6_PIN20</v>
      </c>
    </row>
    <row r="262" spans="1:10" x14ac:dyDescent="0.25">
      <c r="A262">
        <f t="shared" ref="A262:A325" si="18">A259+1</f>
        <v>87</v>
      </c>
      <c r="B262" t="s">
        <v>4</v>
      </c>
      <c r="C262" t="s">
        <v>532</v>
      </c>
      <c r="D262">
        <f t="shared" si="15"/>
        <v>6</v>
      </c>
      <c r="E262" t="s">
        <v>531</v>
      </c>
      <c r="F262">
        <v>21</v>
      </c>
      <c r="G262" t="str">
        <f t="shared" si="16"/>
        <v>6_21</v>
      </c>
      <c r="H262" t="str">
        <f>VLOOKUP(G262,'Nets on LED Driver'!C:H,6,FALSE)</f>
        <v>N$282</v>
      </c>
      <c r="I262" t="str">
        <f>VLOOKUP(G262,'Nets on LED Driver'!C:H,2,FALSE)</f>
        <v>G</v>
      </c>
      <c r="J262" t="str">
        <f t="shared" si="17"/>
        <v>N$LEDG87_IC6_PIN21</v>
      </c>
    </row>
    <row r="263" spans="1:10" x14ac:dyDescent="0.25">
      <c r="A263">
        <f t="shared" si="18"/>
        <v>88</v>
      </c>
      <c r="B263" t="s">
        <v>5</v>
      </c>
      <c r="C263" t="s">
        <v>534</v>
      </c>
      <c r="D263">
        <f t="shared" si="15"/>
        <v>6</v>
      </c>
      <c r="E263" t="s">
        <v>533</v>
      </c>
      <c r="F263">
        <v>25</v>
      </c>
      <c r="G263" t="str">
        <f t="shared" si="16"/>
        <v>6_25</v>
      </c>
      <c r="H263" t="str">
        <f>VLOOKUP(G263,'Nets on LED Driver'!C:H,6,FALSE)</f>
        <v>N$286</v>
      </c>
      <c r="I263" t="str">
        <f>VLOOKUP(G263,'Nets on LED Driver'!C:H,2,FALSE)</f>
        <v>B</v>
      </c>
      <c r="J263" t="str">
        <f t="shared" si="17"/>
        <v>N$LEDB88_IC6_PIN25</v>
      </c>
    </row>
    <row r="264" spans="1:10" x14ac:dyDescent="0.25">
      <c r="A264">
        <f t="shared" si="18"/>
        <v>88</v>
      </c>
      <c r="B264" t="s">
        <v>3</v>
      </c>
      <c r="C264" t="s">
        <v>536</v>
      </c>
      <c r="D264">
        <f t="shared" si="15"/>
        <v>6</v>
      </c>
      <c r="E264" t="s">
        <v>535</v>
      </c>
      <c r="F264">
        <v>26</v>
      </c>
      <c r="G264" t="str">
        <f t="shared" si="16"/>
        <v>6_26</v>
      </c>
      <c r="H264" t="str">
        <f>VLOOKUP(G264,'Nets on LED Driver'!C:H,6,FALSE)</f>
        <v>N$287</v>
      </c>
      <c r="I264" t="str">
        <f>VLOOKUP(G264,'Nets on LED Driver'!C:H,2,FALSE)</f>
        <v>R</v>
      </c>
      <c r="J264" t="str">
        <f t="shared" si="17"/>
        <v>N$LEDR88_IC6_PIN26</v>
      </c>
    </row>
    <row r="265" spans="1:10" x14ac:dyDescent="0.25">
      <c r="A265">
        <f t="shared" si="18"/>
        <v>88</v>
      </c>
      <c r="B265" t="s">
        <v>4</v>
      </c>
      <c r="C265" t="s">
        <v>538</v>
      </c>
      <c r="D265">
        <f t="shared" si="15"/>
        <v>6</v>
      </c>
      <c r="E265" t="s">
        <v>537</v>
      </c>
      <c r="F265">
        <v>27</v>
      </c>
      <c r="G265" t="str">
        <f t="shared" si="16"/>
        <v>6_27</v>
      </c>
      <c r="H265" t="str">
        <f>VLOOKUP(G265,'Nets on LED Driver'!C:H,6,FALSE)</f>
        <v>N$288</v>
      </c>
      <c r="I265" t="str">
        <f>VLOOKUP(G265,'Nets on LED Driver'!C:H,2,FALSE)</f>
        <v>G</v>
      </c>
      <c r="J265" t="str">
        <f t="shared" si="17"/>
        <v>N$LEDG88_IC6_PIN27</v>
      </c>
    </row>
    <row r="266" spans="1:10" x14ac:dyDescent="0.25">
      <c r="A266">
        <f t="shared" si="18"/>
        <v>89</v>
      </c>
      <c r="B266" t="s">
        <v>5</v>
      </c>
      <c r="C266" t="s">
        <v>540</v>
      </c>
      <c r="D266">
        <f t="shared" si="15"/>
        <v>6</v>
      </c>
      <c r="E266" t="s">
        <v>539</v>
      </c>
      <c r="F266">
        <v>53</v>
      </c>
      <c r="G266" t="str">
        <f t="shared" si="16"/>
        <v>6_53</v>
      </c>
      <c r="H266" t="str">
        <f>VLOOKUP(G266,'Nets on LED Driver'!C:H,6,FALSE)</f>
        <v>N$256</v>
      </c>
      <c r="I266" t="str">
        <f>VLOOKUP(G266,'Nets on LED Driver'!C:H,2,FALSE)</f>
        <v>B</v>
      </c>
      <c r="J266" t="str">
        <f t="shared" si="17"/>
        <v>N$LEDB89_IC6_PIN53</v>
      </c>
    </row>
    <row r="267" spans="1:10" x14ac:dyDescent="0.25">
      <c r="A267">
        <f t="shared" si="18"/>
        <v>89</v>
      </c>
      <c r="B267" t="s">
        <v>3</v>
      </c>
      <c r="C267" t="s">
        <v>542</v>
      </c>
      <c r="D267">
        <f t="shared" si="15"/>
        <v>6</v>
      </c>
      <c r="E267" t="s">
        <v>541</v>
      </c>
      <c r="F267">
        <v>52</v>
      </c>
      <c r="G267" t="str">
        <f t="shared" si="16"/>
        <v>6_52</v>
      </c>
      <c r="H267" t="str">
        <f>VLOOKUP(G267,'Nets on LED Driver'!C:H,6,FALSE)</f>
        <v>N$257</v>
      </c>
      <c r="I267" t="str">
        <f>VLOOKUP(G267,'Nets on LED Driver'!C:H,2,FALSE)</f>
        <v>R</v>
      </c>
      <c r="J267" t="str">
        <f t="shared" si="17"/>
        <v>N$LEDR89_IC6_PIN52</v>
      </c>
    </row>
    <row r="268" spans="1:10" x14ac:dyDescent="0.25">
      <c r="A268">
        <f t="shared" si="18"/>
        <v>89</v>
      </c>
      <c r="B268" t="s">
        <v>4</v>
      </c>
      <c r="C268" t="s">
        <v>544</v>
      </c>
      <c r="D268">
        <f t="shared" si="15"/>
        <v>6</v>
      </c>
      <c r="E268" t="s">
        <v>543</v>
      </c>
      <c r="F268">
        <v>51</v>
      </c>
      <c r="G268" t="str">
        <f t="shared" si="16"/>
        <v>6_51</v>
      </c>
      <c r="H268" t="str">
        <f>VLOOKUP(G268,'Nets on LED Driver'!C:H,6,FALSE)</f>
        <v>N$258</v>
      </c>
      <c r="I268" t="str">
        <f>VLOOKUP(G268,'Nets on LED Driver'!C:H,2,FALSE)</f>
        <v>G</v>
      </c>
      <c r="J268" t="str">
        <f t="shared" si="17"/>
        <v>N$LEDG89_IC6_PIN51</v>
      </c>
    </row>
    <row r="269" spans="1:10" x14ac:dyDescent="0.25">
      <c r="A269">
        <f t="shared" si="18"/>
        <v>90</v>
      </c>
      <c r="B269" t="s">
        <v>5</v>
      </c>
      <c r="C269" t="s">
        <v>546</v>
      </c>
      <c r="D269">
        <f t="shared" si="15"/>
        <v>6</v>
      </c>
      <c r="E269" t="s">
        <v>545</v>
      </c>
      <c r="F269">
        <v>47</v>
      </c>
      <c r="G269" t="str">
        <f t="shared" si="16"/>
        <v>6_47</v>
      </c>
      <c r="H269" t="str">
        <f>VLOOKUP(G269,'Nets on LED Driver'!C:H,6,FALSE)</f>
        <v>N$262</v>
      </c>
      <c r="I269" t="str">
        <f>VLOOKUP(G269,'Nets on LED Driver'!C:H,2,FALSE)</f>
        <v>B</v>
      </c>
      <c r="J269" t="str">
        <f t="shared" si="17"/>
        <v>N$LEDB90_IC6_PIN47</v>
      </c>
    </row>
    <row r="270" spans="1:10" x14ac:dyDescent="0.25">
      <c r="A270">
        <f t="shared" si="18"/>
        <v>90</v>
      </c>
      <c r="B270" t="s">
        <v>3</v>
      </c>
      <c r="C270" t="s">
        <v>548</v>
      </c>
      <c r="D270">
        <f t="shared" si="15"/>
        <v>6</v>
      </c>
      <c r="E270" t="s">
        <v>547</v>
      </c>
      <c r="F270">
        <v>46</v>
      </c>
      <c r="G270" t="str">
        <f t="shared" si="16"/>
        <v>6_46</v>
      </c>
      <c r="H270" t="str">
        <f>VLOOKUP(G270,'Nets on LED Driver'!C:H,6,FALSE)</f>
        <v>N$263</v>
      </c>
      <c r="I270" t="str">
        <f>VLOOKUP(G270,'Nets on LED Driver'!C:H,2,FALSE)</f>
        <v>R</v>
      </c>
      <c r="J270" t="str">
        <f t="shared" si="17"/>
        <v>N$LEDR90_IC6_PIN46</v>
      </c>
    </row>
    <row r="271" spans="1:10" x14ac:dyDescent="0.25">
      <c r="A271">
        <f t="shared" si="18"/>
        <v>90</v>
      </c>
      <c r="B271" t="s">
        <v>4</v>
      </c>
      <c r="C271" t="s">
        <v>550</v>
      </c>
      <c r="D271">
        <f t="shared" si="15"/>
        <v>6</v>
      </c>
      <c r="E271" t="s">
        <v>549</v>
      </c>
      <c r="F271">
        <v>45</v>
      </c>
      <c r="G271" t="str">
        <f t="shared" si="16"/>
        <v>6_45</v>
      </c>
      <c r="H271" t="str">
        <f>VLOOKUP(G271,'Nets on LED Driver'!C:H,6,FALSE)</f>
        <v>N$264</v>
      </c>
      <c r="I271" t="str">
        <f>VLOOKUP(G271,'Nets on LED Driver'!C:H,2,FALSE)</f>
        <v>G</v>
      </c>
      <c r="J271" t="str">
        <f t="shared" si="17"/>
        <v>N$LEDG90_IC6_PIN45</v>
      </c>
    </row>
    <row r="272" spans="1:10" x14ac:dyDescent="0.25">
      <c r="A272">
        <f t="shared" si="18"/>
        <v>91</v>
      </c>
      <c r="B272" t="s">
        <v>5</v>
      </c>
      <c r="C272" t="s">
        <v>552</v>
      </c>
      <c r="D272">
        <f t="shared" si="15"/>
        <v>6</v>
      </c>
      <c r="E272" t="s">
        <v>551</v>
      </c>
      <c r="F272">
        <v>41</v>
      </c>
      <c r="G272" t="str">
        <f t="shared" si="16"/>
        <v>6_41</v>
      </c>
      <c r="H272" t="str">
        <f>VLOOKUP(G272,'Nets on LED Driver'!C:H,6,FALSE)</f>
        <v>N$268</v>
      </c>
      <c r="I272" t="str">
        <f>VLOOKUP(G272,'Nets on LED Driver'!C:H,2,FALSE)</f>
        <v>B</v>
      </c>
      <c r="J272" t="str">
        <f t="shared" si="17"/>
        <v>N$LEDB91_IC6_PIN41</v>
      </c>
    </row>
    <row r="273" spans="1:10" x14ac:dyDescent="0.25">
      <c r="A273">
        <f t="shared" si="18"/>
        <v>91</v>
      </c>
      <c r="B273" t="s">
        <v>3</v>
      </c>
      <c r="C273" t="s">
        <v>554</v>
      </c>
      <c r="D273">
        <f t="shared" si="15"/>
        <v>6</v>
      </c>
      <c r="E273" t="s">
        <v>553</v>
      </c>
      <c r="F273">
        <v>40</v>
      </c>
      <c r="G273" t="str">
        <f t="shared" si="16"/>
        <v>6_40</v>
      </c>
      <c r="H273" t="str">
        <f>VLOOKUP(G273,'Nets on LED Driver'!C:H,6,FALSE)</f>
        <v>N$269</v>
      </c>
      <c r="I273" t="str">
        <f>VLOOKUP(G273,'Nets on LED Driver'!C:H,2,FALSE)</f>
        <v>R</v>
      </c>
      <c r="J273" t="str">
        <f t="shared" si="17"/>
        <v>N$LEDR91_IC6_PIN40</v>
      </c>
    </row>
    <row r="274" spans="1:10" x14ac:dyDescent="0.25">
      <c r="A274">
        <f t="shared" si="18"/>
        <v>91</v>
      </c>
      <c r="B274" t="s">
        <v>4</v>
      </c>
      <c r="C274" t="s">
        <v>556</v>
      </c>
      <c r="D274">
        <f t="shared" si="15"/>
        <v>6</v>
      </c>
      <c r="E274" t="s">
        <v>555</v>
      </c>
      <c r="F274">
        <v>39</v>
      </c>
      <c r="G274" t="str">
        <f t="shared" si="16"/>
        <v>6_39</v>
      </c>
      <c r="H274" t="str">
        <f>VLOOKUP(G274,'Nets on LED Driver'!C:H,6,FALSE)</f>
        <v>N$270</v>
      </c>
      <c r="I274" t="str">
        <f>VLOOKUP(G274,'Nets on LED Driver'!C:H,2,FALSE)</f>
        <v>G</v>
      </c>
      <c r="J274" t="str">
        <f t="shared" si="17"/>
        <v>N$LEDG91_IC6_PIN39</v>
      </c>
    </row>
    <row r="275" spans="1:10" x14ac:dyDescent="0.25">
      <c r="A275">
        <f t="shared" si="18"/>
        <v>92</v>
      </c>
      <c r="B275" t="s">
        <v>5</v>
      </c>
      <c r="C275" t="s">
        <v>558</v>
      </c>
      <c r="D275">
        <f t="shared" si="15"/>
        <v>6</v>
      </c>
      <c r="E275" t="s">
        <v>557</v>
      </c>
      <c r="F275">
        <v>35</v>
      </c>
      <c r="G275" t="str">
        <f t="shared" si="16"/>
        <v>6_35</v>
      </c>
      <c r="H275" t="str">
        <f>VLOOKUP(G275,'Nets on LED Driver'!C:H,6,FALSE)</f>
        <v>N$274</v>
      </c>
      <c r="I275" t="str">
        <f>VLOOKUP(G275,'Nets on LED Driver'!C:H,2,FALSE)</f>
        <v>B</v>
      </c>
      <c r="J275" t="str">
        <f t="shared" si="17"/>
        <v>N$LEDB92_IC6_PIN35</v>
      </c>
    </row>
    <row r="276" spans="1:10" x14ac:dyDescent="0.25">
      <c r="A276">
        <f t="shared" si="18"/>
        <v>92</v>
      </c>
      <c r="B276" t="s">
        <v>3</v>
      </c>
      <c r="C276" t="s">
        <v>560</v>
      </c>
      <c r="D276">
        <f t="shared" si="15"/>
        <v>6</v>
      </c>
      <c r="E276" t="s">
        <v>559</v>
      </c>
      <c r="F276">
        <v>34</v>
      </c>
      <c r="G276" t="str">
        <f t="shared" si="16"/>
        <v>6_34</v>
      </c>
      <c r="H276" t="str">
        <f>VLOOKUP(G276,'Nets on LED Driver'!C:H,6,FALSE)</f>
        <v>N$275</v>
      </c>
      <c r="I276" t="str">
        <f>VLOOKUP(G276,'Nets on LED Driver'!C:H,2,FALSE)</f>
        <v>R</v>
      </c>
      <c r="J276" t="str">
        <f t="shared" si="17"/>
        <v>N$LEDR92_IC6_PIN34</v>
      </c>
    </row>
    <row r="277" spans="1:10" x14ac:dyDescent="0.25">
      <c r="A277">
        <f t="shared" si="18"/>
        <v>92</v>
      </c>
      <c r="B277" t="s">
        <v>4</v>
      </c>
      <c r="C277" t="s">
        <v>562</v>
      </c>
      <c r="D277">
        <f t="shared" si="15"/>
        <v>6</v>
      </c>
      <c r="E277" t="s">
        <v>561</v>
      </c>
      <c r="F277">
        <v>33</v>
      </c>
      <c r="G277" t="str">
        <f t="shared" si="16"/>
        <v>6_33</v>
      </c>
      <c r="H277" t="str">
        <f>VLOOKUP(G277,'Nets on LED Driver'!C:H,6,FALSE)</f>
        <v>N$276</v>
      </c>
      <c r="I277" t="str">
        <f>VLOOKUP(G277,'Nets on LED Driver'!C:H,2,FALSE)</f>
        <v>G</v>
      </c>
      <c r="J277" t="str">
        <f t="shared" si="17"/>
        <v>N$LEDG92_IC6_PIN33</v>
      </c>
    </row>
    <row r="278" spans="1:10" x14ac:dyDescent="0.25">
      <c r="A278">
        <f t="shared" si="18"/>
        <v>93</v>
      </c>
      <c r="B278" t="s">
        <v>5</v>
      </c>
      <c r="C278" t="s">
        <v>564</v>
      </c>
      <c r="D278">
        <f t="shared" si="15"/>
        <v>6</v>
      </c>
      <c r="E278" t="s">
        <v>563</v>
      </c>
      <c r="F278">
        <v>50</v>
      </c>
      <c r="G278" t="str">
        <f t="shared" si="16"/>
        <v>6_50</v>
      </c>
      <c r="H278" t="str">
        <f>VLOOKUP(G278,'Nets on LED Driver'!C:H,6,FALSE)</f>
        <v>N$259</v>
      </c>
      <c r="I278" t="str">
        <f>VLOOKUP(G278,'Nets on LED Driver'!C:H,2,FALSE)</f>
        <v>B</v>
      </c>
      <c r="J278" t="str">
        <f t="shared" si="17"/>
        <v>N$LEDB93_IC6_PIN50</v>
      </c>
    </row>
    <row r="279" spans="1:10" x14ac:dyDescent="0.25">
      <c r="A279">
        <f t="shared" si="18"/>
        <v>93</v>
      </c>
      <c r="B279" t="s">
        <v>3</v>
      </c>
      <c r="C279" t="s">
        <v>566</v>
      </c>
      <c r="D279">
        <f t="shared" si="15"/>
        <v>6</v>
      </c>
      <c r="E279" t="s">
        <v>565</v>
      </c>
      <c r="F279">
        <v>49</v>
      </c>
      <c r="G279" t="str">
        <f t="shared" si="16"/>
        <v>6_49</v>
      </c>
      <c r="H279" t="str">
        <f>VLOOKUP(G279,'Nets on LED Driver'!C:H,6,FALSE)</f>
        <v>N$260</v>
      </c>
      <c r="I279" t="str">
        <f>VLOOKUP(G279,'Nets on LED Driver'!C:H,2,FALSE)</f>
        <v>R</v>
      </c>
      <c r="J279" t="str">
        <f t="shared" si="17"/>
        <v>N$LEDR93_IC6_PIN49</v>
      </c>
    </row>
    <row r="280" spans="1:10" x14ac:dyDescent="0.25">
      <c r="A280">
        <f t="shared" si="18"/>
        <v>93</v>
      </c>
      <c r="B280" t="s">
        <v>4</v>
      </c>
      <c r="C280" t="s">
        <v>568</v>
      </c>
      <c r="D280">
        <f t="shared" si="15"/>
        <v>6</v>
      </c>
      <c r="E280" t="s">
        <v>567</v>
      </c>
      <c r="F280">
        <v>48</v>
      </c>
      <c r="G280" t="str">
        <f t="shared" si="16"/>
        <v>6_48</v>
      </c>
      <c r="H280" t="str">
        <f>VLOOKUP(G280,'Nets on LED Driver'!C:H,6,FALSE)</f>
        <v>N$261</v>
      </c>
      <c r="I280" t="str">
        <f>VLOOKUP(G280,'Nets on LED Driver'!C:H,2,FALSE)</f>
        <v>G</v>
      </c>
      <c r="J280" t="str">
        <f t="shared" si="17"/>
        <v>N$LEDG93_IC6_PIN48</v>
      </c>
    </row>
    <row r="281" spans="1:10" x14ac:dyDescent="0.25">
      <c r="A281">
        <f t="shared" si="18"/>
        <v>94</v>
      </c>
      <c r="B281" t="s">
        <v>5</v>
      </c>
      <c r="C281" t="s">
        <v>570</v>
      </c>
      <c r="D281">
        <f t="shared" si="15"/>
        <v>6</v>
      </c>
      <c r="E281" t="s">
        <v>569</v>
      </c>
      <c r="F281">
        <v>44</v>
      </c>
      <c r="G281" t="str">
        <f t="shared" si="16"/>
        <v>6_44</v>
      </c>
      <c r="H281" t="str">
        <f>VLOOKUP(G281,'Nets on LED Driver'!C:H,6,FALSE)</f>
        <v>N$265</v>
      </c>
      <c r="I281" t="str">
        <f>VLOOKUP(G281,'Nets on LED Driver'!C:H,2,FALSE)</f>
        <v>B</v>
      </c>
      <c r="J281" t="str">
        <f t="shared" si="17"/>
        <v>N$LEDB94_IC6_PIN44</v>
      </c>
    </row>
    <row r="282" spans="1:10" x14ac:dyDescent="0.25">
      <c r="A282">
        <f t="shared" si="18"/>
        <v>94</v>
      </c>
      <c r="B282" t="s">
        <v>3</v>
      </c>
      <c r="C282" t="s">
        <v>572</v>
      </c>
      <c r="D282">
        <f t="shared" si="15"/>
        <v>6</v>
      </c>
      <c r="E282" t="s">
        <v>571</v>
      </c>
      <c r="F282">
        <v>43</v>
      </c>
      <c r="G282" t="str">
        <f t="shared" si="16"/>
        <v>6_43</v>
      </c>
      <c r="H282" t="str">
        <f>VLOOKUP(G282,'Nets on LED Driver'!C:H,6,FALSE)</f>
        <v>N$266</v>
      </c>
      <c r="I282" t="str">
        <f>VLOOKUP(G282,'Nets on LED Driver'!C:H,2,FALSE)</f>
        <v>R</v>
      </c>
      <c r="J282" t="str">
        <f t="shared" si="17"/>
        <v>N$LEDR94_IC6_PIN43</v>
      </c>
    </row>
    <row r="283" spans="1:10" x14ac:dyDescent="0.25">
      <c r="A283">
        <f t="shared" si="18"/>
        <v>94</v>
      </c>
      <c r="B283" t="s">
        <v>4</v>
      </c>
      <c r="C283" t="s">
        <v>574</v>
      </c>
      <c r="D283">
        <f t="shared" si="15"/>
        <v>6</v>
      </c>
      <c r="E283" t="s">
        <v>573</v>
      </c>
      <c r="F283">
        <v>42</v>
      </c>
      <c r="G283" t="str">
        <f t="shared" si="16"/>
        <v>6_42</v>
      </c>
      <c r="H283" t="str">
        <f>VLOOKUP(G283,'Nets on LED Driver'!C:H,6,FALSE)</f>
        <v>N$267</v>
      </c>
      <c r="I283" t="str">
        <f>VLOOKUP(G283,'Nets on LED Driver'!C:H,2,FALSE)</f>
        <v>G</v>
      </c>
      <c r="J283" t="str">
        <f t="shared" si="17"/>
        <v>N$LEDG94_IC6_PIN42</v>
      </c>
    </row>
    <row r="284" spans="1:10" x14ac:dyDescent="0.25">
      <c r="A284">
        <f t="shared" si="18"/>
        <v>95</v>
      </c>
      <c r="B284" t="s">
        <v>5</v>
      </c>
      <c r="C284" t="s">
        <v>576</v>
      </c>
      <c r="D284">
        <f t="shared" si="15"/>
        <v>6</v>
      </c>
      <c r="E284" t="s">
        <v>575</v>
      </c>
      <c r="F284">
        <v>38</v>
      </c>
      <c r="G284" t="str">
        <f t="shared" si="16"/>
        <v>6_38</v>
      </c>
      <c r="H284" t="str">
        <f>VLOOKUP(G284,'Nets on LED Driver'!C:H,6,FALSE)</f>
        <v>N$271</v>
      </c>
      <c r="I284" t="str">
        <f>VLOOKUP(G284,'Nets on LED Driver'!C:H,2,FALSE)</f>
        <v>B</v>
      </c>
      <c r="J284" t="str">
        <f t="shared" si="17"/>
        <v>N$LEDB95_IC6_PIN38</v>
      </c>
    </row>
    <row r="285" spans="1:10" x14ac:dyDescent="0.25">
      <c r="A285">
        <f t="shared" si="18"/>
        <v>95</v>
      </c>
      <c r="B285" t="s">
        <v>3</v>
      </c>
      <c r="C285" t="s">
        <v>578</v>
      </c>
      <c r="D285">
        <f t="shared" si="15"/>
        <v>6</v>
      </c>
      <c r="E285" t="s">
        <v>577</v>
      </c>
      <c r="F285">
        <v>37</v>
      </c>
      <c r="G285" t="str">
        <f t="shared" si="16"/>
        <v>6_37</v>
      </c>
      <c r="H285" t="str">
        <f>VLOOKUP(G285,'Nets on LED Driver'!C:H,6,FALSE)</f>
        <v>N$272</v>
      </c>
      <c r="I285" t="str">
        <f>VLOOKUP(G285,'Nets on LED Driver'!C:H,2,FALSE)</f>
        <v>R</v>
      </c>
      <c r="J285" t="str">
        <f t="shared" si="17"/>
        <v>N$LEDR95_IC6_PIN37</v>
      </c>
    </row>
    <row r="286" spans="1:10" x14ac:dyDescent="0.25">
      <c r="A286">
        <f t="shared" si="18"/>
        <v>95</v>
      </c>
      <c r="B286" t="s">
        <v>4</v>
      </c>
      <c r="C286" t="s">
        <v>580</v>
      </c>
      <c r="D286">
        <f t="shared" si="15"/>
        <v>6</v>
      </c>
      <c r="E286" t="s">
        <v>579</v>
      </c>
      <c r="F286">
        <v>36</v>
      </c>
      <c r="G286" t="str">
        <f t="shared" si="16"/>
        <v>6_36</v>
      </c>
      <c r="H286" t="str">
        <f>VLOOKUP(G286,'Nets on LED Driver'!C:H,6,FALSE)</f>
        <v>N$273</v>
      </c>
      <c r="I286" t="str">
        <f>VLOOKUP(G286,'Nets on LED Driver'!C:H,2,FALSE)</f>
        <v>G</v>
      </c>
      <c r="J286" t="str">
        <f t="shared" si="17"/>
        <v>N$LEDG95_IC6_PIN36</v>
      </c>
    </row>
    <row r="287" spans="1:10" x14ac:dyDescent="0.25">
      <c r="A287">
        <f t="shared" si="18"/>
        <v>96</v>
      </c>
      <c r="B287" t="s">
        <v>5</v>
      </c>
      <c r="C287" t="s">
        <v>582</v>
      </c>
      <c r="D287">
        <f t="shared" si="15"/>
        <v>6</v>
      </c>
      <c r="E287" t="s">
        <v>581</v>
      </c>
      <c r="F287">
        <v>32</v>
      </c>
      <c r="G287" t="str">
        <f t="shared" si="16"/>
        <v>6_32</v>
      </c>
      <c r="H287" t="str">
        <f>VLOOKUP(G287,'Nets on LED Driver'!C:H,6,FALSE)</f>
        <v>N$277</v>
      </c>
      <c r="I287" t="str">
        <f>VLOOKUP(G287,'Nets on LED Driver'!C:H,2,FALSE)</f>
        <v>B</v>
      </c>
      <c r="J287" t="str">
        <f t="shared" si="17"/>
        <v>N$LEDB96_IC6_PIN32</v>
      </c>
    </row>
    <row r="288" spans="1:10" x14ac:dyDescent="0.25">
      <c r="A288">
        <f t="shared" si="18"/>
        <v>96</v>
      </c>
      <c r="B288" t="s">
        <v>3</v>
      </c>
      <c r="C288" t="s">
        <v>584</v>
      </c>
      <c r="D288">
        <f t="shared" si="15"/>
        <v>6</v>
      </c>
      <c r="E288" t="s">
        <v>583</v>
      </c>
      <c r="F288">
        <v>31</v>
      </c>
      <c r="G288" t="str">
        <f t="shared" si="16"/>
        <v>6_31</v>
      </c>
      <c r="H288" t="str">
        <f>VLOOKUP(G288,'Nets on LED Driver'!C:H,6,FALSE)</f>
        <v>N$278</v>
      </c>
      <c r="I288" t="str">
        <f>VLOOKUP(G288,'Nets on LED Driver'!C:H,2,FALSE)</f>
        <v>R</v>
      </c>
      <c r="J288" t="str">
        <f t="shared" si="17"/>
        <v>N$LEDR96_IC6_PIN31</v>
      </c>
    </row>
    <row r="289" spans="1:10" x14ac:dyDescent="0.25">
      <c r="A289">
        <f t="shared" si="18"/>
        <v>96</v>
      </c>
      <c r="B289" t="s">
        <v>4</v>
      </c>
      <c r="C289" t="s">
        <v>586</v>
      </c>
      <c r="D289">
        <f t="shared" si="15"/>
        <v>6</v>
      </c>
      <c r="E289" t="s">
        <v>585</v>
      </c>
      <c r="F289">
        <v>30</v>
      </c>
      <c r="G289" t="str">
        <f t="shared" si="16"/>
        <v>6_30</v>
      </c>
      <c r="H289" t="str">
        <f>VLOOKUP(G289,'Nets on LED Driver'!C:H,6,FALSE)</f>
        <v>N$279</v>
      </c>
      <c r="I289" t="str">
        <f>VLOOKUP(G289,'Nets on LED Driver'!C:H,2,FALSE)</f>
        <v>G</v>
      </c>
      <c r="J289" t="str">
        <f t="shared" si="17"/>
        <v>N$LEDG96_IC6_PIN30</v>
      </c>
    </row>
    <row r="290" spans="1:10" x14ac:dyDescent="0.25">
      <c r="A290">
        <f t="shared" si="18"/>
        <v>97</v>
      </c>
      <c r="B290" t="s">
        <v>5</v>
      </c>
      <c r="C290" t="s">
        <v>588</v>
      </c>
      <c r="D290">
        <f t="shared" si="15"/>
        <v>7</v>
      </c>
      <c r="E290" t="s">
        <v>587</v>
      </c>
      <c r="F290">
        <v>4</v>
      </c>
      <c r="G290" t="str">
        <f t="shared" si="16"/>
        <v>7_4</v>
      </c>
      <c r="H290" t="str">
        <f>VLOOKUP(G290,'Nets on LED Driver'!C:H,6,FALSE)</f>
        <v>N$289</v>
      </c>
      <c r="I290" t="str">
        <f>VLOOKUP(G290,'Nets on LED Driver'!C:H,2,FALSE)</f>
        <v>B</v>
      </c>
      <c r="J290" t="str">
        <f t="shared" si="17"/>
        <v>N$LEDB97_IC7_PIN4</v>
      </c>
    </row>
    <row r="291" spans="1:10" x14ac:dyDescent="0.25">
      <c r="A291">
        <f t="shared" si="18"/>
        <v>97</v>
      </c>
      <c r="B291" t="s">
        <v>3</v>
      </c>
      <c r="C291" t="s">
        <v>590</v>
      </c>
      <c r="D291">
        <f t="shared" si="15"/>
        <v>7</v>
      </c>
      <c r="E291" t="s">
        <v>589</v>
      </c>
      <c r="F291">
        <v>5</v>
      </c>
      <c r="G291" t="str">
        <f t="shared" si="16"/>
        <v>7_5</v>
      </c>
      <c r="H291" t="str">
        <f>VLOOKUP(G291,'Nets on LED Driver'!C:H,6,FALSE)</f>
        <v>N$290</v>
      </c>
      <c r="I291" t="str">
        <f>VLOOKUP(G291,'Nets on LED Driver'!C:H,2,FALSE)</f>
        <v>R</v>
      </c>
      <c r="J291" t="str">
        <f t="shared" si="17"/>
        <v>N$LEDR97_IC7_PIN5</v>
      </c>
    </row>
    <row r="292" spans="1:10" x14ac:dyDescent="0.25">
      <c r="A292">
        <f t="shared" si="18"/>
        <v>97</v>
      </c>
      <c r="B292" t="s">
        <v>4</v>
      </c>
      <c r="C292" t="s">
        <v>592</v>
      </c>
      <c r="D292">
        <f t="shared" si="15"/>
        <v>7</v>
      </c>
      <c r="E292" t="s">
        <v>591</v>
      </c>
      <c r="F292">
        <v>6</v>
      </c>
      <c r="G292" t="str">
        <f t="shared" si="16"/>
        <v>7_6</v>
      </c>
      <c r="H292" t="str">
        <f>VLOOKUP(G292,'Nets on LED Driver'!C:H,6,FALSE)</f>
        <v>N$291</v>
      </c>
      <c r="I292" t="str">
        <f>VLOOKUP(G292,'Nets on LED Driver'!C:H,2,FALSE)</f>
        <v>G</v>
      </c>
      <c r="J292" t="str">
        <f t="shared" si="17"/>
        <v>N$LEDG97_IC7_PIN6</v>
      </c>
    </row>
    <row r="293" spans="1:10" x14ac:dyDescent="0.25">
      <c r="A293">
        <f t="shared" si="18"/>
        <v>98</v>
      </c>
      <c r="B293" t="s">
        <v>5</v>
      </c>
      <c r="C293" t="s">
        <v>594</v>
      </c>
      <c r="D293">
        <f t="shared" si="15"/>
        <v>7</v>
      </c>
      <c r="E293" t="s">
        <v>593</v>
      </c>
      <c r="F293">
        <v>10</v>
      </c>
      <c r="G293" t="str">
        <f t="shared" si="16"/>
        <v>7_10</v>
      </c>
      <c r="H293" t="str">
        <f>VLOOKUP(G293,'Nets on LED Driver'!C:H,6,FALSE)</f>
        <v>N$295</v>
      </c>
      <c r="I293" t="str">
        <f>VLOOKUP(G293,'Nets on LED Driver'!C:H,2,FALSE)</f>
        <v>B</v>
      </c>
      <c r="J293" t="str">
        <f t="shared" si="17"/>
        <v>N$LEDB98_IC7_PIN10</v>
      </c>
    </row>
    <row r="294" spans="1:10" x14ac:dyDescent="0.25">
      <c r="A294">
        <f t="shared" si="18"/>
        <v>98</v>
      </c>
      <c r="B294" t="s">
        <v>3</v>
      </c>
      <c r="C294" t="s">
        <v>596</v>
      </c>
      <c r="D294">
        <f t="shared" si="15"/>
        <v>7</v>
      </c>
      <c r="E294" t="s">
        <v>595</v>
      </c>
      <c r="F294">
        <v>11</v>
      </c>
      <c r="G294" t="str">
        <f t="shared" si="16"/>
        <v>7_11</v>
      </c>
      <c r="H294" t="str">
        <f>VLOOKUP(G294,'Nets on LED Driver'!C:H,6,FALSE)</f>
        <v>N$296</v>
      </c>
      <c r="I294" t="str">
        <f>VLOOKUP(G294,'Nets on LED Driver'!C:H,2,FALSE)</f>
        <v>R</v>
      </c>
      <c r="J294" t="str">
        <f t="shared" si="17"/>
        <v>N$LEDR98_IC7_PIN11</v>
      </c>
    </row>
    <row r="295" spans="1:10" x14ac:dyDescent="0.25">
      <c r="A295">
        <f t="shared" si="18"/>
        <v>98</v>
      </c>
      <c r="B295" t="s">
        <v>4</v>
      </c>
      <c r="C295" t="s">
        <v>598</v>
      </c>
      <c r="D295">
        <f t="shared" si="15"/>
        <v>7</v>
      </c>
      <c r="E295" t="s">
        <v>597</v>
      </c>
      <c r="F295">
        <v>12</v>
      </c>
      <c r="G295" t="str">
        <f t="shared" si="16"/>
        <v>7_12</v>
      </c>
      <c r="H295" t="str">
        <f>VLOOKUP(G295,'Nets on LED Driver'!C:H,6,FALSE)</f>
        <v>N$297</v>
      </c>
      <c r="I295" t="str">
        <f>VLOOKUP(G295,'Nets on LED Driver'!C:H,2,FALSE)</f>
        <v>G</v>
      </c>
      <c r="J295" t="str">
        <f t="shared" si="17"/>
        <v>N$LEDG98_IC7_PIN12</v>
      </c>
    </row>
    <row r="296" spans="1:10" x14ac:dyDescent="0.25">
      <c r="A296">
        <f t="shared" si="18"/>
        <v>99</v>
      </c>
      <c r="B296" t="s">
        <v>5</v>
      </c>
      <c r="C296" t="s">
        <v>600</v>
      </c>
      <c r="D296">
        <f t="shared" si="15"/>
        <v>7</v>
      </c>
      <c r="E296" t="s">
        <v>599</v>
      </c>
      <c r="F296">
        <v>16</v>
      </c>
      <c r="G296" t="str">
        <f t="shared" si="16"/>
        <v>7_16</v>
      </c>
      <c r="H296" t="str">
        <f>VLOOKUP(G296,'Nets on LED Driver'!C:H,6,FALSE)</f>
        <v>N$301</v>
      </c>
      <c r="I296" t="str">
        <f>VLOOKUP(G296,'Nets on LED Driver'!C:H,2,FALSE)</f>
        <v>B</v>
      </c>
      <c r="J296" t="str">
        <f t="shared" si="17"/>
        <v>N$LEDB99_IC7_PIN16</v>
      </c>
    </row>
    <row r="297" spans="1:10" x14ac:dyDescent="0.25">
      <c r="A297">
        <f t="shared" si="18"/>
        <v>99</v>
      </c>
      <c r="B297" t="s">
        <v>3</v>
      </c>
      <c r="C297" t="s">
        <v>602</v>
      </c>
      <c r="D297">
        <f t="shared" si="15"/>
        <v>7</v>
      </c>
      <c r="E297" t="s">
        <v>601</v>
      </c>
      <c r="F297">
        <v>17</v>
      </c>
      <c r="G297" t="str">
        <f t="shared" si="16"/>
        <v>7_17</v>
      </c>
      <c r="H297" t="str">
        <f>VLOOKUP(G297,'Nets on LED Driver'!C:H,6,FALSE)</f>
        <v>N$302</v>
      </c>
      <c r="I297" t="str">
        <f>VLOOKUP(G297,'Nets on LED Driver'!C:H,2,FALSE)</f>
        <v>R</v>
      </c>
      <c r="J297" t="str">
        <f t="shared" si="17"/>
        <v>N$LEDR99_IC7_PIN17</v>
      </c>
    </row>
    <row r="298" spans="1:10" x14ac:dyDescent="0.25">
      <c r="A298">
        <f t="shared" si="18"/>
        <v>99</v>
      </c>
      <c r="B298" t="s">
        <v>4</v>
      </c>
      <c r="C298" t="s">
        <v>604</v>
      </c>
      <c r="D298">
        <f t="shared" si="15"/>
        <v>7</v>
      </c>
      <c r="E298" t="s">
        <v>603</v>
      </c>
      <c r="F298">
        <v>18</v>
      </c>
      <c r="G298" t="str">
        <f t="shared" si="16"/>
        <v>7_18</v>
      </c>
      <c r="H298" t="str">
        <f>VLOOKUP(G298,'Nets on LED Driver'!C:H,6,FALSE)</f>
        <v>N$303</v>
      </c>
      <c r="I298" t="str">
        <f>VLOOKUP(G298,'Nets on LED Driver'!C:H,2,FALSE)</f>
        <v>G</v>
      </c>
      <c r="J298" t="str">
        <f t="shared" si="17"/>
        <v>N$LEDG99_IC7_PIN18</v>
      </c>
    </row>
    <row r="299" spans="1:10" x14ac:dyDescent="0.25">
      <c r="A299">
        <f t="shared" si="18"/>
        <v>100</v>
      </c>
      <c r="B299" t="s">
        <v>5</v>
      </c>
      <c r="C299" t="s">
        <v>606</v>
      </c>
      <c r="D299">
        <f t="shared" si="15"/>
        <v>7</v>
      </c>
      <c r="E299" t="s">
        <v>605</v>
      </c>
      <c r="F299">
        <v>22</v>
      </c>
      <c r="G299" t="str">
        <f t="shared" si="16"/>
        <v>7_22</v>
      </c>
      <c r="H299" t="str">
        <f>VLOOKUP(G299,'Nets on LED Driver'!C:H,6,FALSE)</f>
        <v>N$331</v>
      </c>
      <c r="I299" t="str">
        <f>VLOOKUP(G299,'Nets on LED Driver'!C:H,2,FALSE)</f>
        <v>B</v>
      </c>
      <c r="J299" t="str">
        <f t="shared" si="17"/>
        <v>N$LEDB100_IC7_PIN22</v>
      </c>
    </row>
    <row r="300" spans="1:10" x14ac:dyDescent="0.25">
      <c r="A300">
        <f t="shared" si="18"/>
        <v>100</v>
      </c>
      <c r="B300" t="s">
        <v>3</v>
      </c>
      <c r="C300" t="s">
        <v>608</v>
      </c>
      <c r="D300">
        <f t="shared" si="15"/>
        <v>7</v>
      </c>
      <c r="E300" t="s">
        <v>607</v>
      </c>
      <c r="F300">
        <v>23</v>
      </c>
      <c r="G300" t="str">
        <f t="shared" si="16"/>
        <v>7_23</v>
      </c>
      <c r="H300" t="str">
        <f>VLOOKUP(G300,'Nets on LED Driver'!C:H,6,FALSE)</f>
        <v>N$332</v>
      </c>
      <c r="I300" t="str">
        <f>VLOOKUP(G300,'Nets on LED Driver'!C:H,2,FALSE)</f>
        <v>R</v>
      </c>
      <c r="J300" t="str">
        <f t="shared" si="17"/>
        <v>N$LEDR100_IC7_PIN23</v>
      </c>
    </row>
    <row r="301" spans="1:10" x14ac:dyDescent="0.25">
      <c r="A301">
        <f t="shared" si="18"/>
        <v>100</v>
      </c>
      <c r="B301" t="s">
        <v>4</v>
      </c>
      <c r="C301" t="s">
        <v>610</v>
      </c>
      <c r="D301">
        <f t="shared" si="15"/>
        <v>7</v>
      </c>
      <c r="E301" t="s">
        <v>609</v>
      </c>
      <c r="F301">
        <v>24</v>
      </c>
      <c r="G301" t="str">
        <f t="shared" si="16"/>
        <v>7_24</v>
      </c>
      <c r="H301" t="str">
        <f>VLOOKUP(G301,'Nets on LED Driver'!C:H,6,FALSE)</f>
        <v>N$333</v>
      </c>
      <c r="I301" t="str">
        <f>VLOOKUP(G301,'Nets on LED Driver'!C:H,2,FALSE)</f>
        <v>G</v>
      </c>
      <c r="J301" t="str">
        <f t="shared" si="17"/>
        <v>N$LEDG100_IC7_PIN24</v>
      </c>
    </row>
    <row r="302" spans="1:10" x14ac:dyDescent="0.25">
      <c r="A302">
        <f t="shared" si="18"/>
        <v>101</v>
      </c>
      <c r="B302" t="s">
        <v>5</v>
      </c>
      <c r="C302" t="s">
        <v>612</v>
      </c>
      <c r="D302">
        <f t="shared" si="15"/>
        <v>7</v>
      </c>
      <c r="E302" t="s">
        <v>611</v>
      </c>
      <c r="F302">
        <v>7</v>
      </c>
      <c r="G302" t="str">
        <f t="shared" si="16"/>
        <v>7_7</v>
      </c>
      <c r="H302" t="str">
        <f>VLOOKUP(G302,'Nets on LED Driver'!C:H,6,FALSE)</f>
        <v>N$292</v>
      </c>
      <c r="I302" t="str">
        <f>VLOOKUP(G302,'Nets on LED Driver'!C:H,2,FALSE)</f>
        <v>B</v>
      </c>
      <c r="J302" t="str">
        <f t="shared" si="17"/>
        <v>N$LEDB101_IC7_PIN7</v>
      </c>
    </row>
    <row r="303" spans="1:10" x14ac:dyDescent="0.25">
      <c r="A303">
        <f t="shared" si="18"/>
        <v>101</v>
      </c>
      <c r="B303" t="s">
        <v>3</v>
      </c>
      <c r="C303" t="s">
        <v>614</v>
      </c>
      <c r="D303">
        <f t="shared" si="15"/>
        <v>7</v>
      </c>
      <c r="E303" t="s">
        <v>613</v>
      </c>
      <c r="F303">
        <v>8</v>
      </c>
      <c r="G303" t="str">
        <f t="shared" si="16"/>
        <v>7_8</v>
      </c>
      <c r="H303" t="str">
        <f>VLOOKUP(G303,'Nets on LED Driver'!C:H,6,FALSE)</f>
        <v>N$293</v>
      </c>
      <c r="I303" t="str">
        <f>VLOOKUP(G303,'Nets on LED Driver'!C:H,2,FALSE)</f>
        <v>R</v>
      </c>
      <c r="J303" t="str">
        <f t="shared" si="17"/>
        <v>N$LEDR101_IC7_PIN8</v>
      </c>
    </row>
    <row r="304" spans="1:10" x14ac:dyDescent="0.25">
      <c r="A304">
        <f t="shared" si="18"/>
        <v>101</v>
      </c>
      <c r="B304" t="s">
        <v>4</v>
      </c>
      <c r="C304" t="s">
        <v>616</v>
      </c>
      <c r="D304">
        <f t="shared" si="15"/>
        <v>7</v>
      </c>
      <c r="E304" t="s">
        <v>615</v>
      </c>
      <c r="F304">
        <v>9</v>
      </c>
      <c r="G304" t="str">
        <f t="shared" si="16"/>
        <v>7_9</v>
      </c>
      <c r="H304" t="str">
        <f>VLOOKUP(G304,'Nets on LED Driver'!C:H,6,FALSE)</f>
        <v>N$294</v>
      </c>
      <c r="I304" t="str">
        <f>VLOOKUP(G304,'Nets on LED Driver'!C:H,2,FALSE)</f>
        <v>G</v>
      </c>
      <c r="J304" t="str">
        <f t="shared" si="17"/>
        <v>N$LEDG101_IC7_PIN9</v>
      </c>
    </row>
    <row r="305" spans="1:10" x14ac:dyDescent="0.25">
      <c r="A305">
        <f t="shared" si="18"/>
        <v>102</v>
      </c>
      <c r="B305" t="s">
        <v>5</v>
      </c>
      <c r="C305" t="s">
        <v>618</v>
      </c>
      <c r="D305">
        <f t="shared" si="15"/>
        <v>7</v>
      </c>
      <c r="E305" t="s">
        <v>617</v>
      </c>
      <c r="F305">
        <v>13</v>
      </c>
      <c r="G305" t="str">
        <f t="shared" si="16"/>
        <v>7_13</v>
      </c>
      <c r="H305" t="str">
        <f>VLOOKUP(G305,'Nets on LED Driver'!C:H,6,FALSE)</f>
        <v>N$298</v>
      </c>
      <c r="I305" t="str">
        <f>VLOOKUP(G305,'Nets on LED Driver'!C:H,2,FALSE)</f>
        <v>B</v>
      </c>
      <c r="J305" t="str">
        <f t="shared" si="17"/>
        <v>N$LEDB102_IC7_PIN13</v>
      </c>
    </row>
    <row r="306" spans="1:10" x14ac:dyDescent="0.25">
      <c r="A306">
        <f t="shared" si="18"/>
        <v>102</v>
      </c>
      <c r="B306" t="s">
        <v>3</v>
      </c>
      <c r="C306" t="s">
        <v>620</v>
      </c>
      <c r="D306">
        <f t="shared" si="15"/>
        <v>7</v>
      </c>
      <c r="E306" t="s">
        <v>619</v>
      </c>
      <c r="F306">
        <v>14</v>
      </c>
      <c r="G306" t="str">
        <f t="shared" si="16"/>
        <v>7_14</v>
      </c>
      <c r="H306" t="str">
        <f>VLOOKUP(G306,'Nets on LED Driver'!C:H,6,FALSE)</f>
        <v>N$299</v>
      </c>
      <c r="I306" t="str">
        <f>VLOOKUP(G306,'Nets on LED Driver'!C:H,2,FALSE)</f>
        <v>R</v>
      </c>
      <c r="J306" t="str">
        <f t="shared" si="17"/>
        <v>N$LEDR102_IC7_PIN14</v>
      </c>
    </row>
    <row r="307" spans="1:10" x14ac:dyDescent="0.25">
      <c r="A307">
        <f t="shared" si="18"/>
        <v>102</v>
      </c>
      <c r="B307" t="s">
        <v>4</v>
      </c>
      <c r="C307" t="s">
        <v>622</v>
      </c>
      <c r="D307">
        <f t="shared" ref="D307:D361" si="19">D259+1</f>
        <v>7</v>
      </c>
      <c r="E307" t="s">
        <v>621</v>
      </c>
      <c r="F307">
        <v>15</v>
      </c>
      <c r="G307" t="str">
        <f t="shared" si="16"/>
        <v>7_15</v>
      </c>
      <c r="H307" t="str">
        <f>VLOOKUP(G307,'Nets on LED Driver'!C:H,6,FALSE)</f>
        <v>N$300</v>
      </c>
      <c r="I307" t="str">
        <f>VLOOKUP(G307,'Nets on LED Driver'!C:H,2,FALSE)</f>
        <v>G</v>
      </c>
      <c r="J307" t="str">
        <f t="shared" si="17"/>
        <v>N$LEDG102_IC7_PIN15</v>
      </c>
    </row>
    <row r="308" spans="1:10" x14ac:dyDescent="0.25">
      <c r="A308">
        <f t="shared" si="18"/>
        <v>103</v>
      </c>
      <c r="B308" t="s">
        <v>5</v>
      </c>
      <c r="C308" t="s">
        <v>624</v>
      </c>
      <c r="D308">
        <f t="shared" si="19"/>
        <v>7</v>
      </c>
      <c r="E308" t="s">
        <v>623</v>
      </c>
      <c r="F308">
        <v>19</v>
      </c>
      <c r="G308" t="str">
        <f t="shared" si="16"/>
        <v>7_19</v>
      </c>
      <c r="H308" t="str">
        <f>VLOOKUP(G308,'Nets on LED Driver'!C:H,6,FALSE)</f>
        <v>N$328</v>
      </c>
      <c r="I308" t="str">
        <f>VLOOKUP(G308,'Nets on LED Driver'!C:H,2,FALSE)</f>
        <v>B</v>
      </c>
      <c r="J308" t="str">
        <f t="shared" si="17"/>
        <v>N$LEDB103_IC7_PIN19</v>
      </c>
    </row>
    <row r="309" spans="1:10" x14ac:dyDescent="0.25">
      <c r="A309">
        <f t="shared" si="18"/>
        <v>103</v>
      </c>
      <c r="B309" t="s">
        <v>3</v>
      </c>
      <c r="C309" t="s">
        <v>626</v>
      </c>
      <c r="D309">
        <f t="shared" si="19"/>
        <v>7</v>
      </c>
      <c r="E309" t="s">
        <v>625</v>
      </c>
      <c r="F309">
        <v>20</v>
      </c>
      <c r="G309" t="str">
        <f t="shared" si="16"/>
        <v>7_20</v>
      </c>
      <c r="H309" t="str">
        <f>VLOOKUP(G309,'Nets on LED Driver'!C:H,6,FALSE)</f>
        <v>N$329</v>
      </c>
      <c r="I309" t="str">
        <f>VLOOKUP(G309,'Nets on LED Driver'!C:H,2,FALSE)</f>
        <v>R</v>
      </c>
      <c r="J309" t="str">
        <f t="shared" si="17"/>
        <v>N$LEDR103_IC7_PIN20</v>
      </c>
    </row>
    <row r="310" spans="1:10" x14ac:dyDescent="0.25">
      <c r="A310">
        <f t="shared" si="18"/>
        <v>103</v>
      </c>
      <c r="B310" t="s">
        <v>4</v>
      </c>
      <c r="C310" t="s">
        <v>628</v>
      </c>
      <c r="D310">
        <f t="shared" si="19"/>
        <v>7</v>
      </c>
      <c r="E310" t="s">
        <v>627</v>
      </c>
      <c r="F310">
        <v>21</v>
      </c>
      <c r="G310" t="str">
        <f t="shared" si="16"/>
        <v>7_21</v>
      </c>
      <c r="H310" t="str">
        <f>VLOOKUP(G310,'Nets on LED Driver'!C:H,6,FALSE)</f>
        <v>N$330</v>
      </c>
      <c r="I310" t="str">
        <f>VLOOKUP(G310,'Nets on LED Driver'!C:H,2,FALSE)</f>
        <v>G</v>
      </c>
      <c r="J310" t="str">
        <f t="shared" si="17"/>
        <v>N$LEDG103_IC7_PIN21</v>
      </c>
    </row>
    <row r="311" spans="1:10" x14ac:dyDescent="0.25">
      <c r="A311">
        <f t="shared" si="18"/>
        <v>104</v>
      </c>
      <c r="B311" t="s">
        <v>5</v>
      </c>
      <c r="C311" t="s">
        <v>630</v>
      </c>
      <c r="D311">
        <f t="shared" si="19"/>
        <v>7</v>
      </c>
      <c r="E311" t="s">
        <v>629</v>
      </c>
      <c r="F311">
        <v>25</v>
      </c>
      <c r="G311" t="str">
        <f t="shared" si="16"/>
        <v>7_25</v>
      </c>
      <c r="H311" t="str">
        <f>VLOOKUP(G311,'Nets on LED Driver'!C:H,6,FALSE)</f>
        <v>N$334</v>
      </c>
      <c r="I311" t="str">
        <f>VLOOKUP(G311,'Nets on LED Driver'!C:H,2,FALSE)</f>
        <v>B</v>
      </c>
      <c r="J311" t="str">
        <f t="shared" si="17"/>
        <v>N$LEDB104_IC7_PIN25</v>
      </c>
    </row>
    <row r="312" spans="1:10" x14ac:dyDescent="0.25">
      <c r="A312">
        <f t="shared" si="18"/>
        <v>104</v>
      </c>
      <c r="B312" t="s">
        <v>3</v>
      </c>
      <c r="C312" t="s">
        <v>632</v>
      </c>
      <c r="D312">
        <f t="shared" si="19"/>
        <v>7</v>
      </c>
      <c r="E312" t="s">
        <v>631</v>
      </c>
      <c r="F312">
        <v>26</v>
      </c>
      <c r="G312" t="str">
        <f t="shared" si="16"/>
        <v>7_26</v>
      </c>
      <c r="H312" t="str">
        <f>VLOOKUP(G312,'Nets on LED Driver'!C:H,6,FALSE)</f>
        <v>N$335</v>
      </c>
      <c r="I312" t="str">
        <f>VLOOKUP(G312,'Nets on LED Driver'!C:H,2,FALSE)</f>
        <v>R</v>
      </c>
      <c r="J312" t="str">
        <f t="shared" si="17"/>
        <v>N$LEDR104_IC7_PIN26</v>
      </c>
    </row>
    <row r="313" spans="1:10" x14ac:dyDescent="0.25">
      <c r="A313">
        <f t="shared" si="18"/>
        <v>104</v>
      </c>
      <c r="B313" t="s">
        <v>4</v>
      </c>
      <c r="C313" t="s">
        <v>634</v>
      </c>
      <c r="D313">
        <f t="shared" si="19"/>
        <v>7</v>
      </c>
      <c r="E313" t="s">
        <v>633</v>
      </c>
      <c r="F313">
        <v>27</v>
      </c>
      <c r="G313" t="str">
        <f t="shared" si="16"/>
        <v>7_27</v>
      </c>
      <c r="H313" t="str">
        <f>VLOOKUP(G313,'Nets on LED Driver'!C:H,6,FALSE)</f>
        <v>N$336</v>
      </c>
      <c r="I313" t="str">
        <f>VLOOKUP(G313,'Nets on LED Driver'!C:H,2,FALSE)</f>
        <v>G</v>
      </c>
      <c r="J313" t="str">
        <f t="shared" si="17"/>
        <v>N$LEDG104_IC7_PIN27</v>
      </c>
    </row>
    <row r="314" spans="1:10" x14ac:dyDescent="0.25">
      <c r="A314">
        <f t="shared" si="18"/>
        <v>105</v>
      </c>
      <c r="B314" t="s">
        <v>5</v>
      </c>
      <c r="C314" t="s">
        <v>636</v>
      </c>
      <c r="D314">
        <f t="shared" si="19"/>
        <v>7</v>
      </c>
      <c r="E314" t="s">
        <v>635</v>
      </c>
      <c r="F314">
        <v>53</v>
      </c>
      <c r="G314" t="str">
        <f t="shared" si="16"/>
        <v>7_53</v>
      </c>
      <c r="H314" t="str">
        <f>VLOOKUP(G314,'Nets on LED Driver'!C:H,6,FALSE)</f>
        <v>N$304</v>
      </c>
      <c r="I314" t="str">
        <f>VLOOKUP(G314,'Nets on LED Driver'!C:H,2,FALSE)</f>
        <v>B</v>
      </c>
      <c r="J314" t="str">
        <f t="shared" si="17"/>
        <v>N$LEDB105_IC7_PIN53</v>
      </c>
    </row>
    <row r="315" spans="1:10" x14ac:dyDescent="0.25">
      <c r="A315">
        <f t="shared" si="18"/>
        <v>105</v>
      </c>
      <c r="B315" t="s">
        <v>3</v>
      </c>
      <c r="C315" t="s">
        <v>638</v>
      </c>
      <c r="D315">
        <f t="shared" si="19"/>
        <v>7</v>
      </c>
      <c r="E315" t="s">
        <v>637</v>
      </c>
      <c r="F315">
        <v>52</v>
      </c>
      <c r="G315" t="str">
        <f t="shared" si="16"/>
        <v>7_52</v>
      </c>
      <c r="H315" t="str">
        <f>VLOOKUP(G315,'Nets on LED Driver'!C:H,6,FALSE)</f>
        <v>N$305</v>
      </c>
      <c r="I315" t="str">
        <f>VLOOKUP(G315,'Nets on LED Driver'!C:H,2,FALSE)</f>
        <v>R</v>
      </c>
      <c r="J315" t="str">
        <f t="shared" si="17"/>
        <v>N$LEDR105_IC7_PIN52</v>
      </c>
    </row>
    <row r="316" spans="1:10" x14ac:dyDescent="0.25">
      <c r="A316">
        <f t="shared" si="18"/>
        <v>105</v>
      </c>
      <c r="B316" t="s">
        <v>4</v>
      </c>
      <c r="C316" t="s">
        <v>640</v>
      </c>
      <c r="D316">
        <f t="shared" si="19"/>
        <v>7</v>
      </c>
      <c r="E316" t="s">
        <v>639</v>
      </c>
      <c r="F316">
        <v>51</v>
      </c>
      <c r="G316" t="str">
        <f t="shared" si="16"/>
        <v>7_51</v>
      </c>
      <c r="H316" t="str">
        <f>VLOOKUP(G316,'Nets on LED Driver'!C:H,6,FALSE)</f>
        <v>N$306</v>
      </c>
      <c r="I316" t="str">
        <f>VLOOKUP(G316,'Nets on LED Driver'!C:H,2,FALSE)</f>
        <v>G</v>
      </c>
      <c r="J316" t="str">
        <f t="shared" si="17"/>
        <v>N$LEDG105_IC7_PIN51</v>
      </c>
    </row>
    <row r="317" spans="1:10" x14ac:dyDescent="0.25">
      <c r="A317">
        <f t="shared" si="18"/>
        <v>106</v>
      </c>
      <c r="B317" t="s">
        <v>5</v>
      </c>
      <c r="C317" t="s">
        <v>642</v>
      </c>
      <c r="D317">
        <f t="shared" si="19"/>
        <v>7</v>
      </c>
      <c r="E317" t="s">
        <v>641</v>
      </c>
      <c r="F317">
        <v>47</v>
      </c>
      <c r="G317" t="str">
        <f t="shared" si="16"/>
        <v>7_47</v>
      </c>
      <c r="H317" t="str">
        <f>VLOOKUP(G317,'Nets on LED Driver'!C:H,6,FALSE)</f>
        <v>N$310</v>
      </c>
      <c r="I317" t="str">
        <f>VLOOKUP(G317,'Nets on LED Driver'!C:H,2,FALSE)</f>
        <v>B</v>
      </c>
      <c r="J317" t="str">
        <f t="shared" si="17"/>
        <v>N$LEDB106_IC7_PIN47</v>
      </c>
    </row>
    <row r="318" spans="1:10" x14ac:dyDescent="0.25">
      <c r="A318">
        <f t="shared" si="18"/>
        <v>106</v>
      </c>
      <c r="B318" t="s">
        <v>3</v>
      </c>
      <c r="C318" t="s">
        <v>644</v>
      </c>
      <c r="D318">
        <f t="shared" si="19"/>
        <v>7</v>
      </c>
      <c r="E318" t="s">
        <v>643</v>
      </c>
      <c r="F318">
        <v>46</v>
      </c>
      <c r="G318" t="str">
        <f t="shared" si="16"/>
        <v>7_46</v>
      </c>
      <c r="H318" t="str">
        <f>VLOOKUP(G318,'Nets on LED Driver'!C:H,6,FALSE)</f>
        <v>N$311</v>
      </c>
      <c r="I318" t="str">
        <f>VLOOKUP(G318,'Nets on LED Driver'!C:H,2,FALSE)</f>
        <v>R</v>
      </c>
      <c r="J318" t="str">
        <f t="shared" si="17"/>
        <v>N$LEDR106_IC7_PIN46</v>
      </c>
    </row>
    <row r="319" spans="1:10" x14ac:dyDescent="0.25">
      <c r="A319">
        <f t="shared" si="18"/>
        <v>106</v>
      </c>
      <c r="B319" t="s">
        <v>4</v>
      </c>
      <c r="C319" t="s">
        <v>646</v>
      </c>
      <c r="D319">
        <f t="shared" si="19"/>
        <v>7</v>
      </c>
      <c r="E319" t="s">
        <v>645</v>
      </c>
      <c r="F319">
        <v>45</v>
      </c>
      <c r="G319" t="str">
        <f t="shared" si="16"/>
        <v>7_45</v>
      </c>
      <c r="H319" t="str">
        <f>VLOOKUP(G319,'Nets on LED Driver'!C:H,6,FALSE)</f>
        <v>N$312</v>
      </c>
      <c r="I319" t="str">
        <f>VLOOKUP(G319,'Nets on LED Driver'!C:H,2,FALSE)</f>
        <v>G</v>
      </c>
      <c r="J319" t="str">
        <f t="shared" si="17"/>
        <v>N$LEDG106_IC7_PIN45</v>
      </c>
    </row>
    <row r="320" spans="1:10" x14ac:dyDescent="0.25">
      <c r="A320">
        <f t="shared" si="18"/>
        <v>107</v>
      </c>
      <c r="B320" t="s">
        <v>5</v>
      </c>
      <c r="C320" t="s">
        <v>648</v>
      </c>
      <c r="D320">
        <f t="shared" si="19"/>
        <v>7</v>
      </c>
      <c r="E320" t="s">
        <v>647</v>
      </c>
      <c r="F320">
        <v>41</v>
      </c>
      <c r="G320" t="str">
        <f t="shared" si="16"/>
        <v>7_41</v>
      </c>
      <c r="H320" t="str">
        <f>VLOOKUP(G320,'Nets on LED Driver'!C:H,6,FALSE)</f>
        <v>N$316</v>
      </c>
      <c r="I320" t="str">
        <f>VLOOKUP(G320,'Nets on LED Driver'!C:H,2,FALSE)</f>
        <v>B</v>
      </c>
      <c r="J320" t="str">
        <f t="shared" si="17"/>
        <v>N$LEDB107_IC7_PIN41</v>
      </c>
    </row>
    <row r="321" spans="1:10" x14ac:dyDescent="0.25">
      <c r="A321">
        <f t="shared" si="18"/>
        <v>107</v>
      </c>
      <c r="B321" t="s">
        <v>3</v>
      </c>
      <c r="C321" t="s">
        <v>650</v>
      </c>
      <c r="D321">
        <f t="shared" si="19"/>
        <v>7</v>
      </c>
      <c r="E321" t="s">
        <v>649</v>
      </c>
      <c r="F321">
        <v>40</v>
      </c>
      <c r="G321" t="str">
        <f t="shared" si="16"/>
        <v>7_40</v>
      </c>
      <c r="H321" t="str">
        <f>VLOOKUP(G321,'Nets on LED Driver'!C:H,6,FALSE)</f>
        <v>N$317</v>
      </c>
      <c r="I321" t="str">
        <f>VLOOKUP(G321,'Nets on LED Driver'!C:H,2,FALSE)</f>
        <v>R</v>
      </c>
      <c r="J321" t="str">
        <f t="shared" si="17"/>
        <v>N$LEDR107_IC7_PIN40</v>
      </c>
    </row>
    <row r="322" spans="1:10" x14ac:dyDescent="0.25">
      <c r="A322">
        <f t="shared" si="18"/>
        <v>107</v>
      </c>
      <c r="B322" t="s">
        <v>4</v>
      </c>
      <c r="C322" t="s">
        <v>652</v>
      </c>
      <c r="D322">
        <f t="shared" si="19"/>
        <v>7</v>
      </c>
      <c r="E322" t="s">
        <v>651</v>
      </c>
      <c r="F322">
        <v>39</v>
      </c>
      <c r="G322" t="str">
        <f t="shared" si="16"/>
        <v>7_39</v>
      </c>
      <c r="H322" t="str">
        <f>VLOOKUP(G322,'Nets on LED Driver'!C:H,6,FALSE)</f>
        <v>N$318</v>
      </c>
      <c r="I322" t="str">
        <f>VLOOKUP(G322,'Nets on LED Driver'!C:H,2,FALSE)</f>
        <v>G</v>
      </c>
      <c r="J322" t="str">
        <f t="shared" si="17"/>
        <v>N$LEDG107_IC7_PIN39</v>
      </c>
    </row>
    <row r="323" spans="1:10" x14ac:dyDescent="0.25">
      <c r="A323">
        <f t="shared" si="18"/>
        <v>108</v>
      </c>
      <c r="B323" t="s">
        <v>5</v>
      </c>
      <c r="C323" t="s">
        <v>654</v>
      </c>
      <c r="D323">
        <f t="shared" si="19"/>
        <v>7</v>
      </c>
      <c r="E323" t="s">
        <v>653</v>
      </c>
      <c r="F323">
        <v>35</v>
      </c>
      <c r="G323" t="str">
        <f t="shared" ref="G323:G361" si="20">_xlfn.CONCAT(D323,"_",F323)</f>
        <v>7_35</v>
      </c>
      <c r="H323" t="str">
        <f>VLOOKUP(G323,'Nets on LED Driver'!C:H,6,FALSE)</f>
        <v>N$322</v>
      </c>
      <c r="I323" t="str">
        <f>VLOOKUP(G323,'Nets on LED Driver'!C:H,2,FALSE)</f>
        <v>B</v>
      </c>
      <c r="J323" t="str">
        <f t="shared" ref="J323:J361" si="21">_xlfn.CONCAT("N$",E323,"_IC",D323,"_PIN",F323)</f>
        <v>N$LEDB108_IC7_PIN35</v>
      </c>
    </row>
    <row r="324" spans="1:10" x14ac:dyDescent="0.25">
      <c r="A324">
        <f t="shared" si="18"/>
        <v>108</v>
      </c>
      <c r="B324" t="s">
        <v>3</v>
      </c>
      <c r="C324" t="s">
        <v>656</v>
      </c>
      <c r="D324">
        <f t="shared" si="19"/>
        <v>7</v>
      </c>
      <c r="E324" t="s">
        <v>655</v>
      </c>
      <c r="F324">
        <v>34</v>
      </c>
      <c r="G324" t="str">
        <f t="shared" si="20"/>
        <v>7_34</v>
      </c>
      <c r="H324" t="str">
        <f>VLOOKUP(G324,'Nets on LED Driver'!C:H,6,FALSE)</f>
        <v>N$323</v>
      </c>
      <c r="I324" t="str">
        <f>VLOOKUP(G324,'Nets on LED Driver'!C:H,2,FALSE)</f>
        <v>R</v>
      </c>
      <c r="J324" t="str">
        <f t="shared" si="21"/>
        <v>N$LEDR108_IC7_PIN34</v>
      </c>
    </row>
    <row r="325" spans="1:10" x14ac:dyDescent="0.25">
      <c r="A325">
        <f t="shared" si="18"/>
        <v>108</v>
      </c>
      <c r="B325" t="s">
        <v>4</v>
      </c>
      <c r="C325" t="s">
        <v>658</v>
      </c>
      <c r="D325">
        <f t="shared" si="19"/>
        <v>7</v>
      </c>
      <c r="E325" t="s">
        <v>657</v>
      </c>
      <c r="F325">
        <v>33</v>
      </c>
      <c r="G325" t="str">
        <f t="shared" si="20"/>
        <v>7_33</v>
      </c>
      <c r="H325" t="str">
        <f>VLOOKUP(G325,'Nets on LED Driver'!C:H,6,FALSE)</f>
        <v>N$324</v>
      </c>
      <c r="I325" t="str">
        <f>VLOOKUP(G325,'Nets on LED Driver'!C:H,2,FALSE)</f>
        <v>G</v>
      </c>
      <c r="J325" t="str">
        <f t="shared" si="21"/>
        <v>N$LEDG108_IC7_PIN33</v>
      </c>
    </row>
    <row r="326" spans="1:10" x14ac:dyDescent="0.25">
      <c r="A326">
        <f t="shared" ref="A326:A361" si="22">A323+1</f>
        <v>109</v>
      </c>
      <c r="B326" t="s">
        <v>5</v>
      </c>
      <c r="C326" t="s">
        <v>660</v>
      </c>
      <c r="D326">
        <f t="shared" si="19"/>
        <v>7</v>
      </c>
      <c r="E326" t="s">
        <v>659</v>
      </c>
      <c r="F326">
        <v>50</v>
      </c>
      <c r="G326" t="str">
        <f t="shared" si="20"/>
        <v>7_50</v>
      </c>
      <c r="H326" t="str">
        <f>VLOOKUP(G326,'Nets on LED Driver'!C:H,6,FALSE)</f>
        <v>N$307</v>
      </c>
      <c r="I326" t="str">
        <f>VLOOKUP(G326,'Nets on LED Driver'!C:H,2,FALSE)</f>
        <v>B</v>
      </c>
      <c r="J326" t="str">
        <f t="shared" si="21"/>
        <v>N$LEDB109_IC7_PIN50</v>
      </c>
    </row>
    <row r="327" spans="1:10" x14ac:dyDescent="0.25">
      <c r="A327">
        <f t="shared" si="22"/>
        <v>109</v>
      </c>
      <c r="B327" t="s">
        <v>3</v>
      </c>
      <c r="C327" t="s">
        <v>662</v>
      </c>
      <c r="D327">
        <f t="shared" si="19"/>
        <v>7</v>
      </c>
      <c r="E327" t="s">
        <v>661</v>
      </c>
      <c r="F327">
        <v>49</v>
      </c>
      <c r="G327" t="str">
        <f t="shared" si="20"/>
        <v>7_49</v>
      </c>
      <c r="H327" t="str">
        <f>VLOOKUP(G327,'Nets on LED Driver'!C:H,6,FALSE)</f>
        <v>N$308</v>
      </c>
      <c r="I327" t="str">
        <f>VLOOKUP(G327,'Nets on LED Driver'!C:H,2,FALSE)</f>
        <v>R</v>
      </c>
      <c r="J327" t="str">
        <f t="shared" si="21"/>
        <v>N$LEDR109_IC7_PIN49</v>
      </c>
    </row>
    <row r="328" spans="1:10" x14ac:dyDescent="0.25">
      <c r="A328">
        <f t="shared" si="22"/>
        <v>109</v>
      </c>
      <c r="B328" t="s">
        <v>4</v>
      </c>
      <c r="C328" t="s">
        <v>664</v>
      </c>
      <c r="D328">
        <f t="shared" si="19"/>
        <v>7</v>
      </c>
      <c r="E328" t="s">
        <v>663</v>
      </c>
      <c r="F328">
        <v>48</v>
      </c>
      <c r="G328" t="str">
        <f t="shared" si="20"/>
        <v>7_48</v>
      </c>
      <c r="H328" t="str">
        <f>VLOOKUP(G328,'Nets on LED Driver'!C:H,6,FALSE)</f>
        <v>N$309</v>
      </c>
      <c r="I328" t="str">
        <f>VLOOKUP(G328,'Nets on LED Driver'!C:H,2,FALSE)</f>
        <v>G</v>
      </c>
      <c r="J328" t="str">
        <f t="shared" si="21"/>
        <v>N$LEDG109_IC7_PIN48</v>
      </c>
    </row>
    <row r="329" spans="1:10" x14ac:dyDescent="0.25">
      <c r="A329">
        <f t="shared" si="22"/>
        <v>110</v>
      </c>
      <c r="B329" t="s">
        <v>5</v>
      </c>
      <c r="C329" t="s">
        <v>666</v>
      </c>
      <c r="D329">
        <f t="shared" si="19"/>
        <v>7</v>
      </c>
      <c r="E329" t="s">
        <v>665</v>
      </c>
      <c r="F329">
        <v>44</v>
      </c>
      <c r="G329" t="str">
        <f t="shared" si="20"/>
        <v>7_44</v>
      </c>
      <c r="H329" t="str">
        <f>VLOOKUP(G329,'Nets on LED Driver'!C:H,6,FALSE)</f>
        <v>N$313</v>
      </c>
      <c r="I329" t="str">
        <f>VLOOKUP(G329,'Nets on LED Driver'!C:H,2,FALSE)</f>
        <v>B</v>
      </c>
      <c r="J329" t="str">
        <f t="shared" si="21"/>
        <v>N$LEDB110_IC7_PIN44</v>
      </c>
    </row>
    <row r="330" spans="1:10" x14ac:dyDescent="0.25">
      <c r="A330">
        <f t="shared" si="22"/>
        <v>110</v>
      </c>
      <c r="B330" t="s">
        <v>3</v>
      </c>
      <c r="C330" t="s">
        <v>668</v>
      </c>
      <c r="D330">
        <f t="shared" si="19"/>
        <v>7</v>
      </c>
      <c r="E330" t="s">
        <v>667</v>
      </c>
      <c r="F330">
        <v>43</v>
      </c>
      <c r="G330" t="str">
        <f t="shared" si="20"/>
        <v>7_43</v>
      </c>
      <c r="H330" t="str">
        <f>VLOOKUP(G330,'Nets on LED Driver'!C:H,6,FALSE)</f>
        <v>N$314</v>
      </c>
      <c r="I330" t="str">
        <f>VLOOKUP(G330,'Nets on LED Driver'!C:H,2,FALSE)</f>
        <v>R</v>
      </c>
      <c r="J330" t="str">
        <f t="shared" si="21"/>
        <v>N$LEDR110_IC7_PIN43</v>
      </c>
    </row>
    <row r="331" spans="1:10" x14ac:dyDescent="0.25">
      <c r="A331">
        <f t="shared" si="22"/>
        <v>110</v>
      </c>
      <c r="B331" t="s">
        <v>4</v>
      </c>
      <c r="C331" t="s">
        <v>670</v>
      </c>
      <c r="D331">
        <f t="shared" si="19"/>
        <v>7</v>
      </c>
      <c r="E331" t="s">
        <v>669</v>
      </c>
      <c r="F331">
        <v>42</v>
      </c>
      <c r="G331" t="str">
        <f t="shared" si="20"/>
        <v>7_42</v>
      </c>
      <c r="H331" t="str">
        <f>VLOOKUP(G331,'Nets on LED Driver'!C:H,6,FALSE)</f>
        <v>N$315</v>
      </c>
      <c r="I331" t="str">
        <f>VLOOKUP(G331,'Nets on LED Driver'!C:H,2,FALSE)</f>
        <v>G</v>
      </c>
      <c r="J331" t="str">
        <f t="shared" si="21"/>
        <v>N$LEDG110_IC7_PIN42</v>
      </c>
    </row>
    <row r="332" spans="1:10" x14ac:dyDescent="0.25">
      <c r="A332">
        <f t="shared" si="22"/>
        <v>111</v>
      </c>
      <c r="B332" t="s">
        <v>5</v>
      </c>
      <c r="C332" t="s">
        <v>672</v>
      </c>
      <c r="D332">
        <f t="shared" si="19"/>
        <v>7</v>
      </c>
      <c r="E332" t="s">
        <v>671</v>
      </c>
      <c r="F332">
        <v>38</v>
      </c>
      <c r="G332" t="str">
        <f t="shared" si="20"/>
        <v>7_38</v>
      </c>
      <c r="H332" t="str">
        <f>VLOOKUP(G332,'Nets on LED Driver'!C:H,6,FALSE)</f>
        <v>N$319</v>
      </c>
      <c r="I332" t="str">
        <f>VLOOKUP(G332,'Nets on LED Driver'!C:H,2,FALSE)</f>
        <v>B</v>
      </c>
      <c r="J332" t="str">
        <f t="shared" si="21"/>
        <v>N$LEDB111_IC7_PIN38</v>
      </c>
    </row>
    <row r="333" spans="1:10" x14ac:dyDescent="0.25">
      <c r="A333">
        <f t="shared" si="22"/>
        <v>111</v>
      </c>
      <c r="B333" t="s">
        <v>3</v>
      </c>
      <c r="C333" t="s">
        <v>674</v>
      </c>
      <c r="D333">
        <f t="shared" si="19"/>
        <v>7</v>
      </c>
      <c r="E333" t="s">
        <v>673</v>
      </c>
      <c r="F333">
        <v>37</v>
      </c>
      <c r="G333" t="str">
        <f t="shared" si="20"/>
        <v>7_37</v>
      </c>
      <c r="H333" t="str">
        <f>VLOOKUP(G333,'Nets on LED Driver'!C:H,6,FALSE)</f>
        <v>N$320</v>
      </c>
      <c r="I333" t="str">
        <f>VLOOKUP(G333,'Nets on LED Driver'!C:H,2,FALSE)</f>
        <v>R</v>
      </c>
      <c r="J333" t="str">
        <f t="shared" si="21"/>
        <v>N$LEDR111_IC7_PIN37</v>
      </c>
    </row>
    <row r="334" spans="1:10" x14ac:dyDescent="0.25">
      <c r="A334">
        <f t="shared" si="22"/>
        <v>111</v>
      </c>
      <c r="B334" t="s">
        <v>4</v>
      </c>
      <c r="C334" t="s">
        <v>676</v>
      </c>
      <c r="D334">
        <f t="shared" si="19"/>
        <v>7</v>
      </c>
      <c r="E334" t="s">
        <v>675</v>
      </c>
      <c r="F334">
        <v>36</v>
      </c>
      <c r="G334" t="str">
        <f t="shared" si="20"/>
        <v>7_36</v>
      </c>
      <c r="H334" t="str">
        <f>VLOOKUP(G334,'Nets on LED Driver'!C:H,6,FALSE)</f>
        <v>N$321</v>
      </c>
      <c r="I334" t="str">
        <f>VLOOKUP(G334,'Nets on LED Driver'!C:H,2,FALSE)</f>
        <v>G</v>
      </c>
      <c r="J334" t="str">
        <f t="shared" si="21"/>
        <v>N$LEDG111_IC7_PIN36</v>
      </c>
    </row>
    <row r="335" spans="1:10" x14ac:dyDescent="0.25">
      <c r="A335">
        <f t="shared" si="22"/>
        <v>112</v>
      </c>
      <c r="B335" t="s">
        <v>5</v>
      </c>
      <c r="C335" t="s">
        <v>678</v>
      </c>
      <c r="D335">
        <f t="shared" si="19"/>
        <v>7</v>
      </c>
      <c r="E335" t="s">
        <v>677</v>
      </c>
      <c r="F335">
        <v>32</v>
      </c>
      <c r="G335" t="str">
        <f t="shared" si="20"/>
        <v>7_32</v>
      </c>
      <c r="H335" t="str">
        <f>VLOOKUP(G335,'Nets on LED Driver'!C:H,6,FALSE)</f>
        <v>N$325</v>
      </c>
      <c r="I335" t="str">
        <f>VLOOKUP(G335,'Nets on LED Driver'!C:H,2,FALSE)</f>
        <v>B</v>
      </c>
      <c r="J335" t="str">
        <f t="shared" si="21"/>
        <v>N$LEDB112_IC7_PIN32</v>
      </c>
    </row>
    <row r="336" spans="1:10" x14ac:dyDescent="0.25">
      <c r="A336">
        <f t="shared" si="22"/>
        <v>112</v>
      </c>
      <c r="B336" t="s">
        <v>3</v>
      </c>
      <c r="C336" t="s">
        <v>680</v>
      </c>
      <c r="D336">
        <f t="shared" si="19"/>
        <v>7</v>
      </c>
      <c r="E336" t="s">
        <v>679</v>
      </c>
      <c r="F336">
        <v>31</v>
      </c>
      <c r="G336" t="str">
        <f t="shared" si="20"/>
        <v>7_31</v>
      </c>
      <c r="H336" t="str">
        <f>VLOOKUP(G336,'Nets on LED Driver'!C:H,6,FALSE)</f>
        <v>N$326</v>
      </c>
      <c r="I336" t="str">
        <f>VLOOKUP(G336,'Nets on LED Driver'!C:H,2,FALSE)</f>
        <v>R</v>
      </c>
      <c r="J336" t="str">
        <f t="shared" si="21"/>
        <v>N$LEDR112_IC7_PIN31</v>
      </c>
    </row>
    <row r="337" spans="1:10" x14ac:dyDescent="0.25">
      <c r="A337">
        <f t="shared" si="22"/>
        <v>112</v>
      </c>
      <c r="B337" t="s">
        <v>4</v>
      </c>
      <c r="C337" t="s">
        <v>682</v>
      </c>
      <c r="D337">
        <f t="shared" si="19"/>
        <v>7</v>
      </c>
      <c r="E337" t="s">
        <v>681</v>
      </c>
      <c r="F337">
        <v>30</v>
      </c>
      <c r="G337" t="str">
        <f t="shared" si="20"/>
        <v>7_30</v>
      </c>
      <c r="H337" t="str">
        <f>VLOOKUP(G337,'Nets on LED Driver'!C:H,6,FALSE)</f>
        <v>N$327</v>
      </c>
      <c r="I337" t="str">
        <f>VLOOKUP(G337,'Nets on LED Driver'!C:H,2,FALSE)</f>
        <v>G</v>
      </c>
      <c r="J337" t="str">
        <f t="shared" si="21"/>
        <v>N$LEDG112_IC7_PIN30</v>
      </c>
    </row>
    <row r="338" spans="1:10" x14ac:dyDescent="0.25">
      <c r="A338">
        <f t="shared" si="22"/>
        <v>113</v>
      </c>
      <c r="B338" t="s">
        <v>5</v>
      </c>
      <c r="C338" t="s">
        <v>684</v>
      </c>
      <c r="D338">
        <f t="shared" si="19"/>
        <v>8</v>
      </c>
      <c r="E338" t="s">
        <v>683</v>
      </c>
      <c r="F338">
        <v>4</v>
      </c>
      <c r="G338" t="str">
        <f t="shared" si="20"/>
        <v>8_4</v>
      </c>
      <c r="H338" t="str">
        <f>VLOOKUP(G338,'Nets on LED Driver'!C:H,6,FALSE)</f>
        <v>N$337</v>
      </c>
      <c r="I338" t="str">
        <f>VLOOKUP(G338,'Nets on LED Driver'!C:H,2,FALSE)</f>
        <v>B</v>
      </c>
      <c r="J338" t="str">
        <f t="shared" si="21"/>
        <v>N$LEDB113_IC8_PIN4</v>
      </c>
    </row>
    <row r="339" spans="1:10" x14ac:dyDescent="0.25">
      <c r="A339">
        <f t="shared" si="22"/>
        <v>113</v>
      </c>
      <c r="B339" t="s">
        <v>3</v>
      </c>
      <c r="C339" t="s">
        <v>686</v>
      </c>
      <c r="D339">
        <f t="shared" si="19"/>
        <v>8</v>
      </c>
      <c r="E339" t="s">
        <v>685</v>
      </c>
      <c r="F339">
        <v>5</v>
      </c>
      <c r="G339" t="str">
        <f t="shared" si="20"/>
        <v>8_5</v>
      </c>
      <c r="H339" t="str">
        <f>VLOOKUP(G339,'Nets on LED Driver'!C:H,6,FALSE)</f>
        <v>N$338</v>
      </c>
      <c r="I339" t="str">
        <f>VLOOKUP(G339,'Nets on LED Driver'!C:H,2,FALSE)</f>
        <v>R</v>
      </c>
      <c r="J339" t="str">
        <f t="shared" si="21"/>
        <v>N$LEDR113_IC8_PIN5</v>
      </c>
    </row>
    <row r="340" spans="1:10" x14ac:dyDescent="0.25">
      <c r="A340">
        <f t="shared" si="22"/>
        <v>113</v>
      </c>
      <c r="B340" t="s">
        <v>4</v>
      </c>
      <c r="C340" t="s">
        <v>688</v>
      </c>
      <c r="D340">
        <f t="shared" si="19"/>
        <v>8</v>
      </c>
      <c r="E340" t="s">
        <v>687</v>
      </c>
      <c r="F340">
        <v>6</v>
      </c>
      <c r="G340" t="str">
        <f t="shared" si="20"/>
        <v>8_6</v>
      </c>
      <c r="H340" t="str">
        <f>VLOOKUP(G340,'Nets on LED Driver'!C:H,6,FALSE)</f>
        <v>N$339</v>
      </c>
      <c r="I340" t="str">
        <f>VLOOKUP(G340,'Nets on LED Driver'!C:H,2,FALSE)</f>
        <v>G</v>
      </c>
      <c r="J340" t="str">
        <f t="shared" si="21"/>
        <v>N$LEDG113_IC8_PIN6</v>
      </c>
    </row>
    <row r="341" spans="1:10" x14ac:dyDescent="0.25">
      <c r="A341">
        <f t="shared" si="22"/>
        <v>114</v>
      </c>
      <c r="B341" t="s">
        <v>5</v>
      </c>
      <c r="C341" t="s">
        <v>690</v>
      </c>
      <c r="D341">
        <f t="shared" si="19"/>
        <v>8</v>
      </c>
      <c r="E341" t="s">
        <v>689</v>
      </c>
      <c r="F341">
        <v>10</v>
      </c>
      <c r="G341" t="str">
        <f t="shared" si="20"/>
        <v>8_10</v>
      </c>
      <c r="H341" t="str">
        <f>VLOOKUP(G341,'Nets on LED Driver'!C:H,6,FALSE)</f>
        <v>N$343</v>
      </c>
      <c r="I341" t="str">
        <f>VLOOKUP(G341,'Nets on LED Driver'!C:H,2,FALSE)</f>
        <v>B</v>
      </c>
      <c r="J341" t="str">
        <f t="shared" si="21"/>
        <v>N$LEDB114_IC8_PIN10</v>
      </c>
    </row>
    <row r="342" spans="1:10" x14ac:dyDescent="0.25">
      <c r="A342">
        <f t="shared" si="22"/>
        <v>114</v>
      </c>
      <c r="B342" t="s">
        <v>3</v>
      </c>
      <c r="C342" t="s">
        <v>692</v>
      </c>
      <c r="D342">
        <f t="shared" si="19"/>
        <v>8</v>
      </c>
      <c r="E342" t="s">
        <v>691</v>
      </c>
      <c r="F342">
        <v>11</v>
      </c>
      <c r="G342" t="str">
        <f t="shared" si="20"/>
        <v>8_11</v>
      </c>
      <c r="H342" t="str">
        <f>VLOOKUP(G342,'Nets on LED Driver'!C:H,6,FALSE)</f>
        <v>N$344</v>
      </c>
      <c r="I342" t="str">
        <f>VLOOKUP(G342,'Nets on LED Driver'!C:H,2,FALSE)</f>
        <v>R</v>
      </c>
      <c r="J342" t="str">
        <f t="shared" si="21"/>
        <v>N$LEDR114_IC8_PIN11</v>
      </c>
    </row>
    <row r="343" spans="1:10" x14ac:dyDescent="0.25">
      <c r="A343">
        <f t="shared" si="22"/>
        <v>114</v>
      </c>
      <c r="B343" t="s">
        <v>4</v>
      </c>
      <c r="C343" t="s">
        <v>694</v>
      </c>
      <c r="D343">
        <f t="shared" si="19"/>
        <v>8</v>
      </c>
      <c r="E343" t="s">
        <v>693</v>
      </c>
      <c r="F343">
        <v>12</v>
      </c>
      <c r="G343" t="str">
        <f t="shared" si="20"/>
        <v>8_12</v>
      </c>
      <c r="H343" t="str">
        <f>VLOOKUP(G343,'Nets on LED Driver'!C:H,6,FALSE)</f>
        <v>N$345</v>
      </c>
      <c r="I343" t="str">
        <f>VLOOKUP(G343,'Nets on LED Driver'!C:H,2,FALSE)</f>
        <v>G</v>
      </c>
      <c r="J343" t="str">
        <f t="shared" si="21"/>
        <v>N$LEDG114_IC8_PIN12</v>
      </c>
    </row>
    <row r="344" spans="1:10" x14ac:dyDescent="0.25">
      <c r="A344">
        <f t="shared" si="22"/>
        <v>115</v>
      </c>
      <c r="B344" t="s">
        <v>5</v>
      </c>
      <c r="C344" t="s">
        <v>696</v>
      </c>
      <c r="D344">
        <f t="shared" si="19"/>
        <v>8</v>
      </c>
      <c r="E344" t="s">
        <v>695</v>
      </c>
      <c r="F344">
        <v>16</v>
      </c>
      <c r="G344" t="str">
        <f t="shared" si="20"/>
        <v>8_16</v>
      </c>
      <c r="H344" t="str">
        <f>VLOOKUP(G344,'Nets on LED Driver'!C:H,6,FALSE)</f>
        <v>N$349</v>
      </c>
      <c r="I344" t="str">
        <f>VLOOKUP(G344,'Nets on LED Driver'!C:H,2,FALSE)</f>
        <v>B</v>
      </c>
      <c r="J344" t="str">
        <f t="shared" si="21"/>
        <v>N$LEDB115_IC8_PIN16</v>
      </c>
    </row>
    <row r="345" spans="1:10" x14ac:dyDescent="0.25">
      <c r="A345">
        <f t="shared" si="22"/>
        <v>115</v>
      </c>
      <c r="B345" t="s">
        <v>3</v>
      </c>
      <c r="C345" t="s">
        <v>698</v>
      </c>
      <c r="D345">
        <f t="shared" si="19"/>
        <v>8</v>
      </c>
      <c r="E345" t="s">
        <v>697</v>
      </c>
      <c r="F345">
        <v>17</v>
      </c>
      <c r="G345" t="str">
        <f t="shared" si="20"/>
        <v>8_17</v>
      </c>
      <c r="H345" t="str">
        <f>VLOOKUP(G345,'Nets on LED Driver'!C:H,6,FALSE)</f>
        <v>N$350</v>
      </c>
      <c r="I345" t="str">
        <f>VLOOKUP(G345,'Nets on LED Driver'!C:H,2,FALSE)</f>
        <v>R</v>
      </c>
      <c r="J345" t="str">
        <f t="shared" si="21"/>
        <v>N$LEDR115_IC8_PIN17</v>
      </c>
    </row>
    <row r="346" spans="1:10" x14ac:dyDescent="0.25">
      <c r="A346">
        <f t="shared" si="22"/>
        <v>115</v>
      </c>
      <c r="B346" t="s">
        <v>4</v>
      </c>
      <c r="C346" t="s">
        <v>700</v>
      </c>
      <c r="D346">
        <f t="shared" si="19"/>
        <v>8</v>
      </c>
      <c r="E346" t="s">
        <v>699</v>
      </c>
      <c r="F346">
        <v>18</v>
      </c>
      <c r="G346" t="str">
        <f t="shared" si="20"/>
        <v>8_18</v>
      </c>
      <c r="H346" t="str">
        <f>VLOOKUP(G346,'Nets on LED Driver'!C:H,6,FALSE)</f>
        <v>N$351</v>
      </c>
      <c r="I346" t="str">
        <f>VLOOKUP(G346,'Nets on LED Driver'!C:H,2,FALSE)</f>
        <v>G</v>
      </c>
      <c r="J346" t="str">
        <f t="shared" si="21"/>
        <v>N$LEDG115_IC8_PIN18</v>
      </c>
    </row>
    <row r="347" spans="1:10" x14ac:dyDescent="0.25">
      <c r="A347">
        <f t="shared" si="22"/>
        <v>116</v>
      </c>
      <c r="B347" t="s">
        <v>5</v>
      </c>
      <c r="C347" t="s">
        <v>702</v>
      </c>
      <c r="D347">
        <f t="shared" si="19"/>
        <v>8</v>
      </c>
      <c r="E347" t="s">
        <v>701</v>
      </c>
      <c r="F347">
        <v>22</v>
      </c>
      <c r="G347" t="str">
        <f t="shared" si="20"/>
        <v>8_22</v>
      </c>
      <c r="H347" t="str">
        <f>VLOOKUP(G347,'Nets on LED Driver'!C:H,6,FALSE)</f>
        <v>N$379</v>
      </c>
      <c r="I347" t="str">
        <f>VLOOKUP(G347,'Nets on LED Driver'!C:H,2,FALSE)</f>
        <v>B</v>
      </c>
      <c r="J347" t="str">
        <f t="shared" si="21"/>
        <v>N$LEDB116_IC8_PIN22</v>
      </c>
    </row>
    <row r="348" spans="1:10" x14ac:dyDescent="0.25">
      <c r="A348">
        <f t="shared" si="22"/>
        <v>116</v>
      </c>
      <c r="B348" t="s">
        <v>3</v>
      </c>
      <c r="C348" t="s">
        <v>704</v>
      </c>
      <c r="D348">
        <f t="shared" si="19"/>
        <v>8</v>
      </c>
      <c r="E348" t="s">
        <v>703</v>
      </c>
      <c r="F348">
        <v>23</v>
      </c>
      <c r="G348" t="str">
        <f t="shared" si="20"/>
        <v>8_23</v>
      </c>
      <c r="H348" t="str">
        <f>VLOOKUP(G348,'Nets on LED Driver'!C:H,6,FALSE)</f>
        <v>N$380</v>
      </c>
      <c r="I348" t="str">
        <f>VLOOKUP(G348,'Nets on LED Driver'!C:H,2,FALSE)</f>
        <v>R</v>
      </c>
      <c r="J348" t="str">
        <f t="shared" si="21"/>
        <v>N$LEDR116_IC8_PIN23</v>
      </c>
    </row>
    <row r="349" spans="1:10" x14ac:dyDescent="0.25">
      <c r="A349">
        <f t="shared" si="22"/>
        <v>116</v>
      </c>
      <c r="B349" t="s">
        <v>4</v>
      </c>
      <c r="C349" t="s">
        <v>706</v>
      </c>
      <c r="D349">
        <f t="shared" si="19"/>
        <v>8</v>
      </c>
      <c r="E349" t="s">
        <v>705</v>
      </c>
      <c r="F349">
        <v>24</v>
      </c>
      <c r="G349" t="str">
        <f t="shared" si="20"/>
        <v>8_24</v>
      </c>
      <c r="H349" t="str">
        <f>VLOOKUP(G349,'Nets on LED Driver'!C:H,6,FALSE)</f>
        <v>N$381</v>
      </c>
      <c r="I349" t="str">
        <f>VLOOKUP(G349,'Nets on LED Driver'!C:H,2,FALSE)</f>
        <v>G</v>
      </c>
      <c r="J349" t="str">
        <f t="shared" si="21"/>
        <v>N$LEDG116_IC8_PIN24</v>
      </c>
    </row>
    <row r="350" spans="1:10" x14ac:dyDescent="0.25">
      <c r="A350">
        <f t="shared" si="22"/>
        <v>117</v>
      </c>
      <c r="B350" t="s">
        <v>5</v>
      </c>
      <c r="C350" t="s">
        <v>708</v>
      </c>
      <c r="D350">
        <f t="shared" si="19"/>
        <v>8</v>
      </c>
      <c r="E350" t="s">
        <v>707</v>
      </c>
      <c r="F350">
        <v>7</v>
      </c>
      <c r="G350" t="str">
        <f t="shared" si="20"/>
        <v>8_7</v>
      </c>
      <c r="H350" t="str">
        <f>VLOOKUP(G350,'Nets on LED Driver'!C:H,6,FALSE)</f>
        <v>N$340</v>
      </c>
      <c r="I350" t="str">
        <f>VLOOKUP(G350,'Nets on LED Driver'!C:H,2,FALSE)</f>
        <v>B</v>
      </c>
      <c r="J350" t="str">
        <f t="shared" si="21"/>
        <v>N$LEDB117_IC8_PIN7</v>
      </c>
    </row>
    <row r="351" spans="1:10" x14ac:dyDescent="0.25">
      <c r="A351">
        <f t="shared" si="22"/>
        <v>117</v>
      </c>
      <c r="B351" t="s">
        <v>3</v>
      </c>
      <c r="C351" t="s">
        <v>710</v>
      </c>
      <c r="D351">
        <f t="shared" si="19"/>
        <v>8</v>
      </c>
      <c r="E351" t="s">
        <v>709</v>
      </c>
      <c r="F351">
        <v>8</v>
      </c>
      <c r="G351" t="str">
        <f t="shared" si="20"/>
        <v>8_8</v>
      </c>
      <c r="H351" t="str">
        <f>VLOOKUP(G351,'Nets on LED Driver'!C:H,6,FALSE)</f>
        <v>N$341</v>
      </c>
      <c r="I351" t="str">
        <f>VLOOKUP(G351,'Nets on LED Driver'!C:H,2,FALSE)</f>
        <v>R</v>
      </c>
      <c r="J351" t="str">
        <f t="shared" si="21"/>
        <v>N$LEDR117_IC8_PIN8</v>
      </c>
    </row>
    <row r="352" spans="1:10" x14ac:dyDescent="0.25">
      <c r="A352">
        <f t="shared" si="22"/>
        <v>117</v>
      </c>
      <c r="B352" t="s">
        <v>4</v>
      </c>
      <c r="C352" t="s">
        <v>712</v>
      </c>
      <c r="D352">
        <f t="shared" si="19"/>
        <v>8</v>
      </c>
      <c r="E352" t="s">
        <v>711</v>
      </c>
      <c r="F352">
        <v>9</v>
      </c>
      <c r="G352" t="str">
        <f t="shared" si="20"/>
        <v>8_9</v>
      </c>
      <c r="H352" t="str">
        <f>VLOOKUP(G352,'Nets on LED Driver'!C:H,6,FALSE)</f>
        <v>N$342</v>
      </c>
      <c r="I352" t="str">
        <f>VLOOKUP(G352,'Nets on LED Driver'!C:H,2,FALSE)</f>
        <v>G</v>
      </c>
      <c r="J352" t="str">
        <f t="shared" si="21"/>
        <v>N$LEDG117_IC8_PIN9</v>
      </c>
    </row>
    <row r="353" spans="1:10" x14ac:dyDescent="0.25">
      <c r="A353">
        <f t="shared" si="22"/>
        <v>118</v>
      </c>
      <c r="B353" t="s">
        <v>5</v>
      </c>
      <c r="C353" t="s">
        <v>714</v>
      </c>
      <c r="D353">
        <f t="shared" si="19"/>
        <v>8</v>
      </c>
      <c r="E353" t="s">
        <v>713</v>
      </c>
      <c r="F353">
        <v>13</v>
      </c>
      <c r="G353" t="str">
        <f t="shared" si="20"/>
        <v>8_13</v>
      </c>
      <c r="H353" t="str">
        <f>VLOOKUP(G353,'Nets on LED Driver'!C:H,6,FALSE)</f>
        <v>N$346</v>
      </c>
      <c r="I353" t="str">
        <f>VLOOKUP(G353,'Nets on LED Driver'!C:H,2,FALSE)</f>
        <v>B</v>
      </c>
      <c r="J353" t="str">
        <f t="shared" si="21"/>
        <v>N$LEDB118_IC8_PIN13</v>
      </c>
    </row>
    <row r="354" spans="1:10" x14ac:dyDescent="0.25">
      <c r="A354">
        <f t="shared" si="22"/>
        <v>118</v>
      </c>
      <c r="B354" t="s">
        <v>3</v>
      </c>
      <c r="C354" t="s">
        <v>716</v>
      </c>
      <c r="D354">
        <f t="shared" si="19"/>
        <v>8</v>
      </c>
      <c r="E354" t="s">
        <v>715</v>
      </c>
      <c r="F354">
        <v>14</v>
      </c>
      <c r="G354" t="str">
        <f t="shared" si="20"/>
        <v>8_14</v>
      </c>
      <c r="H354" t="str">
        <f>VLOOKUP(G354,'Nets on LED Driver'!C:H,6,FALSE)</f>
        <v>N$347</v>
      </c>
      <c r="I354" t="str">
        <f>VLOOKUP(G354,'Nets on LED Driver'!C:H,2,FALSE)</f>
        <v>R</v>
      </c>
      <c r="J354" t="str">
        <f t="shared" si="21"/>
        <v>N$LEDR118_IC8_PIN14</v>
      </c>
    </row>
    <row r="355" spans="1:10" x14ac:dyDescent="0.25">
      <c r="A355">
        <f t="shared" si="22"/>
        <v>118</v>
      </c>
      <c r="B355" t="s">
        <v>4</v>
      </c>
      <c r="C355" t="s">
        <v>718</v>
      </c>
      <c r="D355">
        <f t="shared" si="19"/>
        <v>8</v>
      </c>
      <c r="E355" t="s">
        <v>717</v>
      </c>
      <c r="F355">
        <v>15</v>
      </c>
      <c r="G355" t="str">
        <f t="shared" si="20"/>
        <v>8_15</v>
      </c>
      <c r="H355" t="str">
        <f>VLOOKUP(G355,'Nets on LED Driver'!C:H,6,FALSE)</f>
        <v>N$348</v>
      </c>
      <c r="I355" t="str">
        <f>VLOOKUP(G355,'Nets on LED Driver'!C:H,2,FALSE)</f>
        <v>G</v>
      </c>
      <c r="J355" t="str">
        <f t="shared" si="21"/>
        <v>N$LEDG118_IC8_PIN15</v>
      </c>
    </row>
    <row r="356" spans="1:10" x14ac:dyDescent="0.25">
      <c r="A356">
        <f t="shared" si="22"/>
        <v>119</v>
      </c>
      <c r="B356" t="s">
        <v>5</v>
      </c>
      <c r="C356" t="s">
        <v>720</v>
      </c>
      <c r="D356">
        <f t="shared" si="19"/>
        <v>8</v>
      </c>
      <c r="E356" t="s">
        <v>719</v>
      </c>
      <c r="F356">
        <v>19</v>
      </c>
      <c r="G356" t="str">
        <f t="shared" si="20"/>
        <v>8_19</v>
      </c>
      <c r="H356" t="str">
        <f>VLOOKUP(G356,'Nets on LED Driver'!C:H,6,FALSE)</f>
        <v>N$376</v>
      </c>
      <c r="I356" t="str">
        <f>VLOOKUP(G356,'Nets on LED Driver'!C:H,2,FALSE)</f>
        <v>B</v>
      </c>
      <c r="J356" t="str">
        <f t="shared" si="21"/>
        <v>N$LEDB119_IC8_PIN19</v>
      </c>
    </row>
    <row r="357" spans="1:10" x14ac:dyDescent="0.25">
      <c r="A357">
        <f t="shared" si="22"/>
        <v>119</v>
      </c>
      <c r="B357" t="s">
        <v>3</v>
      </c>
      <c r="C357" t="s">
        <v>722</v>
      </c>
      <c r="D357">
        <f t="shared" si="19"/>
        <v>8</v>
      </c>
      <c r="E357" t="s">
        <v>721</v>
      </c>
      <c r="F357">
        <v>20</v>
      </c>
      <c r="G357" t="str">
        <f t="shared" si="20"/>
        <v>8_20</v>
      </c>
      <c r="H357" t="str">
        <f>VLOOKUP(G357,'Nets on LED Driver'!C:H,6,FALSE)</f>
        <v>N$377</v>
      </c>
      <c r="I357" t="str">
        <f>VLOOKUP(G357,'Nets on LED Driver'!C:H,2,FALSE)</f>
        <v>R</v>
      </c>
      <c r="J357" t="str">
        <f t="shared" si="21"/>
        <v>N$LEDR119_IC8_PIN20</v>
      </c>
    </row>
    <row r="358" spans="1:10" x14ac:dyDescent="0.25">
      <c r="A358">
        <f t="shared" si="22"/>
        <v>119</v>
      </c>
      <c r="B358" t="s">
        <v>4</v>
      </c>
      <c r="C358" t="s">
        <v>724</v>
      </c>
      <c r="D358">
        <f t="shared" si="19"/>
        <v>8</v>
      </c>
      <c r="E358" t="s">
        <v>723</v>
      </c>
      <c r="F358">
        <v>21</v>
      </c>
      <c r="G358" t="str">
        <f t="shared" si="20"/>
        <v>8_21</v>
      </c>
      <c r="H358" t="str">
        <f>VLOOKUP(G358,'Nets on LED Driver'!C:H,6,FALSE)</f>
        <v>N$378</v>
      </c>
      <c r="I358" t="str">
        <f>VLOOKUP(G358,'Nets on LED Driver'!C:H,2,FALSE)</f>
        <v>G</v>
      </c>
      <c r="J358" t="str">
        <f t="shared" si="21"/>
        <v>N$LEDG119_IC8_PIN21</v>
      </c>
    </row>
    <row r="359" spans="1:10" x14ac:dyDescent="0.25">
      <c r="A359">
        <f t="shared" si="22"/>
        <v>120</v>
      </c>
      <c r="B359" t="s">
        <v>5</v>
      </c>
      <c r="C359" t="s">
        <v>726</v>
      </c>
      <c r="D359">
        <f t="shared" si="19"/>
        <v>8</v>
      </c>
      <c r="E359" t="s">
        <v>725</v>
      </c>
      <c r="F359">
        <v>25</v>
      </c>
      <c r="G359" t="str">
        <f t="shared" si="20"/>
        <v>8_25</v>
      </c>
      <c r="H359" t="str">
        <f>VLOOKUP(G359,'Nets on LED Driver'!C:H,6,FALSE)</f>
        <v>N$382</v>
      </c>
      <c r="I359" t="str">
        <f>VLOOKUP(G359,'Nets on LED Driver'!C:H,2,FALSE)</f>
        <v>B</v>
      </c>
      <c r="J359" t="str">
        <f t="shared" si="21"/>
        <v>N$LEDB120_IC8_PIN25</v>
      </c>
    </row>
    <row r="360" spans="1:10" x14ac:dyDescent="0.25">
      <c r="A360">
        <f t="shared" si="22"/>
        <v>120</v>
      </c>
      <c r="B360" t="s">
        <v>3</v>
      </c>
      <c r="C360" t="s">
        <v>728</v>
      </c>
      <c r="D360">
        <f t="shared" si="19"/>
        <v>8</v>
      </c>
      <c r="E360" t="s">
        <v>727</v>
      </c>
      <c r="F360">
        <v>26</v>
      </c>
      <c r="G360" t="str">
        <f t="shared" si="20"/>
        <v>8_26</v>
      </c>
      <c r="H360" t="str">
        <f>VLOOKUP(G360,'Nets on LED Driver'!C:H,6,FALSE)</f>
        <v>N$383</v>
      </c>
      <c r="I360" t="str">
        <f>VLOOKUP(G360,'Nets on LED Driver'!C:H,2,FALSE)</f>
        <v>R</v>
      </c>
      <c r="J360" t="str">
        <f t="shared" si="21"/>
        <v>N$LEDR120_IC8_PIN26</v>
      </c>
    </row>
    <row r="361" spans="1:10" x14ac:dyDescent="0.25">
      <c r="A361">
        <f t="shared" si="22"/>
        <v>120</v>
      </c>
      <c r="B361" t="s">
        <v>4</v>
      </c>
      <c r="C361" t="s">
        <v>730</v>
      </c>
      <c r="D361">
        <f t="shared" si="19"/>
        <v>8</v>
      </c>
      <c r="E361" t="s">
        <v>729</v>
      </c>
      <c r="F361">
        <v>27</v>
      </c>
      <c r="G361" t="str">
        <f t="shared" si="20"/>
        <v>8_27</v>
      </c>
      <c r="H361" t="str">
        <f>VLOOKUP(G361,'Nets on LED Driver'!C:H,6,FALSE)</f>
        <v>N$384</v>
      </c>
      <c r="I361" t="str">
        <f>VLOOKUP(G361,'Nets on LED Driver'!C:H,2,FALSE)</f>
        <v>G</v>
      </c>
      <c r="J361" t="str">
        <f t="shared" si="21"/>
        <v>N$LEDG120_IC8_PIN27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58CF5-BF3E-4D8A-8F0C-20A9796D945D}">
  <dimension ref="A1:I385"/>
  <sheetViews>
    <sheetView workbookViewId="0">
      <pane ySplit="1" topLeftCell="A195" activePane="bottomLeft" state="frozen"/>
      <selection pane="bottomLeft" activeCell="H219" sqref="H219"/>
    </sheetView>
  </sheetViews>
  <sheetFormatPr defaultRowHeight="15" x14ac:dyDescent="0.25"/>
  <cols>
    <col min="4" max="4" width="4.7109375" customWidth="1"/>
    <col min="5" max="5" width="5.7109375" customWidth="1"/>
  </cols>
  <sheetData>
    <row r="1" spans="1:9" s="1" customFormat="1" x14ac:dyDescent="0.25">
      <c r="A1" s="1" t="s">
        <v>0</v>
      </c>
      <c r="B1" s="1" t="s">
        <v>8</v>
      </c>
      <c r="C1" s="1" t="s">
        <v>732</v>
      </c>
      <c r="D1" s="1" t="s">
        <v>1</v>
      </c>
      <c r="E1" s="1" t="s">
        <v>2</v>
      </c>
      <c r="G1" s="1" t="s">
        <v>7</v>
      </c>
      <c r="H1" s="1" t="s">
        <v>6</v>
      </c>
      <c r="I1" s="1" t="s">
        <v>9</v>
      </c>
    </row>
    <row r="2" spans="1:9" x14ac:dyDescent="0.25">
      <c r="A2">
        <v>1</v>
      </c>
      <c r="B2">
        <v>4</v>
      </c>
      <c r="C2" t="str">
        <f>_xlfn.CONCAT(A2,"_",B2)</f>
        <v>1_4</v>
      </c>
      <c r="D2" t="s">
        <v>5</v>
      </c>
      <c r="E2">
        <v>4</v>
      </c>
      <c r="G2">
        <v>4</v>
      </c>
      <c r="H2" t="str">
        <f>_xlfn.CONCAT("N$",F2+G2)</f>
        <v>N$4</v>
      </c>
      <c r="I2" t="str">
        <f t="shared" ref="I2:I65" si="0">_xlfn.CONCAT("N$IC",A2,"_PIN",B2,"_",D2,E2)</f>
        <v>N$IC1_PIN4_B4</v>
      </c>
    </row>
    <row r="3" spans="1:9" x14ac:dyDescent="0.25">
      <c r="A3">
        <v>1</v>
      </c>
      <c r="B3">
        <f>B2+1</f>
        <v>5</v>
      </c>
      <c r="C3" t="str">
        <f t="shared" ref="C3:C66" si="1">_xlfn.CONCAT(A3,"_",B3)</f>
        <v>1_5</v>
      </c>
      <c r="D3" t="s">
        <v>3</v>
      </c>
      <c r="E3">
        <v>4</v>
      </c>
      <c r="G3">
        <v>5</v>
      </c>
      <c r="H3" t="str">
        <f t="shared" ref="H3:H66" si="2">_xlfn.CONCAT("N$",F3+G3)</f>
        <v>N$5</v>
      </c>
      <c r="I3" t="str">
        <f t="shared" si="0"/>
        <v>N$IC1_PIN5_R4</v>
      </c>
    </row>
    <row r="4" spans="1:9" x14ac:dyDescent="0.25">
      <c r="A4">
        <v>1</v>
      </c>
      <c r="B4">
        <f t="shared" ref="B4:B25" si="3">B3+1</f>
        <v>6</v>
      </c>
      <c r="C4" t="str">
        <f t="shared" si="1"/>
        <v>1_6</v>
      </c>
      <c r="D4" t="s">
        <v>4</v>
      </c>
      <c r="E4">
        <v>4</v>
      </c>
      <c r="G4">
        <v>6</v>
      </c>
      <c r="H4" t="str">
        <f t="shared" si="2"/>
        <v>N$6</v>
      </c>
      <c r="I4" t="str">
        <f t="shared" si="0"/>
        <v>N$IC1_PIN6_G4</v>
      </c>
    </row>
    <row r="5" spans="1:9" x14ac:dyDescent="0.25">
      <c r="A5">
        <v>1</v>
      </c>
      <c r="B5">
        <f t="shared" si="3"/>
        <v>7</v>
      </c>
      <c r="C5" t="str">
        <f t="shared" si="1"/>
        <v>1_7</v>
      </c>
      <c r="D5" t="s">
        <v>5</v>
      </c>
      <c r="E5">
        <v>0</v>
      </c>
      <c r="G5">
        <v>7</v>
      </c>
      <c r="H5" t="str">
        <f t="shared" si="2"/>
        <v>N$7</v>
      </c>
      <c r="I5" t="str">
        <f t="shared" si="0"/>
        <v>N$IC1_PIN7_B0</v>
      </c>
    </row>
    <row r="6" spans="1:9" x14ac:dyDescent="0.25">
      <c r="A6">
        <v>1</v>
      </c>
      <c r="B6">
        <f t="shared" si="3"/>
        <v>8</v>
      </c>
      <c r="C6" t="str">
        <f t="shared" si="1"/>
        <v>1_8</v>
      </c>
      <c r="D6" t="s">
        <v>3</v>
      </c>
      <c r="E6">
        <v>0</v>
      </c>
      <c r="G6">
        <v>8</v>
      </c>
      <c r="H6" t="str">
        <f t="shared" si="2"/>
        <v>N$8</v>
      </c>
      <c r="I6" t="str">
        <f t="shared" si="0"/>
        <v>N$IC1_PIN8_R0</v>
      </c>
    </row>
    <row r="7" spans="1:9" x14ac:dyDescent="0.25">
      <c r="A7">
        <v>1</v>
      </c>
      <c r="B7">
        <f t="shared" si="3"/>
        <v>9</v>
      </c>
      <c r="C7" t="str">
        <f t="shared" si="1"/>
        <v>1_9</v>
      </c>
      <c r="D7" t="s">
        <v>4</v>
      </c>
      <c r="E7">
        <v>0</v>
      </c>
      <c r="G7">
        <v>9</v>
      </c>
      <c r="H7" t="str">
        <f t="shared" si="2"/>
        <v>N$9</v>
      </c>
      <c r="I7" t="str">
        <f t="shared" si="0"/>
        <v>N$IC1_PIN9_G0</v>
      </c>
    </row>
    <row r="8" spans="1:9" x14ac:dyDescent="0.25">
      <c r="A8">
        <v>1</v>
      </c>
      <c r="B8">
        <f t="shared" si="3"/>
        <v>10</v>
      </c>
      <c r="C8" t="str">
        <f t="shared" si="1"/>
        <v>1_10</v>
      </c>
      <c r="D8" t="s">
        <v>5</v>
      </c>
      <c r="E8">
        <v>5</v>
      </c>
      <c r="G8">
        <v>10</v>
      </c>
      <c r="H8" t="str">
        <f t="shared" si="2"/>
        <v>N$10</v>
      </c>
      <c r="I8" t="str">
        <f t="shared" si="0"/>
        <v>N$IC1_PIN10_B5</v>
      </c>
    </row>
    <row r="9" spans="1:9" x14ac:dyDescent="0.25">
      <c r="A9">
        <v>1</v>
      </c>
      <c r="B9">
        <f t="shared" si="3"/>
        <v>11</v>
      </c>
      <c r="C9" t="str">
        <f t="shared" si="1"/>
        <v>1_11</v>
      </c>
      <c r="D9" t="s">
        <v>3</v>
      </c>
      <c r="E9">
        <v>5</v>
      </c>
      <c r="G9">
        <v>11</v>
      </c>
      <c r="H9" t="str">
        <f t="shared" si="2"/>
        <v>N$11</v>
      </c>
      <c r="I9" t="str">
        <f t="shared" si="0"/>
        <v>N$IC1_PIN11_R5</v>
      </c>
    </row>
    <row r="10" spans="1:9" x14ac:dyDescent="0.25">
      <c r="A10">
        <v>1</v>
      </c>
      <c r="B10">
        <f t="shared" si="3"/>
        <v>12</v>
      </c>
      <c r="C10" t="str">
        <f t="shared" si="1"/>
        <v>1_12</v>
      </c>
      <c r="D10" t="s">
        <v>4</v>
      </c>
      <c r="E10">
        <v>5</v>
      </c>
      <c r="G10">
        <v>12</v>
      </c>
      <c r="H10" t="str">
        <f t="shared" si="2"/>
        <v>N$12</v>
      </c>
      <c r="I10" t="str">
        <f t="shared" si="0"/>
        <v>N$IC1_PIN12_G5</v>
      </c>
    </row>
    <row r="11" spans="1:9" x14ac:dyDescent="0.25">
      <c r="A11">
        <v>1</v>
      </c>
      <c r="B11">
        <f t="shared" si="3"/>
        <v>13</v>
      </c>
      <c r="C11" t="str">
        <f t="shared" si="1"/>
        <v>1_13</v>
      </c>
      <c r="D11" t="s">
        <v>5</v>
      </c>
      <c r="E11">
        <v>1</v>
      </c>
      <c r="G11">
        <v>13</v>
      </c>
      <c r="H11" t="str">
        <f t="shared" si="2"/>
        <v>N$13</v>
      </c>
      <c r="I11" t="str">
        <f t="shared" si="0"/>
        <v>N$IC1_PIN13_B1</v>
      </c>
    </row>
    <row r="12" spans="1:9" x14ac:dyDescent="0.25">
      <c r="A12">
        <v>1</v>
      </c>
      <c r="B12">
        <f t="shared" si="3"/>
        <v>14</v>
      </c>
      <c r="C12" t="str">
        <f t="shared" si="1"/>
        <v>1_14</v>
      </c>
      <c r="D12" t="s">
        <v>3</v>
      </c>
      <c r="E12">
        <v>1</v>
      </c>
      <c r="G12">
        <v>14</v>
      </c>
      <c r="H12" t="str">
        <f t="shared" si="2"/>
        <v>N$14</v>
      </c>
      <c r="I12" t="str">
        <f t="shared" si="0"/>
        <v>N$IC1_PIN14_R1</v>
      </c>
    </row>
    <row r="13" spans="1:9" x14ac:dyDescent="0.25">
      <c r="A13">
        <v>1</v>
      </c>
      <c r="B13">
        <f t="shared" si="3"/>
        <v>15</v>
      </c>
      <c r="C13" t="str">
        <f t="shared" si="1"/>
        <v>1_15</v>
      </c>
      <c r="D13" t="s">
        <v>4</v>
      </c>
      <c r="E13">
        <v>1</v>
      </c>
      <c r="G13">
        <v>15</v>
      </c>
      <c r="H13" t="str">
        <f t="shared" si="2"/>
        <v>N$15</v>
      </c>
      <c r="I13" t="str">
        <f t="shared" si="0"/>
        <v>N$IC1_PIN15_G1</v>
      </c>
    </row>
    <row r="14" spans="1:9" x14ac:dyDescent="0.25">
      <c r="A14">
        <v>1</v>
      </c>
      <c r="B14">
        <f t="shared" si="3"/>
        <v>16</v>
      </c>
      <c r="C14" t="str">
        <f t="shared" si="1"/>
        <v>1_16</v>
      </c>
      <c r="D14" t="s">
        <v>5</v>
      </c>
      <c r="E14">
        <v>2</v>
      </c>
      <c r="G14">
        <v>16</v>
      </c>
      <c r="H14" t="str">
        <f t="shared" si="2"/>
        <v>N$16</v>
      </c>
      <c r="I14" t="str">
        <f t="shared" si="0"/>
        <v>N$IC1_PIN16_B2</v>
      </c>
    </row>
    <row r="15" spans="1:9" x14ac:dyDescent="0.25">
      <c r="A15">
        <v>1</v>
      </c>
      <c r="B15">
        <f t="shared" si="3"/>
        <v>17</v>
      </c>
      <c r="C15" t="str">
        <f t="shared" si="1"/>
        <v>1_17</v>
      </c>
      <c r="D15" t="s">
        <v>3</v>
      </c>
      <c r="E15">
        <v>2</v>
      </c>
      <c r="G15">
        <v>17</v>
      </c>
      <c r="H15" t="str">
        <f t="shared" si="2"/>
        <v>N$17</v>
      </c>
      <c r="I15" t="str">
        <f t="shared" si="0"/>
        <v>N$IC1_PIN17_R2</v>
      </c>
    </row>
    <row r="16" spans="1:9" x14ac:dyDescent="0.25">
      <c r="A16">
        <v>1</v>
      </c>
      <c r="B16">
        <f t="shared" si="3"/>
        <v>18</v>
      </c>
      <c r="C16" t="str">
        <f t="shared" si="1"/>
        <v>1_18</v>
      </c>
      <c r="D16" t="s">
        <v>4</v>
      </c>
      <c r="E16">
        <v>2</v>
      </c>
      <c r="G16">
        <v>18</v>
      </c>
      <c r="H16" t="str">
        <f t="shared" si="2"/>
        <v>N$18</v>
      </c>
      <c r="I16" t="str">
        <f t="shared" si="0"/>
        <v>N$IC1_PIN18_G2</v>
      </c>
    </row>
    <row r="17" spans="1:9" x14ac:dyDescent="0.25">
      <c r="A17">
        <v>1</v>
      </c>
      <c r="B17">
        <f t="shared" si="3"/>
        <v>19</v>
      </c>
      <c r="C17" t="str">
        <f t="shared" si="1"/>
        <v>1_19</v>
      </c>
      <c r="D17" t="s">
        <v>5</v>
      </c>
      <c r="E17">
        <v>6</v>
      </c>
      <c r="G17">
        <v>45</v>
      </c>
      <c r="H17" t="str">
        <f t="shared" si="2"/>
        <v>N$45</v>
      </c>
      <c r="I17" t="str">
        <f t="shared" si="0"/>
        <v>N$IC1_PIN19_B6</v>
      </c>
    </row>
    <row r="18" spans="1:9" x14ac:dyDescent="0.25">
      <c r="A18">
        <v>1</v>
      </c>
      <c r="B18">
        <f t="shared" si="3"/>
        <v>20</v>
      </c>
      <c r="C18" t="str">
        <f t="shared" si="1"/>
        <v>1_20</v>
      </c>
      <c r="D18" t="s">
        <v>3</v>
      </c>
      <c r="E18">
        <v>6</v>
      </c>
      <c r="G18">
        <v>46</v>
      </c>
      <c r="H18" t="str">
        <f t="shared" si="2"/>
        <v>N$46</v>
      </c>
      <c r="I18" t="str">
        <f t="shared" si="0"/>
        <v>N$IC1_PIN20_R6</v>
      </c>
    </row>
    <row r="19" spans="1:9" x14ac:dyDescent="0.25">
      <c r="A19">
        <v>1</v>
      </c>
      <c r="B19">
        <f t="shared" si="3"/>
        <v>21</v>
      </c>
      <c r="C19" t="str">
        <f t="shared" si="1"/>
        <v>1_21</v>
      </c>
      <c r="D19" t="s">
        <v>4</v>
      </c>
      <c r="E19">
        <v>6</v>
      </c>
      <c r="G19">
        <v>48</v>
      </c>
      <c r="H19" t="str">
        <f t="shared" si="2"/>
        <v>N$48</v>
      </c>
      <c r="I19" t="str">
        <f t="shared" si="0"/>
        <v>N$IC1_PIN21_G6</v>
      </c>
    </row>
    <row r="20" spans="1:9" x14ac:dyDescent="0.25">
      <c r="A20">
        <v>1</v>
      </c>
      <c r="B20">
        <f t="shared" si="3"/>
        <v>22</v>
      </c>
      <c r="C20" t="str">
        <f t="shared" si="1"/>
        <v>1_22</v>
      </c>
      <c r="D20" t="s">
        <v>5</v>
      </c>
      <c r="E20">
        <v>3</v>
      </c>
      <c r="G20">
        <v>49</v>
      </c>
      <c r="H20" t="str">
        <f t="shared" si="2"/>
        <v>N$49</v>
      </c>
      <c r="I20" t="str">
        <f t="shared" si="0"/>
        <v>N$IC1_PIN22_B3</v>
      </c>
    </row>
    <row r="21" spans="1:9" x14ac:dyDescent="0.25">
      <c r="A21">
        <v>1</v>
      </c>
      <c r="B21">
        <f t="shared" si="3"/>
        <v>23</v>
      </c>
      <c r="C21" t="str">
        <f t="shared" si="1"/>
        <v>1_23</v>
      </c>
      <c r="D21" t="s">
        <v>3</v>
      </c>
      <c r="E21">
        <v>3</v>
      </c>
      <c r="G21">
        <v>50</v>
      </c>
      <c r="H21" t="str">
        <f t="shared" si="2"/>
        <v>N$50</v>
      </c>
      <c r="I21" t="str">
        <f t="shared" si="0"/>
        <v>N$IC1_PIN23_R3</v>
      </c>
    </row>
    <row r="22" spans="1:9" x14ac:dyDescent="0.25">
      <c r="A22">
        <v>1</v>
      </c>
      <c r="B22">
        <f t="shared" si="3"/>
        <v>24</v>
      </c>
      <c r="C22" t="str">
        <f t="shared" si="1"/>
        <v>1_24</v>
      </c>
      <c r="D22" t="s">
        <v>4</v>
      </c>
      <c r="E22">
        <v>3</v>
      </c>
      <c r="G22">
        <v>51</v>
      </c>
      <c r="H22" t="str">
        <f t="shared" si="2"/>
        <v>N$51</v>
      </c>
      <c r="I22" t="str">
        <f t="shared" si="0"/>
        <v>N$IC1_PIN24_G3</v>
      </c>
    </row>
    <row r="23" spans="1:9" x14ac:dyDescent="0.25">
      <c r="A23">
        <v>1</v>
      </c>
      <c r="B23">
        <f t="shared" si="3"/>
        <v>25</v>
      </c>
      <c r="C23" t="str">
        <f t="shared" si="1"/>
        <v>1_25</v>
      </c>
      <c r="D23" t="s">
        <v>5</v>
      </c>
      <c r="E23">
        <v>7</v>
      </c>
      <c r="G23">
        <v>52</v>
      </c>
      <c r="H23" t="str">
        <f t="shared" si="2"/>
        <v>N$52</v>
      </c>
      <c r="I23" t="str">
        <f t="shared" si="0"/>
        <v>N$IC1_PIN25_B7</v>
      </c>
    </row>
    <row r="24" spans="1:9" x14ac:dyDescent="0.25">
      <c r="A24">
        <v>1</v>
      </c>
      <c r="B24">
        <f t="shared" si="3"/>
        <v>26</v>
      </c>
      <c r="C24" t="str">
        <f t="shared" si="1"/>
        <v>1_26</v>
      </c>
      <c r="D24" t="s">
        <v>3</v>
      </c>
      <c r="E24">
        <v>7</v>
      </c>
      <c r="G24">
        <v>53</v>
      </c>
      <c r="H24" t="str">
        <f t="shared" si="2"/>
        <v>N$53</v>
      </c>
      <c r="I24" t="str">
        <f t="shared" si="0"/>
        <v>N$IC1_PIN26_R7</v>
      </c>
    </row>
    <row r="25" spans="1:9" x14ac:dyDescent="0.25">
      <c r="A25">
        <v>1</v>
      </c>
      <c r="B25">
        <f t="shared" si="3"/>
        <v>27</v>
      </c>
      <c r="C25" t="str">
        <f t="shared" si="1"/>
        <v>1_27</v>
      </c>
      <c r="D25" t="s">
        <v>4</v>
      </c>
      <c r="E25">
        <v>7</v>
      </c>
      <c r="G25">
        <v>54</v>
      </c>
      <c r="H25" t="str">
        <f t="shared" si="2"/>
        <v>N$54</v>
      </c>
      <c r="I25" t="str">
        <f t="shared" si="0"/>
        <v>N$IC1_PIN27_G7</v>
      </c>
    </row>
    <row r="26" spans="1:9" x14ac:dyDescent="0.25">
      <c r="A26">
        <v>1</v>
      </c>
      <c r="B26">
        <f t="shared" ref="B26:B47" si="4">B27+1</f>
        <v>53</v>
      </c>
      <c r="C26" t="str">
        <f t="shared" si="1"/>
        <v>1_53</v>
      </c>
      <c r="D26" t="s">
        <v>5</v>
      </c>
      <c r="E26">
        <v>8</v>
      </c>
      <c r="G26">
        <v>20</v>
      </c>
      <c r="H26" t="str">
        <f t="shared" si="2"/>
        <v>N$20</v>
      </c>
      <c r="I26" t="str">
        <f t="shared" si="0"/>
        <v>N$IC1_PIN53_B8</v>
      </c>
    </row>
    <row r="27" spans="1:9" x14ac:dyDescent="0.25">
      <c r="A27">
        <v>1</v>
      </c>
      <c r="B27">
        <f t="shared" si="4"/>
        <v>52</v>
      </c>
      <c r="C27" t="str">
        <f t="shared" si="1"/>
        <v>1_52</v>
      </c>
      <c r="D27" t="s">
        <v>3</v>
      </c>
      <c r="E27">
        <v>8</v>
      </c>
      <c r="G27">
        <v>21</v>
      </c>
      <c r="H27" t="str">
        <f t="shared" si="2"/>
        <v>N$21</v>
      </c>
      <c r="I27" t="str">
        <f t="shared" si="0"/>
        <v>N$IC1_PIN52_R8</v>
      </c>
    </row>
    <row r="28" spans="1:9" x14ac:dyDescent="0.25">
      <c r="A28">
        <v>1</v>
      </c>
      <c r="B28">
        <f t="shared" si="4"/>
        <v>51</v>
      </c>
      <c r="C28" t="str">
        <f t="shared" si="1"/>
        <v>1_51</v>
      </c>
      <c r="D28" t="s">
        <v>4</v>
      </c>
      <c r="E28">
        <v>8</v>
      </c>
      <c r="G28">
        <v>22</v>
      </c>
      <c r="H28" t="str">
        <f t="shared" si="2"/>
        <v>N$22</v>
      </c>
      <c r="I28" t="str">
        <f t="shared" si="0"/>
        <v>N$IC1_PIN51_G8</v>
      </c>
    </row>
    <row r="29" spans="1:9" x14ac:dyDescent="0.25">
      <c r="A29">
        <v>1</v>
      </c>
      <c r="B29">
        <f t="shared" si="4"/>
        <v>50</v>
      </c>
      <c r="C29" t="str">
        <f t="shared" si="1"/>
        <v>1_50</v>
      </c>
      <c r="D29" t="s">
        <v>5</v>
      </c>
      <c r="E29">
        <v>12</v>
      </c>
      <c r="G29">
        <v>23</v>
      </c>
      <c r="H29" t="str">
        <f t="shared" si="2"/>
        <v>N$23</v>
      </c>
      <c r="I29" t="str">
        <f t="shared" si="0"/>
        <v>N$IC1_PIN50_B12</v>
      </c>
    </row>
    <row r="30" spans="1:9" x14ac:dyDescent="0.25">
      <c r="A30">
        <v>1</v>
      </c>
      <c r="B30">
        <f t="shared" si="4"/>
        <v>49</v>
      </c>
      <c r="C30" t="str">
        <f t="shared" si="1"/>
        <v>1_49</v>
      </c>
      <c r="D30" t="s">
        <v>3</v>
      </c>
      <c r="E30">
        <v>12</v>
      </c>
      <c r="G30">
        <v>24</v>
      </c>
      <c r="H30" t="str">
        <f t="shared" si="2"/>
        <v>N$24</v>
      </c>
      <c r="I30" t="str">
        <f t="shared" si="0"/>
        <v>N$IC1_PIN49_R12</v>
      </c>
    </row>
    <row r="31" spans="1:9" x14ac:dyDescent="0.25">
      <c r="A31">
        <v>1</v>
      </c>
      <c r="B31">
        <f t="shared" si="4"/>
        <v>48</v>
      </c>
      <c r="C31" t="str">
        <f t="shared" si="1"/>
        <v>1_48</v>
      </c>
      <c r="D31" t="s">
        <v>4</v>
      </c>
      <c r="E31">
        <v>12</v>
      </c>
      <c r="G31">
        <v>25</v>
      </c>
      <c r="H31" t="str">
        <f t="shared" si="2"/>
        <v>N$25</v>
      </c>
      <c r="I31" t="str">
        <f t="shared" si="0"/>
        <v>N$IC1_PIN48_G12</v>
      </c>
    </row>
    <row r="32" spans="1:9" x14ac:dyDescent="0.25">
      <c r="A32">
        <v>1</v>
      </c>
      <c r="B32">
        <f t="shared" si="4"/>
        <v>47</v>
      </c>
      <c r="C32" t="str">
        <f t="shared" si="1"/>
        <v>1_47</v>
      </c>
      <c r="D32" t="s">
        <v>5</v>
      </c>
      <c r="E32">
        <v>9</v>
      </c>
      <c r="G32">
        <v>26</v>
      </c>
      <c r="H32" t="str">
        <f t="shared" si="2"/>
        <v>N$26</v>
      </c>
      <c r="I32" t="str">
        <f t="shared" si="0"/>
        <v>N$IC1_PIN47_B9</v>
      </c>
    </row>
    <row r="33" spans="1:9" x14ac:dyDescent="0.25">
      <c r="A33">
        <v>1</v>
      </c>
      <c r="B33">
        <f t="shared" si="4"/>
        <v>46</v>
      </c>
      <c r="C33" t="str">
        <f t="shared" si="1"/>
        <v>1_46</v>
      </c>
      <c r="D33" t="s">
        <v>3</v>
      </c>
      <c r="E33">
        <v>9</v>
      </c>
      <c r="G33">
        <v>27</v>
      </c>
      <c r="H33" t="str">
        <f t="shared" si="2"/>
        <v>N$27</v>
      </c>
      <c r="I33" t="str">
        <f t="shared" si="0"/>
        <v>N$IC1_PIN46_R9</v>
      </c>
    </row>
    <row r="34" spans="1:9" x14ac:dyDescent="0.25">
      <c r="A34">
        <v>1</v>
      </c>
      <c r="B34">
        <f t="shared" si="4"/>
        <v>45</v>
      </c>
      <c r="C34" t="str">
        <f t="shared" si="1"/>
        <v>1_45</v>
      </c>
      <c r="D34" t="s">
        <v>4</v>
      </c>
      <c r="E34">
        <v>9</v>
      </c>
      <c r="G34">
        <v>28</v>
      </c>
      <c r="H34" t="str">
        <f t="shared" si="2"/>
        <v>N$28</v>
      </c>
      <c r="I34" t="str">
        <f t="shared" si="0"/>
        <v>N$IC1_PIN45_G9</v>
      </c>
    </row>
    <row r="35" spans="1:9" x14ac:dyDescent="0.25">
      <c r="A35">
        <v>1</v>
      </c>
      <c r="B35">
        <f t="shared" si="4"/>
        <v>44</v>
      </c>
      <c r="C35" t="str">
        <f t="shared" si="1"/>
        <v>1_44</v>
      </c>
      <c r="D35" t="s">
        <v>5</v>
      </c>
      <c r="E35">
        <v>13</v>
      </c>
      <c r="G35">
        <v>29</v>
      </c>
      <c r="H35" t="str">
        <f t="shared" si="2"/>
        <v>N$29</v>
      </c>
      <c r="I35" t="str">
        <f t="shared" si="0"/>
        <v>N$IC1_PIN44_B13</v>
      </c>
    </row>
    <row r="36" spans="1:9" x14ac:dyDescent="0.25">
      <c r="A36">
        <v>1</v>
      </c>
      <c r="B36">
        <f t="shared" si="4"/>
        <v>43</v>
      </c>
      <c r="C36" t="str">
        <f t="shared" si="1"/>
        <v>1_43</v>
      </c>
      <c r="D36" t="s">
        <v>3</v>
      </c>
      <c r="E36">
        <v>13</v>
      </c>
      <c r="G36">
        <v>30</v>
      </c>
      <c r="H36" t="str">
        <f t="shared" si="2"/>
        <v>N$30</v>
      </c>
      <c r="I36" t="str">
        <f t="shared" si="0"/>
        <v>N$IC1_PIN43_R13</v>
      </c>
    </row>
    <row r="37" spans="1:9" x14ac:dyDescent="0.25">
      <c r="A37">
        <v>1</v>
      </c>
      <c r="B37">
        <f t="shared" si="4"/>
        <v>42</v>
      </c>
      <c r="C37" t="str">
        <f t="shared" si="1"/>
        <v>1_42</v>
      </c>
      <c r="D37" t="s">
        <v>4</v>
      </c>
      <c r="E37">
        <v>13</v>
      </c>
      <c r="G37">
        <v>31</v>
      </c>
      <c r="H37" t="str">
        <f t="shared" si="2"/>
        <v>N$31</v>
      </c>
      <c r="I37" t="str">
        <f t="shared" si="0"/>
        <v>N$IC1_PIN42_G13</v>
      </c>
    </row>
    <row r="38" spans="1:9" x14ac:dyDescent="0.25">
      <c r="A38">
        <v>1</v>
      </c>
      <c r="B38">
        <f t="shared" si="4"/>
        <v>41</v>
      </c>
      <c r="C38" t="str">
        <f t="shared" si="1"/>
        <v>1_41</v>
      </c>
      <c r="D38" t="s">
        <v>5</v>
      </c>
      <c r="E38">
        <v>14</v>
      </c>
      <c r="G38">
        <v>32</v>
      </c>
      <c r="H38" t="str">
        <f t="shared" si="2"/>
        <v>N$32</v>
      </c>
      <c r="I38" t="str">
        <f t="shared" si="0"/>
        <v>N$IC1_PIN41_B14</v>
      </c>
    </row>
    <row r="39" spans="1:9" x14ac:dyDescent="0.25">
      <c r="A39">
        <v>1</v>
      </c>
      <c r="B39">
        <f t="shared" si="4"/>
        <v>40</v>
      </c>
      <c r="C39" t="str">
        <f t="shared" si="1"/>
        <v>1_40</v>
      </c>
      <c r="D39" t="s">
        <v>3</v>
      </c>
      <c r="E39">
        <v>14</v>
      </c>
      <c r="G39">
        <v>33</v>
      </c>
      <c r="H39" t="str">
        <f t="shared" si="2"/>
        <v>N$33</v>
      </c>
      <c r="I39" t="str">
        <f t="shared" si="0"/>
        <v>N$IC1_PIN40_R14</v>
      </c>
    </row>
    <row r="40" spans="1:9" x14ac:dyDescent="0.25">
      <c r="A40">
        <v>1</v>
      </c>
      <c r="B40">
        <f t="shared" si="4"/>
        <v>39</v>
      </c>
      <c r="C40" t="str">
        <f t="shared" si="1"/>
        <v>1_39</v>
      </c>
      <c r="D40" t="s">
        <v>4</v>
      </c>
      <c r="E40">
        <v>14</v>
      </c>
      <c r="G40">
        <v>34</v>
      </c>
      <c r="H40" t="str">
        <f t="shared" si="2"/>
        <v>N$34</v>
      </c>
      <c r="I40" t="str">
        <f t="shared" si="0"/>
        <v>N$IC1_PIN39_G14</v>
      </c>
    </row>
    <row r="41" spans="1:9" x14ac:dyDescent="0.25">
      <c r="A41">
        <v>1</v>
      </c>
      <c r="B41">
        <f t="shared" si="4"/>
        <v>38</v>
      </c>
      <c r="C41" t="str">
        <f t="shared" si="1"/>
        <v>1_38</v>
      </c>
      <c r="D41" t="s">
        <v>5</v>
      </c>
      <c r="E41">
        <v>10</v>
      </c>
      <c r="G41">
        <v>35</v>
      </c>
      <c r="H41" t="str">
        <f t="shared" si="2"/>
        <v>N$35</v>
      </c>
      <c r="I41" t="str">
        <f t="shared" si="0"/>
        <v>N$IC1_PIN38_B10</v>
      </c>
    </row>
    <row r="42" spans="1:9" x14ac:dyDescent="0.25">
      <c r="A42">
        <v>1</v>
      </c>
      <c r="B42">
        <f t="shared" si="4"/>
        <v>37</v>
      </c>
      <c r="C42" t="str">
        <f t="shared" si="1"/>
        <v>1_37</v>
      </c>
      <c r="D42" t="s">
        <v>3</v>
      </c>
      <c r="E42">
        <v>10</v>
      </c>
      <c r="G42">
        <v>36</v>
      </c>
      <c r="H42" t="str">
        <f t="shared" si="2"/>
        <v>N$36</v>
      </c>
      <c r="I42" t="str">
        <f t="shared" si="0"/>
        <v>N$IC1_PIN37_R10</v>
      </c>
    </row>
    <row r="43" spans="1:9" x14ac:dyDescent="0.25">
      <c r="A43">
        <v>1</v>
      </c>
      <c r="B43">
        <f t="shared" si="4"/>
        <v>36</v>
      </c>
      <c r="C43" t="str">
        <f t="shared" si="1"/>
        <v>1_36</v>
      </c>
      <c r="D43" t="s">
        <v>4</v>
      </c>
      <c r="E43">
        <v>10</v>
      </c>
      <c r="G43">
        <v>37</v>
      </c>
      <c r="H43" t="str">
        <f t="shared" si="2"/>
        <v>N$37</v>
      </c>
      <c r="I43" t="str">
        <f t="shared" si="0"/>
        <v>N$IC1_PIN36_G10</v>
      </c>
    </row>
    <row r="44" spans="1:9" x14ac:dyDescent="0.25">
      <c r="A44">
        <v>1</v>
      </c>
      <c r="B44">
        <f t="shared" si="4"/>
        <v>35</v>
      </c>
      <c r="C44" t="str">
        <f t="shared" si="1"/>
        <v>1_35</v>
      </c>
      <c r="D44" t="s">
        <v>5</v>
      </c>
      <c r="E44">
        <v>15</v>
      </c>
      <c r="G44">
        <v>38</v>
      </c>
      <c r="H44" t="str">
        <f t="shared" si="2"/>
        <v>N$38</v>
      </c>
      <c r="I44" t="str">
        <f t="shared" si="0"/>
        <v>N$IC1_PIN35_B15</v>
      </c>
    </row>
    <row r="45" spans="1:9" x14ac:dyDescent="0.25">
      <c r="A45">
        <v>1</v>
      </c>
      <c r="B45">
        <f t="shared" si="4"/>
        <v>34</v>
      </c>
      <c r="C45" t="str">
        <f t="shared" si="1"/>
        <v>1_34</v>
      </c>
      <c r="D45" t="s">
        <v>3</v>
      </c>
      <c r="E45">
        <v>15</v>
      </c>
      <c r="G45">
        <v>39</v>
      </c>
      <c r="H45" t="str">
        <f t="shared" si="2"/>
        <v>N$39</v>
      </c>
      <c r="I45" t="str">
        <f t="shared" si="0"/>
        <v>N$IC1_PIN34_R15</v>
      </c>
    </row>
    <row r="46" spans="1:9" x14ac:dyDescent="0.25">
      <c r="A46">
        <v>1</v>
      </c>
      <c r="B46">
        <f t="shared" si="4"/>
        <v>33</v>
      </c>
      <c r="C46" t="str">
        <f t="shared" si="1"/>
        <v>1_33</v>
      </c>
      <c r="D46" t="s">
        <v>4</v>
      </c>
      <c r="E46">
        <v>15</v>
      </c>
      <c r="G46">
        <v>40</v>
      </c>
      <c r="H46" t="str">
        <f t="shared" si="2"/>
        <v>N$40</v>
      </c>
      <c r="I46" t="str">
        <f t="shared" si="0"/>
        <v>N$IC1_PIN33_G15</v>
      </c>
    </row>
    <row r="47" spans="1:9" x14ac:dyDescent="0.25">
      <c r="A47">
        <v>1</v>
      </c>
      <c r="B47">
        <f t="shared" si="4"/>
        <v>32</v>
      </c>
      <c r="C47" t="str">
        <f t="shared" si="1"/>
        <v>1_32</v>
      </c>
      <c r="D47" t="s">
        <v>5</v>
      </c>
      <c r="E47">
        <v>11</v>
      </c>
      <c r="G47">
        <v>41</v>
      </c>
      <c r="H47" t="str">
        <f t="shared" si="2"/>
        <v>N$41</v>
      </c>
      <c r="I47" t="str">
        <f t="shared" si="0"/>
        <v>N$IC1_PIN32_B11</v>
      </c>
    </row>
    <row r="48" spans="1:9" x14ac:dyDescent="0.25">
      <c r="A48">
        <v>1</v>
      </c>
      <c r="B48">
        <f>B49+1</f>
        <v>31</v>
      </c>
      <c r="C48" t="str">
        <f t="shared" si="1"/>
        <v>1_31</v>
      </c>
      <c r="D48" t="s">
        <v>3</v>
      </c>
      <c r="E48">
        <v>11</v>
      </c>
      <c r="G48">
        <v>42</v>
      </c>
      <c r="H48" t="str">
        <f t="shared" si="2"/>
        <v>N$42</v>
      </c>
      <c r="I48" t="str">
        <f t="shared" si="0"/>
        <v>N$IC1_PIN31_R11</v>
      </c>
    </row>
    <row r="49" spans="1:9" x14ac:dyDescent="0.25">
      <c r="A49">
        <v>1</v>
      </c>
      <c r="B49">
        <v>30</v>
      </c>
      <c r="C49" t="str">
        <f t="shared" si="1"/>
        <v>1_30</v>
      </c>
      <c r="D49" t="s">
        <v>4</v>
      </c>
      <c r="E49">
        <v>11</v>
      </c>
      <c r="G49">
        <v>43</v>
      </c>
      <c r="H49" t="str">
        <f t="shared" si="2"/>
        <v>N$43</v>
      </c>
      <c r="I49" t="str">
        <f t="shared" si="0"/>
        <v>N$IC1_PIN30_G11</v>
      </c>
    </row>
    <row r="50" spans="1:9" x14ac:dyDescent="0.25">
      <c r="A50">
        <f>A2+1</f>
        <v>2</v>
      </c>
      <c r="B50">
        <v>4</v>
      </c>
      <c r="C50" t="str">
        <f t="shared" si="1"/>
        <v>2_4</v>
      </c>
      <c r="D50" t="s">
        <v>5</v>
      </c>
      <c r="E50">
        <v>4</v>
      </c>
      <c r="G50">
        <v>1</v>
      </c>
      <c r="H50" t="str">
        <f t="shared" si="2"/>
        <v>N$1</v>
      </c>
      <c r="I50" t="str">
        <f t="shared" si="0"/>
        <v>N$IC2_PIN4_B4</v>
      </c>
    </row>
    <row r="51" spans="1:9" x14ac:dyDescent="0.25">
      <c r="A51">
        <f t="shared" ref="A51:A114" si="5">A3+1</f>
        <v>2</v>
      </c>
      <c r="B51">
        <f>B50+1</f>
        <v>5</v>
      </c>
      <c r="C51" t="str">
        <f t="shared" si="1"/>
        <v>2_5</v>
      </c>
      <c r="D51" t="s">
        <v>3</v>
      </c>
      <c r="E51">
        <v>4</v>
      </c>
      <c r="G51">
        <v>2</v>
      </c>
      <c r="H51" t="str">
        <f t="shared" si="2"/>
        <v>N$2</v>
      </c>
      <c r="I51" t="str">
        <f t="shared" si="0"/>
        <v>N$IC2_PIN5_R4</v>
      </c>
    </row>
    <row r="52" spans="1:9" x14ac:dyDescent="0.25">
      <c r="A52">
        <f t="shared" si="5"/>
        <v>2</v>
      </c>
      <c r="B52">
        <f t="shared" ref="B52:B73" si="6">B51+1</f>
        <v>6</v>
      </c>
      <c r="C52" t="str">
        <f t="shared" si="1"/>
        <v>2_6</v>
      </c>
      <c r="D52" t="s">
        <v>4</v>
      </c>
      <c r="E52">
        <v>4</v>
      </c>
      <c r="G52">
        <v>3</v>
      </c>
      <c r="H52" t="str">
        <f t="shared" si="2"/>
        <v>N$3</v>
      </c>
      <c r="I52" t="str">
        <f t="shared" si="0"/>
        <v>N$IC2_PIN6_G4</v>
      </c>
    </row>
    <row r="53" spans="1:9" x14ac:dyDescent="0.25">
      <c r="A53">
        <f t="shared" si="5"/>
        <v>2</v>
      </c>
      <c r="B53">
        <f t="shared" si="6"/>
        <v>7</v>
      </c>
      <c r="C53" t="str">
        <f t="shared" si="1"/>
        <v>2_7</v>
      </c>
      <c r="D53" t="s">
        <v>5</v>
      </c>
      <c r="E53">
        <v>0</v>
      </c>
      <c r="G53">
        <v>19</v>
      </c>
      <c r="H53" t="str">
        <f t="shared" si="2"/>
        <v>N$19</v>
      </c>
      <c r="I53" t="str">
        <f t="shared" si="0"/>
        <v>N$IC2_PIN7_B0</v>
      </c>
    </row>
    <row r="54" spans="1:9" x14ac:dyDescent="0.25">
      <c r="A54">
        <f t="shared" si="5"/>
        <v>2</v>
      </c>
      <c r="B54">
        <f t="shared" si="6"/>
        <v>8</v>
      </c>
      <c r="C54" t="str">
        <f t="shared" si="1"/>
        <v>2_8</v>
      </c>
      <c r="D54" t="s">
        <v>3</v>
      </c>
      <c r="E54">
        <v>0</v>
      </c>
      <c r="G54">
        <v>44</v>
      </c>
      <c r="H54" t="str">
        <f t="shared" si="2"/>
        <v>N$44</v>
      </c>
      <c r="I54" t="str">
        <f t="shared" si="0"/>
        <v>N$IC2_PIN8_R0</v>
      </c>
    </row>
    <row r="55" spans="1:9" x14ac:dyDescent="0.25">
      <c r="A55">
        <f t="shared" si="5"/>
        <v>2</v>
      </c>
      <c r="B55">
        <f t="shared" si="6"/>
        <v>9</v>
      </c>
      <c r="C55" t="str">
        <f t="shared" si="1"/>
        <v>2_9</v>
      </c>
      <c r="D55" t="s">
        <v>4</v>
      </c>
      <c r="E55">
        <v>0</v>
      </c>
      <c r="G55">
        <v>47</v>
      </c>
      <c r="H55" t="str">
        <f t="shared" si="2"/>
        <v>N$47</v>
      </c>
      <c r="I55" t="str">
        <f t="shared" si="0"/>
        <v>N$IC2_PIN9_G0</v>
      </c>
    </row>
    <row r="56" spans="1:9" x14ac:dyDescent="0.25">
      <c r="A56">
        <f t="shared" si="5"/>
        <v>2</v>
      </c>
      <c r="B56">
        <f t="shared" si="6"/>
        <v>10</v>
      </c>
      <c r="C56" t="str">
        <f t="shared" si="1"/>
        <v>2_10</v>
      </c>
      <c r="D56" t="s">
        <v>5</v>
      </c>
      <c r="E56">
        <v>5</v>
      </c>
      <c r="G56">
        <v>55</v>
      </c>
      <c r="H56" t="str">
        <f t="shared" si="2"/>
        <v>N$55</v>
      </c>
      <c r="I56" t="str">
        <f t="shared" si="0"/>
        <v>N$IC2_PIN10_B5</v>
      </c>
    </row>
    <row r="57" spans="1:9" x14ac:dyDescent="0.25">
      <c r="A57">
        <f t="shared" si="5"/>
        <v>2</v>
      </c>
      <c r="B57">
        <f t="shared" si="6"/>
        <v>11</v>
      </c>
      <c r="C57" t="str">
        <f t="shared" si="1"/>
        <v>2_11</v>
      </c>
      <c r="D57" t="s">
        <v>3</v>
      </c>
      <c r="E57">
        <v>5</v>
      </c>
      <c r="G57">
        <v>56</v>
      </c>
      <c r="H57" t="str">
        <f t="shared" si="2"/>
        <v>N$56</v>
      </c>
      <c r="I57" t="str">
        <f t="shared" si="0"/>
        <v>N$IC2_PIN11_R5</v>
      </c>
    </row>
    <row r="58" spans="1:9" x14ac:dyDescent="0.25">
      <c r="A58">
        <f t="shared" si="5"/>
        <v>2</v>
      </c>
      <c r="B58">
        <f t="shared" si="6"/>
        <v>12</v>
      </c>
      <c r="C58" t="str">
        <f t="shared" si="1"/>
        <v>2_12</v>
      </c>
      <c r="D58" t="s">
        <v>4</v>
      </c>
      <c r="E58">
        <v>5</v>
      </c>
      <c r="G58">
        <v>57</v>
      </c>
      <c r="H58" t="str">
        <f t="shared" si="2"/>
        <v>N$57</v>
      </c>
      <c r="I58" t="str">
        <f t="shared" si="0"/>
        <v>N$IC2_PIN12_G5</v>
      </c>
    </row>
    <row r="59" spans="1:9" x14ac:dyDescent="0.25">
      <c r="A59">
        <f t="shared" si="5"/>
        <v>2</v>
      </c>
      <c r="B59">
        <f t="shared" si="6"/>
        <v>13</v>
      </c>
      <c r="C59" t="str">
        <f t="shared" si="1"/>
        <v>2_13</v>
      </c>
      <c r="D59" t="s">
        <v>5</v>
      </c>
      <c r="E59">
        <v>1</v>
      </c>
      <c r="G59">
        <v>58</v>
      </c>
      <c r="H59" t="str">
        <f t="shared" si="2"/>
        <v>N$58</v>
      </c>
      <c r="I59" t="str">
        <f t="shared" si="0"/>
        <v>N$IC2_PIN13_B1</v>
      </c>
    </row>
    <row r="60" spans="1:9" x14ac:dyDescent="0.25">
      <c r="A60">
        <f t="shared" si="5"/>
        <v>2</v>
      </c>
      <c r="B60">
        <f t="shared" si="6"/>
        <v>14</v>
      </c>
      <c r="C60" t="str">
        <f t="shared" si="1"/>
        <v>2_14</v>
      </c>
      <c r="D60" t="s">
        <v>3</v>
      </c>
      <c r="E60">
        <v>1</v>
      </c>
      <c r="G60">
        <v>59</v>
      </c>
      <c r="H60" t="str">
        <f t="shared" si="2"/>
        <v>N$59</v>
      </c>
      <c r="I60" t="str">
        <f t="shared" si="0"/>
        <v>N$IC2_PIN14_R1</v>
      </c>
    </row>
    <row r="61" spans="1:9" x14ac:dyDescent="0.25">
      <c r="A61">
        <f t="shared" si="5"/>
        <v>2</v>
      </c>
      <c r="B61">
        <f t="shared" si="6"/>
        <v>15</v>
      </c>
      <c r="C61" t="str">
        <f t="shared" si="1"/>
        <v>2_15</v>
      </c>
      <c r="D61" t="s">
        <v>4</v>
      </c>
      <c r="E61">
        <v>1</v>
      </c>
      <c r="G61">
        <v>60</v>
      </c>
      <c r="H61" t="str">
        <f t="shared" si="2"/>
        <v>N$60</v>
      </c>
      <c r="I61" t="str">
        <f t="shared" si="0"/>
        <v>N$IC2_PIN15_G1</v>
      </c>
    </row>
    <row r="62" spans="1:9" x14ac:dyDescent="0.25">
      <c r="A62">
        <f t="shared" si="5"/>
        <v>2</v>
      </c>
      <c r="B62">
        <f t="shared" si="6"/>
        <v>16</v>
      </c>
      <c r="C62" t="str">
        <f t="shared" si="1"/>
        <v>2_16</v>
      </c>
      <c r="D62" t="s">
        <v>5</v>
      </c>
      <c r="E62">
        <v>2</v>
      </c>
      <c r="G62">
        <v>61</v>
      </c>
      <c r="H62" t="str">
        <f t="shared" si="2"/>
        <v>N$61</v>
      </c>
      <c r="I62" t="str">
        <f t="shared" si="0"/>
        <v>N$IC2_PIN16_B2</v>
      </c>
    </row>
    <row r="63" spans="1:9" x14ac:dyDescent="0.25">
      <c r="A63">
        <f t="shared" si="5"/>
        <v>2</v>
      </c>
      <c r="B63">
        <f t="shared" si="6"/>
        <v>17</v>
      </c>
      <c r="C63" t="str">
        <f t="shared" si="1"/>
        <v>2_17</v>
      </c>
      <c r="D63" t="s">
        <v>3</v>
      </c>
      <c r="E63">
        <v>2</v>
      </c>
      <c r="G63">
        <v>62</v>
      </c>
      <c r="H63" t="str">
        <f t="shared" si="2"/>
        <v>N$62</v>
      </c>
      <c r="I63" t="str">
        <f t="shared" si="0"/>
        <v>N$IC2_PIN17_R2</v>
      </c>
    </row>
    <row r="64" spans="1:9" x14ac:dyDescent="0.25">
      <c r="A64">
        <f t="shared" si="5"/>
        <v>2</v>
      </c>
      <c r="B64">
        <f t="shared" si="6"/>
        <v>18</v>
      </c>
      <c r="C64" t="str">
        <f t="shared" si="1"/>
        <v>2_18</v>
      </c>
      <c r="D64" t="s">
        <v>4</v>
      </c>
      <c r="E64">
        <v>2</v>
      </c>
      <c r="G64">
        <v>63</v>
      </c>
      <c r="H64" t="str">
        <f t="shared" si="2"/>
        <v>N$63</v>
      </c>
      <c r="I64" t="str">
        <f t="shared" si="0"/>
        <v>N$IC2_PIN18_G2</v>
      </c>
    </row>
    <row r="65" spans="1:9" x14ac:dyDescent="0.25">
      <c r="A65">
        <f t="shared" si="5"/>
        <v>2</v>
      </c>
      <c r="B65">
        <f t="shared" si="6"/>
        <v>19</v>
      </c>
      <c r="C65" t="str">
        <f t="shared" si="1"/>
        <v>2_19</v>
      </c>
      <c r="D65" t="s">
        <v>5</v>
      </c>
      <c r="E65">
        <v>6</v>
      </c>
      <c r="G65">
        <v>88</v>
      </c>
      <c r="H65" t="str">
        <f t="shared" si="2"/>
        <v>N$88</v>
      </c>
      <c r="I65" t="str">
        <f t="shared" si="0"/>
        <v>N$IC2_PIN19_B6</v>
      </c>
    </row>
    <row r="66" spans="1:9" x14ac:dyDescent="0.25">
      <c r="A66">
        <f t="shared" si="5"/>
        <v>2</v>
      </c>
      <c r="B66">
        <f t="shared" si="6"/>
        <v>20</v>
      </c>
      <c r="C66" t="str">
        <f t="shared" si="1"/>
        <v>2_20</v>
      </c>
      <c r="D66" t="s">
        <v>3</v>
      </c>
      <c r="E66">
        <v>6</v>
      </c>
      <c r="G66">
        <v>89</v>
      </c>
      <c r="H66" t="str">
        <f t="shared" si="2"/>
        <v>N$89</v>
      </c>
      <c r="I66" t="str">
        <f t="shared" ref="I66:I129" si="7">_xlfn.CONCAT("N$IC",A66,"_PIN",B66,"_",D66,E66)</f>
        <v>N$IC2_PIN20_R6</v>
      </c>
    </row>
    <row r="67" spans="1:9" x14ac:dyDescent="0.25">
      <c r="A67">
        <f t="shared" si="5"/>
        <v>2</v>
      </c>
      <c r="B67">
        <f t="shared" si="6"/>
        <v>21</v>
      </c>
      <c r="C67" t="str">
        <f t="shared" ref="C67:C130" si="8">_xlfn.CONCAT(A67,"_",B67)</f>
        <v>2_21</v>
      </c>
      <c r="D67" t="s">
        <v>4</v>
      </c>
      <c r="E67">
        <v>6</v>
      </c>
      <c r="G67">
        <v>90</v>
      </c>
      <c r="H67" t="str">
        <f t="shared" ref="H67:H130" si="9">_xlfn.CONCAT("N$",F67+G67)</f>
        <v>N$90</v>
      </c>
      <c r="I67" t="str">
        <f t="shared" si="7"/>
        <v>N$IC2_PIN21_G6</v>
      </c>
    </row>
    <row r="68" spans="1:9" x14ac:dyDescent="0.25">
      <c r="A68">
        <f t="shared" si="5"/>
        <v>2</v>
      </c>
      <c r="B68">
        <f t="shared" si="6"/>
        <v>22</v>
      </c>
      <c r="C68" t="str">
        <f t="shared" si="8"/>
        <v>2_22</v>
      </c>
      <c r="D68" t="s">
        <v>5</v>
      </c>
      <c r="E68">
        <v>3</v>
      </c>
      <c r="G68">
        <v>91</v>
      </c>
      <c r="H68" t="str">
        <f t="shared" si="9"/>
        <v>N$91</v>
      </c>
      <c r="I68" t="str">
        <f t="shared" si="7"/>
        <v>N$IC2_PIN22_B3</v>
      </c>
    </row>
    <row r="69" spans="1:9" x14ac:dyDescent="0.25">
      <c r="A69">
        <f t="shared" si="5"/>
        <v>2</v>
      </c>
      <c r="B69">
        <f t="shared" si="6"/>
        <v>23</v>
      </c>
      <c r="C69" t="str">
        <f t="shared" si="8"/>
        <v>2_23</v>
      </c>
      <c r="D69" t="s">
        <v>3</v>
      </c>
      <c r="E69">
        <v>3</v>
      </c>
      <c r="G69">
        <v>92</v>
      </c>
      <c r="H69" t="str">
        <f t="shared" si="9"/>
        <v>N$92</v>
      </c>
      <c r="I69" t="str">
        <f t="shared" si="7"/>
        <v>N$IC2_PIN23_R3</v>
      </c>
    </row>
    <row r="70" spans="1:9" x14ac:dyDescent="0.25">
      <c r="A70">
        <f t="shared" si="5"/>
        <v>2</v>
      </c>
      <c r="B70">
        <f t="shared" si="6"/>
        <v>24</v>
      </c>
      <c r="C70" t="str">
        <f t="shared" si="8"/>
        <v>2_24</v>
      </c>
      <c r="D70" t="s">
        <v>4</v>
      </c>
      <c r="E70">
        <v>3</v>
      </c>
      <c r="G70">
        <v>93</v>
      </c>
      <c r="H70" t="str">
        <f t="shared" si="9"/>
        <v>N$93</v>
      </c>
      <c r="I70" t="str">
        <f t="shared" si="7"/>
        <v>N$IC2_PIN24_G3</v>
      </c>
    </row>
    <row r="71" spans="1:9" x14ac:dyDescent="0.25">
      <c r="A71">
        <f t="shared" si="5"/>
        <v>2</v>
      </c>
      <c r="B71">
        <f t="shared" si="6"/>
        <v>25</v>
      </c>
      <c r="C71" t="str">
        <f t="shared" si="8"/>
        <v>2_25</v>
      </c>
      <c r="D71" t="s">
        <v>5</v>
      </c>
      <c r="E71">
        <v>7</v>
      </c>
      <c r="G71">
        <v>94</v>
      </c>
      <c r="H71" t="str">
        <f t="shared" si="9"/>
        <v>N$94</v>
      </c>
      <c r="I71" t="str">
        <f t="shared" si="7"/>
        <v>N$IC2_PIN25_B7</v>
      </c>
    </row>
    <row r="72" spans="1:9" x14ac:dyDescent="0.25">
      <c r="A72">
        <f t="shared" si="5"/>
        <v>2</v>
      </c>
      <c r="B72">
        <f t="shared" si="6"/>
        <v>26</v>
      </c>
      <c r="C72" t="str">
        <f t="shared" si="8"/>
        <v>2_26</v>
      </c>
      <c r="D72" t="s">
        <v>3</v>
      </c>
      <c r="E72">
        <v>7</v>
      </c>
      <c r="G72">
        <v>95</v>
      </c>
      <c r="H72" t="str">
        <f t="shared" si="9"/>
        <v>N$95</v>
      </c>
      <c r="I72" t="str">
        <f t="shared" si="7"/>
        <v>N$IC2_PIN26_R7</v>
      </c>
    </row>
    <row r="73" spans="1:9" x14ac:dyDescent="0.25">
      <c r="A73">
        <f t="shared" si="5"/>
        <v>2</v>
      </c>
      <c r="B73">
        <f t="shared" si="6"/>
        <v>27</v>
      </c>
      <c r="C73" t="str">
        <f t="shared" si="8"/>
        <v>2_27</v>
      </c>
      <c r="D73" t="s">
        <v>4</v>
      </c>
      <c r="E73">
        <v>7</v>
      </c>
      <c r="G73">
        <v>96</v>
      </c>
      <c r="H73" t="str">
        <f t="shared" si="9"/>
        <v>N$96</v>
      </c>
      <c r="I73" t="str">
        <f t="shared" si="7"/>
        <v>N$IC2_PIN27_G7</v>
      </c>
    </row>
    <row r="74" spans="1:9" x14ac:dyDescent="0.25">
      <c r="A74">
        <f t="shared" si="5"/>
        <v>2</v>
      </c>
      <c r="B74">
        <f t="shared" ref="B74:B95" si="10">B75+1</f>
        <v>53</v>
      </c>
      <c r="C74" t="str">
        <f t="shared" si="8"/>
        <v>2_53</v>
      </c>
      <c r="D74" t="s">
        <v>5</v>
      </c>
      <c r="E74">
        <v>8</v>
      </c>
      <c r="G74">
        <v>64</v>
      </c>
      <c r="H74" t="str">
        <f t="shared" si="9"/>
        <v>N$64</v>
      </c>
      <c r="I74" t="str">
        <f t="shared" si="7"/>
        <v>N$IC2_PIN53_B8</v>
      </c>
    </row>
    <row r="75" spans="1:9" x14ac:dyDescent="0.25">
      <c r="A75">
        <f t="shared" si="5"/>
        <v>2</v>
      </c>
      <c r="B75">
        <f t="shared" si="10"/>
        <v>52</v>
      </c>
      <c r="C75" t="str">
        <f t="shared" si="8"/>
        <v>2_52</v>
      </c>
      <c r="D75" t="s">
        <v>3</v>
      </c>
      <c r="E75">
        <v>8</v>
      </c>
      <c r="G75">
        <v>65</v>
      </c>
      <c r="H75" t="str">
        <f t="shared" si="9"/>
        <v>N$65</v>
      </c>
      <c r="I75" t="str">
        <f t="shared" si="7"/>
        <v>N$IC2_PIN52_R8</v>
      </c>
    </row>
    <row r="76" spans="1:9" x14ac:dyDescent="0.25">
      <c r="A76">
        <f t="shared" si="5"/>
        <v>2</v>
      </c>
      <c r="B76">
        <f t="shared" si="10"/>
        <v>51</v>
      </c>
      <c r="C76" t="str">
        <f t="shared" si="8"/>
        <v>2_51</v>
      </c>
      <c r="D76" t="s">
        <v>4</v>
      </c>
      <c r="E76">
        <v>8</v>
      </c>
      <c r="G76">
        <v>66</v>
      </c>
      <c r="H76" t="str">
        <f t="shared" si="9"/>
        <v>N$66</v>
      </c>
      <c r="I76" t="str">
        <f t="shared" si="7"/>
        <v>N$IC2_PIN51_G8</v>
      </c>
    </row>
    <row r="77" spans="1:9" x14ac:dyDescent="0.25">
      <c r="A77">
        <f t="shared" si="5"/>
        <v>2</v>
      </c>
      <c r="B77">
        <f t="shared" si="10"/>
        <v>50</v>
      </c>
      <c r="C77" t="str">
        <f t="shared" si="8"/>
        <v>2_50</v>
      </c>
      <c r="D77" t="s">
        <v>5</v>
      </c>
      <c r="E77">
        <v>12</v>
      </c>
      <c r="G77">
        <v>67</v>
      </c>
      <c r="H77" t="str">
        <f t="shared" si="9"/>
        <v>N$67</v>
      </c>
      <c r="I77" t="str">
        <f t="shared" si="7"/>
        <v>N$IC2_PIN50_B12</v>
      </c>
    </row>
    <row r="78" spans="1:9" x14ac:dyDescent="0.25">
      <c r="A78">
        <f t="shared" si="5"/>
        <v>2</v>
      </c>
      <c r="B78">
        <f t="shared" si="10"/>
        <v>49</v>
      </c>
      <c r="C78" t="str">
        <f t="shared" si="8"/>
        <v>2_49</v>
      </c>
      <c r="D78" t="s">
        <v>3</v>
      </c>
      <c r="E78">
        <v>12</v>
      </c>
      <c r="G78">
        <v>68</v>
      </c>
      <c r="H78" t="str">
        <f t="shared" si="9"/>
        <v>N$68</v>
      </c>
      <c r="I78" t="str">
        <f t="shared" si="7"/>
        <v>N$IC2_PIN49_R12</v>
      </c>
    </row>
    <row r="79" spans="1:9" x14ac:dyDescent="0.25">
      <c r="A79">
        <f t="shared" si="5"/>
        <v>2</v>
      </c>
      <c r="B79">
        <f t="shared" si="10"/>
        <v>48</v>
      </c>
      <c r="C79" t="str">
        <f t="shared" si="8"/>
        <v>2_48</v>
      </c>
      <c r="D79" t="s">
        <v>4</v>
      </c>
      <c r="E79">
        <v>12</v>
      </c>
      <c r="G79">
        <v>69</v>
      </c>
      <c r="H79" t="str">
        <f t="shared" si="9"/>
        <v>N$69</v>
      </c>
      <c r="I79" t="str">
        <f t="shared" si="7"/>
        <v>N$IC2_PIN48_G12</v>
      </c>
    </row>
    <row r="80" spans="1:9" x14ac:dyDescent="0.25">
      <c r="A80">
        <f t="shared" si="5"/>
        <v>2</v>
      </c>
      <c r="B80">
        <f t="shared" si="10"/>
        <v>47</v>
      </c>
      <c r="C80" t="str">
        <f t="shared" si="8"/>
        <v>2_47</v>
      </c>
      <c r="D80" t="s">
        <v>5</v>
      </c>
      <c r="E80">
        <v>9</v>
      </c>
      <c r="G80">
        <v>70</v>
      </c>
      <c r="H80" t="str">
        <f t="shared" si="9"/>
        <v>N$70</v>
      </c>
      <c r="I80" t="str">
        <f t="shared" si="7"/>
        <v>N$IC2_PIN47_B9</v>
      </c>
    </row>
    <row r="81" spans="1:9" x14ac:dyDescent="0.25">
      <c r="A81">
        <f t="shared" si="5"/>
        <v>2</v>
      </c>
      <c r="B81">
        <f t="shared" si="10"/>
        <v>46</v>
      </c>
      <c r="C81" t="str">
        <f t="shared" si="8"/>
        <v>2_46</v>
      </c>
      <c r="D81" t="s">
        <v>3</v>
      </c>
      <c r="E81">
        <v>9</v>
      </c>
      <c r="G81">
        <v>71</v>
      </c>
      <c r="H81" t="str">
        <f t="shared" si="9"/>
        <v>N$71</v>
      </c>
      <c r="I81" t="str">
        <f t="shared" si="7"/>
        <v>N$IC2_PIN46_R9</v>
      </c>
    </row>
    <row r="82" spans="1:9" x14ac:dyDescent="0.25">
      <c r="A82">
        <f t="shared" si="5"/>
        <v>2</v>
      </c>
      <c r="B82">
        <f t="shared" si="10"/>
        <v>45</v>
      </c>
      <c r="C82" t="str">
        <f t="shared" si="8"/>
        <v>2_45</v>
      </c>
      <c r="D82" t="s">
        <v>4</v>
      </c>
      <c r="E82">
        <v>9</v>
      </c>
      <c r="G82">
        <v>72</v>
      </c>
      <c r="H82" t="str">
        <f t="shared" si="9"/>
        <v>N$72</v>
      </c>
      <c r="I82" t="str">
        <f t="shared" si="7"/>
        <v>N$IC2_PIN45_G9</v>
      </c>
    </row>
    <row r="83" spans="1:9" x14ac:dyDescent="0.25">
      <c r="A83">
        <f t="shared" si="5"/>
        <v>2</v>
      </c>
      <c r="B83">
        <f t="shared" si="10"/>
        <v>44</v>
      </c>
      <c r="C83" t="str">
        <f t="shared" si="8"/>
        <v>2_44</v>
      </c>
      <c r="D83" t="s">
        <v>5</v>
      </c>
      <c r="E83">
        <v>13</v>
      </c>
      <c r="G83">
        <v>73</v>
      </c>
      <c r="H83" t="str">
        <f t="shared" si="9"/>
        <v>N$73</v>
      </c>
      <c r="I83" t="str">
        <f t="shared" si="7"/>
        <v>N$IC2_PIN44_B13</v>
      </c>
    </row>
    <row r="84" spans="1:9" x14ac:dyDescent="0.25">
      <c r="A84">
        <f t="shared" si="5"/>
        <v>2</v>
      </c>
      <c r="B84">
        <f t="shared" si="10"/>
        <v>43</v>
      </c>
      <c r="C84" t="str">
        <f t="shared" si="8"/>
        <v>2_43</v>
      </c>
      <c r="D84" t="s">
        <v>3</v>
      </c>
      <c r="E84">
        <v>13</v>
      </c>
      <c r="G84">
        <v>74</v>
      </c>
      <c r="H84" t="str">
        <f t="shared" si="9"/>
        <v>N$74</v>
      </c>
      <c r="I84" t="str">
        <f t="shared" si="7"/>
        <v>N$IC2_PIN43_R13</v>
      </c>
    </row>
    <row r="85" spans="1:9" x14ac:dyDescent="0.25">
      <c r="A85">
        <f t="shared" si="5"/>
        <v>2</v>
      </c>
      <c r="B85">
        <f t="shared" si="10"/>
        <v>42</v>
      </c>
      <c r="C85" t="str">
        <f t="shared" si="8"/>
        <v>2_42</v>
      </c>
      <c r="D85" t="s">
        <v>4</v>
      </c>
      <c r="E85">
        <v>13</v>
      </c>
      <c r="G85">
        <v>75</v>
      </c>
      <c r="H85" t="str">
        <f t="shared" si="9"/>
        <v>N$75</v>
      </c>
      <c r="I85" t="str">
        <f t="shared" si="7"/>
        <v>N$IC2_PIN42_G13</v>
      </c>
    </row>
    <row r="86" spans="1:9" x14ac:dyDescent="0.25">
      <c r="A86">
        <f t="shared" si="5"/>
        <v>2</v>
      </c>
      <c r="B86">
        <f t="shared" si="10"/>
        <v>41</v>
      </c>
      <c r="C86" t="str">
        <f t="shared" si="8"/>
        <v>2_41</v>
      </c>
      <c r="D86" t="s">
        <v>5</v>
      </c>
      <c r="E86">
        <v>14</v>
      </c>
      <c r="G86">
        <v>76</v>
      </c>
      <c r="H86" t="str">
        <f t="shared" si="9"/>
        <v>N$76</v>
      </c>
      <c r="I86" t="str">
        <f t="shared" si="7"/>
        <v>N$IC2_PIN41_B14</v>
      </c>
    </row>
    <row r="87" spans="1:9" x14ac:dyDescent="0.25">
      <c r="A87">
        <f t="shared" si="5"/>
        <v>2</v>
      </c>
      <c r="B87">
        <f t="shared" si="10"/>
        <v>40</v>
      </c>
      <c r="C87" t="str">
        <f t="shared" si="8"/>
        <v>2_40</v>
      </c>
      <c r="D87" t="s">
        <v>3</v>
      </c>
      <c r="E87">
        <v>14</v>
      </c>
      <c r="G87">
        <v>77</v>
      </c>
      <c r="H87" t="str">
        <f t="shared" si="9"/>
        <v>N$77</v>
      </c>
      <c r="I87" t="str">
        <f t="shared" si="7"/>
        <v>N$IC2_PIN40_R14</v>
      </c>
    </row>
    <row r="88" spans="1:9" x14ac:dyDescent="0.25">
      <c r="A88">
        <f t="shared" si="5"/>
        <v>2</v>
      </c>
      <c r="B88">
        <f t="shared" si="10"/>
        <v>39</v>
      </c>
      <c r="C88" t="str">
        <f t="shared" si="8"/>
        <v>2_39</v>
      </c>
      <c r="D88" t="s">
        <v>4</v>
      </c>
      <c r="E88">
        <v>14</v>
      </c>
      <c r="G88">
        <v>78</v>
      </c>
      <c r="H88" t="str">
        <f t="shared" si="9"/>
        <v>N$78</v>
      </c>
      <c r="I88" t="str">
        <f t="shared" si="7"/>
        <v>N$IC2_PIN39_G14</v>
      </c>
    </row>
    <row r="89" spans="1:9" x14ac:dyDescent="0.25">
      <c r="A89">
        <f t="shared" si="5"/>
        <v>2</v>
      </c>
      <c r="B89">
        <f t="shared" si="10"/>
        <v>38</v>
      </c>
      <c r="C89" t="str">
        <f t="shared" si="8"/>
        <v>2_38</v>
      </c>
      <c r="D89" t="s">
        <v>5</v>
      </c>
      <c r="E89">
        <v>10</v>
      </c>
      <c r="G89">
        <v>79</v>
      </c>
      <c r="H89" t="str">
        <f t="shared" si="9"/>
        <v>N$79</v>
      </c>
      <c r="I89" t="str">
        <f t="shared" si="7"/>
        <v>N$IC2_PIN38_B10</v>
      </c>
    </row>
    <row r="90" spans="1:9" x14ac:dyDescent="0.25">
      <c r="A90">
        <f t="shared" si="5"/>
        <v>2</v>
      </c>
      <c r="B90">
        <f t="shared" si="10"/>
        <v>37</v>
      </c>
      <c r="C90" t="str">
        <f t="shared" si="8"/>
        <v>2_37</v>
      </c>
      <c r="D90" t="s">
        <v>3</v>
      </c>
      <c r="E90">
        <v>10</v>
      </c>
      <c r="G90">
        <v>80</v>
      </c>
      <c r="H90" t="str">
        <f t="shared" si="9"/>
        <v>N$80</v>
      </c>
      <c r="I90" t="str">
        <f t="shared" si="7"/>
        <v>N$IC2_PIN37_R10</v>
      </c>
    </row>
    <row r="91" spans="1:9" x14ac:dyDescent="0.25">
      <c r="A91">
        <f t="shared" si="5"/>
        <v>2</v>
      </c>
      <c r="B91">
        <f t="shared" si="10"/>
        <v>36</v>
      </c>
      <c r="C91" t="str">
        <f t="shared" si="8"/>
        <v>2_36</v>
      </c>
      <c r="D91" t="s">
        <v>4</v>
      </c>
      <c r="E91">
        <v>10</v>
      </c>
      <c r="G91">
        <v>81</v>
      </c>
      <c r="H91" t="str">
        <f t="shared" si="9"/>
        <v>N$81</v>
      </c>
      <c r="I91" t="str">
        <f t="shared" si="7"/>
        <v>N$IC2_PIN36_G10</v>
      </c>
    </row>
    <row r="92" spans="1:9" x14ac:dyDescent="0.25">
      <c r="A92">
        <f t="shared" si="5"/>
        <v>2</v>
      </c>
      <c r="B92">
        <f t="shared" si="10"/>
        <v>35</v>
      </c>
      <c r="C92" t="str">
        <f t="shared" si="8"/>
        <v>2_35</v>
      </c>
      <c r="D92" t="s">
        <v>5</v>
      </c>
      <c r="E92">
        <v>15</v>
      </c>
      <c r="G92">
        <v>82</v>
      </c>
      <c r="H92" t="str">
        <f t="shared" si="9"/>
        <v>N$82</v>
      </c>
      <c r="I92" t="str">
        <f t="shared" si="7"/>
        <v>N$IC2_PIN35_B15</v>
      </c>
    </row>
    <row r="93" spans="1:9" x14ac:dyDescent="0.25">
      <c r="A93">
        <f t="shared" si="5"/>
        <v>2</v>
      </c>
      <c r="B93">
        <f t="shared" si="10"/>
        <v>34</v>
      </c>
      <c r="C93" t="str">
        <f t="shared" si="8"/>
        <v>2_34</v>
      </c>
      <c r="D93" t="s">
        <v>3</v>
      </c>
      <c r="E93">
        <v>15</v>
      </c>
      <c r="G93">
        <v>83</v>
      </c>
      <c r="H93" t="str">
        <f t="shared" si="9"/>
        <v>N$83</v>
      </c>
      <c r="I93" t="str">
        <f t="shared" si="7"/>
        <v>N$IC2_PIN34_R15</v>
      </c>
    </row>
    <row r="94" spans="1:9" x14ac:dyDescent="0.25">
      <c r="A94">
        <f t="shared" si="5"/>
        <v>2</v>
      </c>
      <c r="B94">
        <f t="shared" si="10"/>
        <v>33</v>
      </c>
      <c r="C94" t="str">
        <f t="shared" si="8"/>
        <v>2_33</v>
      </c>
      <c r="D94" t="s">
        <v>4</v>
      </c>
      <c r="E94">
        <v>15</v>
      </c>
      <c r="G94">
        <v>84</v>
      </c>
      <c r="H94" t="str">
        <f t="shared" si="9"/>
        <v>N$84</v>
      </c>
      <c r="I94" t="str">
        <f t="shared" si="7"/>
        <v>N$IC2_PIN33_G15</v>
      </c>
    </row>
    <row r="95" spans="1:9" x14ac:dyDescent="0.25">
      <c r="A95">
        <f t="shared" si="5"/>
        <v>2</v>
      </c>
      <c r="B95">
        <f t="shared" si="10"/>
        <v>32</v>
      </c>
      <c r="C95" t="str">
        <f t="shared" si="8"/>
        <v>2_32</v>
      </c>
      <c r="D95" t="s">
        <v>5</v>
      </c>
      <c r="E95">
        <v>11</v>
      </c>
      <c r="G95">
        <v>85</v>
      </c>
      <c r="H95" t="str">
        <f t="shared" si="9"/>
        <v>N$85</v>
      </c>
      <c r="I95" t="str">
        <f t="shared" si="7"/>
        <v>N$IC2_PIN32_B11</v>
      </c>
    </row>
    <row r="96" spans="1:9" x14ac:dyDescent="0.25">
      <c r="A96">
        <f t="shared" si="5"/>
        <v>2</v>
      </c>
      <c r="B96">
        <f>B97+1</f>
        <v>31</v>
      </c>
      <c r="C96" t="str">
        <f t="shared" si="8"/>
        <v>2_31</v>
      </c>
      <c r="D96" t="s">
        <v>3</v>
      </c>
      <c r="E96">
        <v>11</v>
      </c>
      <c r="G96">
        <v>86</v>
      </c>
      <c r="H96" t="str">
        <f t="shared" si="9"/>
        <v>N$86</v>
      </c>
      <c r="I96" t="str">
        <f t="shared" si="7"/>
        <v>N$IC2_PIN31_R11</v>
      </c>
    </row>
    <row r="97" spans="1:9" x14ac:dyDescent="0.25">
      <c r="A97">
        <f t="shared" si="5"/>
        <v>2</v>
      </c>
      <c r="B97">
        <v>30</v>
      </c>
      <c r="C97" t="str">
        <f t="shared" si="8"/>
        <v>2_30</v>
      </c>
      <c r="D97" t="s">
        <v>4</v>
      </c>
      <c r="E97">
        <v>11</v>
      </c>
      <c r="G97">
        <v>87</v>
      </c>
      <c r="H97" t="str">
        <f t="shared" si="9"/>
        <v>N$87</v>
      </c>
      <c r="I97" t="str">
        <f t="shared" si="7"/>
        <v>N$IC2_PIN30_G11</v>
      </c>
    </row>
    <row r="98" spans="1:9" x14ac:dyDescent="0.25">
      <c r="A98">
        <f>A50+1</f>
        <v>3</v>
      </c>
      <c r="B98">
        <v>4</v>
      </c>
      <c r="C98" t="str">
        <f t="shared" si="8"/>
        <v>3_4</v>
      </c>
      <c r="D98" t="s">
        <v>5</v>
      </c>
      <c r="E98">
        <v>4</v>
      </c>
      <c r="G98">
        <v>97</v>
      </c>
      <c r="H98" t="str">
        <f t="shared" si="9"/>
        <v>N$97</v>
      </c>
      <c r="I98" t="str">
        <f t="shared" si="7"/>
        <v>N$IC3_PIN4_B4</v>
      </c>
    </row>
    <row r="99" spans="1:9" x14ac:dyDescent="0.25">
      <c r="A99">
        <f t="shared" si="5"/>
        <v>3</v>
      </c>
      <c r="B99">
        <f>B98+1</f>
        <v>5</v>
      </c>
      <c r="C99" t="str">
        <f t="shared" si="8"/>
        <v>3_5</v>
      </c>
      <c r="D99" t="s">
        <v>3</v>
      </c>
      <c r="E99">
        <v>4</v>
      </c>
      <c r="G99">
        <v>98</v>
      </c>
      <c r="H99" t="str">
        <f t="shared" si="9"/>
        <v>N$98</v>
      </c>
      <c r="I99" t="str">
        <f t="shared" si="7"/>
        <v>N$IC3_PIN5_R4</v>
      </c>
    </row>
    <row r="100" spans="1:9" x14ac:dyDescent="0.25">
      <c r="A100">
        <f t="shared" si="5"/>
        <v>3</v>
      </c>
      <c r="B100">
        <f t="shared" ref="B100:B121" si="11">B99+1</f>
        <v>6</v>
      </c>
      <c r="C100" t="str">
        <f t="shared" si="8"/>
        <v>3_6</v>
      </c>
      <c r="D100" t="s">
        <v>4</v>
      </c>
      <c r="E100">
        <v>4</v>
      </c>
      <c r="G100">
        <v>99</v>
      </c>
      <c r="H100" t="str">
        <f t="shared" si="9"/>
        <v>N$99</v>
      </c>
      <c r="I100" t="str">
        <f t="shared" si="7"/>
        <v>N$IC3_PIN6_G4</v>
      </c>
    </row>
    <row r="101" spans="1:9" x14ac:dyDescent="0.25">
      <c r="A101">
        <f t="shared" si="5"/>
        <v>3</v>
      </c>
      <c r="B101">
        <f t="shared" si="11"/>
        <v>7</v>
      </c>
      <c r="C101" t="str">
        <f t="shared" si="8"/>
        <v>3_7</v>
      </c>
      <c r="D101" t="s">
        <v>5</v>
      </c>
      <c r="E101">
        <v>0</v>
      </c>
      <c r="G101">
        <v>100</v>
      </c>
      <c r="H101" t="str">
        <f t="shared" si="9"/>
        <v>N$100</v>
      </c>
      <c r="I101" t="str">
        <f t="shared" si="7"/>
        <v>N$IC3_PIN7_B0</v>
      </c>
    </row>
    <row r="102" spans="1:9" x14ac:dyDescent="0.25">
      <c r="A102">
        <f t="shared" si="5"/>
        <v>3</v>
      </c>
      <c r="B102">
        <f t="shared" si="11"/>
        <v>8</v>
      </c>
      <c r="C102" t="str">
        <f t="shared" si="8"/>
        <v>3_8</v>
      </c>
      <c r="D102" t="s">
        <v>3</v>
      </c>
      <c r="E102">
        <v>0</v>
      </c>
      <c r="G102">
        <v>101</v>
      </c>
      <c r="H102" t="str">
        <f t="shared" si="9"/>
        <v>N$101</v>
      </c>
      <c r="I102" t="str">
        <f t="shared" si="7"/>
        <v>N$IC3_PIN8_R0</v>
      </c>
    </row>
    <row r="103" spans="1:9" x14ac:dyDescent="0.25">
      <c r="A103">
        <f t="shared" si="5"/>
        <v>3</v>
      </c>
      <c r="B103">
        <f t="shared" si="11"/>
        <v>9</v>
      </c>
      <c r="C103" t="str">
        <f t="shared" si="8"/>
        <v>3_9</v>
      </c>
      <c r="D103" t="s">
        <v>4</v>
      </c>
      <c r="E103">
        <v>0</v>
      </c>
      <c r="G103">
        <v>102</v>
      </c>
      <c r="H103" t="str">
        <f t="shared" si="9"/>
        <v>N$102</v>
      </c>
      <c r="I103" t="str">
        <f t="shared" si="7"/>
        <v>N$IC3_PIN9_G0</v>
      </c>
    </row>
    <row r="104" spans="1:9" x14ac:dyDescent="0.25">
      <c r="A104">
        <f t="shared" si="5"/>
        <v>3</v>
      </c>
      <c r="B104">
        <f t="shared" si="11"/>
        <v>10</v>
      </c>
      <c r="C104" t="str">
        <f t="shared" si="8"/>
        <v>3_10</v>
      </c>
      <c r="D104" t="s">
        <v>5</v>
      </c>
      <c r="E104">
        <v>5</v>
      </c>
      <c r="G104">
        <v>103</v>
      </c>
      <c r="H104" t="str">
        <f t="shared" si="9"/>
        <v>N$103</v>
      </c>
      <c r="I104" t="str">
        <f t="shared" si="7"/>
        <v>N$IC3_PIN10_B5</v>
      </c>
    </row>
    <row r="105" spans="1:9" x14ac:dyDescent="0.25">
      <c r="A105">
        <f t="shared" si="5"/>
        <v>3</v>
      </c>
      <c r="B105">
        <f t="shared" si="11"/>
        <v>11</v>
      </c>
      <c r="C105" t="str">
        <f t="shared" si="8"/>
        <v>3_11</v>
      </c>
      <c r="D105" t="s">
        <v>3</v>
      </c>
      <c r="E105">
        <v>5</v>
      </c>
      <c r="G105">
        <v>104</v>
      </c>
      <c r="H105" t="str">
        <f t="shared" si="9"/>
        <v>N$104</v>
      </c>
      <c r="I105" t="str">
        <f t="shared" si="7"/>
        <v>N$IC3_PIN11_R5</v>
      </c>
    </row>
    <row r="106" spans="1:9" x14ac:dyDescent="0.25">
      <c r="A106">
        <f t="shared" si="5"/>
        <v>3</v>
      </c>
      <c r="B106">
        <f t="shared" si="11"/>
        <v>12</v>
      </c>
      <c r="C106" t="str">
        <f t="shared" si="8"/>
        <v>3_12</v>
      </c>
      <c r="D106" t="s">
        <v>4</v>
      </c>
      <c r="E106">
        <v>5</v>
      </c>
      <c r="G106">
        <v>105</v>
      </c>
      <c r="H106" t="str">
        <f t="shared" si="9"/>
        <v>N$105</v>
      </c>
      <c r="I106" t="str">
        <f t="shared" si="7"/>
        <v>N$IC3_PIN12_G5</v>
      </c>
    </row>
    <row r="107" spans="1:9" x14ac:dyDescent="0.25">
      <c r="A107">
        <f t="shared" si="5"/>
        <v>3</v>
      </c>
      <c r="B107">
        <f t="shared" si="11"/>
        <v>13</v>
      </c>
      <c r="C107" t="str">
        <f t="shared" si="8"/>
        <v>3_13</v>
      </c>
      <c r="D107" t="s">
        <v>5</v>
      </c>
      <c r="E107">
        <v>1</v>
      </c>
      <c r="G107">
        <v>106</v>
      </c>
      <c r="H107" t="str">
        <f t="shared" si="9"/>
        <v>N$106</v>
      </c>
      <c r="I107" t="str">
        <f t="shared" si="7"/>
        <v>N$IC3_PIN13_B1</v>
      </c>
    </row>
    <row r="108" spans="1:9" x14ac:dyDescent="0.25">
      <c r="A108">
        <f t="shared" si="5"/>
        <v>3</v>
      </c>
      <c r="B108">
        <f t="shared" si="11"/>
        <v>14</v>
      </c>
      <c r="C108" t="str">
        <f t="shared" si="8"/>
        <v>3_14</v>
      </c>
      <c r="D108" t="s">
        <v>3</v>
      </c>
      <c r="E108">
        <v>1</v>
      </c>
      <c r="G108">
        <v>107</v>
      </c>
      <c r="H108" t="str">
        <f t="shared" si="9"/>
        <v>N$107</v>
      </c>
      <c r="I108" t="str">
        <f t="shared" si="7"/>
        <v>N$IC3_PIN14_R1</v>
      </c>
    </row>
    <row r="109" spans="1:9" x14ac:dyDescent="0.25">
      <c r="A109">
        <f t="shared" si="5"/>
        <v>3</v>
      </c>
      <c r="B109">
        <f t="shared" si="11"/>
        <v>15</v>
      </c>
      <c r="C109" t="str">
        <f t="shared" si="8"/>
        <v>3_15</v>
      </c>
      <c r="D109" t="s">
        <v>4</v>
      </c>
      <c r="E109">
        <v>1</v>
      </c>
      <c r="G109">
        <v>108</v>
      </c>
      <c r="H109" t="str">
        <f t="shared" si="9"/>
        <v>N$108</v>
      </c>
      <c r="I109" t="str">
        <f t="shared" si="7"/>
        <v>N$IC3_PIN15_G1</v>
      </c>
    </row>
    <row r="110" spans="1:9" x14ac:dyDescent="0.25">
      <c r="A110">
        <f t="shared" si="5"/>
        <v>3</v>
      </c>
      <c r="B110">
        <f t="shared" si="11"/>
        <v>16</v>
      </c>
      <c r="C110" t="str">
        <f t="shared" si="8"/>
        <v>3_16</v>
      </c>
      <c r="D110" t="s">
        <v>5</v>
      </c>
      <c r="E110">
        <v>2</v>
      </c>
      <c r="G110">
        <v>109</v>
      </c>
      <c r="H110" t="str">
        <f t="shared" si="9"/>
        <v>N$109</v>
      </c>
      <c r="I110" t="str">
        <f t="shared" si="7"/>
        <v>N$IC3_PIN16_B2</v>
      </c>
    </row>
    <row r="111" spans="1:9" x14ac:dyDescent="0.25">
      <c r="A111">
        <f t="shared" si="5"/>
        <v>3</v>
      </c>
      <c r="B111">
        <f t="shared" si="11"/>
        <v>17</v>
      </c>
      <c r="C111" t="str">
        <f t="shared" si="8"/>
        <v>3_17</v>
      </c>
      <c r="D111" t="s">
        <v>3</v>
      </c>
      <c r="E111">
        <v>2</v>
      </c>
      <c r="G111">
        <v>110</v>
      </c>
      <c r="H111" t="str">
        <f t="shared" si="9"/>
        <v>N$110</v>
      </c>
      <c r="I111" t="str">
        <f t="shared" si="7"/>
        <v>N$IC3_PIN17_R2</v>
      </c>
    </row>
    <row r="112" spans="1:9" x14ac:dyDescent="0.25">
      <c r="A112">
        <f t="shared" si="5"/>
        <v>3</v>
      </c>
      <c r="B112">
        <f t="shared" si="11"/>
        <v>18</v>
      </c>
      <c r="C112" t="str">
        <f t="shared" si="8"/>
        <v>3_18</v>
      </c>
      <c r="D112" t="s">
        <v>4</v>
      </c>
      <c r="E112">
        <v>2</v>
      </c>
      <c r="G112">
        <v>111</v>
      </c>
      <c r="H112" t="str">
        <f t="shared" si="9"/>
        <v>N$111</v>
      </c>
      <c r="I112" t="str">
        <f t="shared" si="7"/>
        <v>N$IC3_PIN18_G2</v>
      </c>
    </row>
    <row r="113" spans="1:9" x14ac:dyDescent="0.25">
      <c r="A113">
        <f t="shared" si="5"/>
        <v>3</v>
      </c>
      <c r="B113">
        <f t="shared" si="11"/>
        <v>19</v>
      </c>
      <c r="C113" t="str">
        <f t="shared" si="8"/>
        <v>3_19</v>
      </c>
      <c r="D113" t="s">
        <v>5</v>
      </c>
      <c r="E113">
        <v>6</v>
      </c>
      <c r="G113">
        <v>136</v>
      </c>
      <c r="H113" t="str">
        <f t="shared" si="9"/>
        <v>N$136</v>
      </c>
      <c r="I113" t="str">
        <f t="shared" si="7"/>
        <v>N$IC3_PIN19_B6</v>
      </c>
    </row>
    <row r="114" spans="1:9" x14ac:dyDescent="0.25">
      <c r="A114">
        <f t="shared" si="5"/>
        <v>3</v>
      </c>
      <c r="B114">
        <f t="shared" si="11"/>
        <v>20</v>
      </c>
      <c r="C114" t="str">
        <f t="shared" si="8"/>
        <v>3_20</v>
      </c>
      <c r="D114" t="s">
        <v>3</v>
      </c>
      <c r="E114">
        <v>6</v>
      </c>
      <c r="G114">
        <v>137</v>
      </c>
      <c r="H114" t="str">
        <f t="shared" si="9"/>
        <v>N$137</v>
      </c>
      <c r="I114" t="str">
        <f t="shared" si="7"/>
        <v>N$IC3_PIN20_R6</v>
      </c>
    </row>
    <row r="115" spans="1:9" x14ac:dyDescent="0.25">
      <c r="A115">
        <f t="shared" ref="A115:A145" si="12">A67+1</f>
        <v>3</v>
      </c>
      <c r="B115">
        <f t="shared" si="11"/>
        <v>21</v>
      </c>
      <c r="C115" t="str">
        <f t="shared" si="8"/>
        <v>3_21</v>
      </c>
      <c r="D115" t="s">
        <v>4</v>
      </c>
      <c r="E115">
        <v>6</v>
      </c>
      <c r="G115">
        <v>138</v>
      </c>
      <c r="H115" t="str">
        <f t="shared" si="9"/>
        <v>N$138</v>
      </c>
      <c r="I115" t="str">
        <f t="shared" si="7"/>
        <v>N$IC3_PIN21_G6</v>
      </c>
    </row>
    <row r="116" spans="1:9" x14ac:dyDescent="0.25">
      <c r="A116">
        <f t="shared" si="12"/>
        <v>3</v>
      </c>
      <c r="B116">
        <f t="shared" si="11"/>
        <v>22</v>
      </c>
      <c r="C116" t="str">
        <f t="shared" si="8"/>
        <v>3_22</v>
      </c>
      <c r="D116" t="s">
        <v>5</v>
      </c>
      <c r="E116">
        <v>3</v>
      </c>
      <c r="G116">
        <v>139</v>
      </c>
      <c r="H116" t="str">
        <f t="shared" si="9"/>
        <v>N$139</v>
      </c>
      <c r="I116" t="str">
        <f t="shared" si="7"/>
        <v>N$IC3_PIN22_B3</v>
      </c>
    </row>
    <row r="117" spans="1:9" x14ac:dyDescent="0.25">
      <c r="A117">
        <f t="shared" si="12"/>
        <v>3</v>
      </c>
      <c r="B117">
        <f t="shared" si="11"/>
        <v>23</v>
      </c>
      <c r="C117" t="str">
        <f t="shared" si="8"/>
        <v>3_23</v>
      </c>
      <c r="D117" t="s">
        <v>3</v>
      </c>
      <c r="E117">
        <v>3</v>
      </c>
      <c r="G117">
        <v>140</v>
      </c>
      <c r="H117" t="str">
        <f t="shared" si="9"/>
        <v>N$140</v>
      </c>
      <c r="I117" t="str">
        <f t="shared" si="7"/>
        <v>N$IC3_PIN23_R3</v>
      </c>
    </row>
    <row r="118" spans="1:9" x14ac:dyDescent="0.25">
      <c r="A118">
        <f t="shared" si="12"/>
        <v>3</v>
      </c>
      <c r="B118">
        <f t="shared" si="11"/>
        <v>24</v>
      </c>
      <c r="C118" t="str">
        <f t="shared" si="8"/>
        <v>3_24</v>
      </c>
      <c r="D118" t="s">
        <v>4</v>
      </c>
      <c r="E118">
        <v>3</v>
      </c>
      <c r="G118">
        <v>141</v>
      </c>
      <c r="H118" t="str">
        <f t="shared" si="9"/>
        <v>N$141</v>
      </c>
      <c r="I118" t="str">
        <f t="shared" si="7"/>
        <v>N$IC3_PIN24_G3</v>
      </c>
    </row>
    <row r="119" spans="1:9" x14ac:dyDescent="0.25">
      <c r="A119">
        <f t="shared" si="12"/>
        <v>3</v>
      </c>
      <c r="B119">
        <f t="shared" si="11"/>
        <v>25</v>
      </c>
      <c r="C119" t="str">
        <f t="shared" si="8"/>
        <v>3_25</v>
      </c>
      <c r="D119" t="s">
        <v>5</v>
      </c>
      <c r="E119">
        <v>7</v>
      </c>
      <c r="G119">
        <v>142</v>
      </c>
      <c r="H119" t="str">
        <f t="shared" si="9"/>
        <v>N$142</v>
      </c>
      <c r="I119" t="str">
        <f t="shared" si="7"/>
        <v>N$IC3_PIN25_B7</v>
      </c>
    </row>
    <row r="120" spans="1:9" x14ac:dyDescent="0.25">
      <c r="A120">
        <f t="shared" si="12"/>
        <v>3</v>
      </c>
      <c r="B120">
        <f t="shared" si="11"/>
        <v>26</v>
      </c>
      <c r="C120" t="str">
        <f t="shared" si="8"/>
        <v>3_26</v>
      </c>
      <c r="D120" t="s">
        <v>3</v>
      </c>
      <c r="E120">
        <v>7</v>
      </c>
      <c r="G120">
        <v>143</v>
      </c>
      <c r="H120" t="str">
        <f t="shared" si="9"/>
        <v>N$143</v>
      </c>
      <c r="I120" t="str">
        <f t="shared" si="7"/>
        <v>N$IC3_PIN26_R7</v>
      </c>
    </row>
    <row r="121" spans="1:9" x14ac:dyDescent="0.25">
      <c r="A121">
        <f t="shared" si="12"/>
        <v>3</v>
      </c>
      <c r="B121">
        <f t="shared" si="11"/>
        <v>27</v>
      </c>
      <c r="C121" t="str">
        <f t="shared" si="8"/>
        <v>3_27</v>
      </c>
      <c r="D121" t="s">
        <v>4</v>
      </c>
      <c r="E121">
        <v>7</v>
      </c>
      <c r="G121">
        <v>144</v>
      </c>
      <c r="H121" t="str">
        <f t="shared" si="9"/>
        <v>N$144</v>
      </c>
      <c r="I121" t="str">
        <f t="shared" si="7"/>
        <v>N$IC3_PIN27_G7</v>
      </c>
    </row>
    <row r="122" spans="1:9" x14ac:dyDescent="0.25">
      <c r="A122">
        <f t="shared" si="12"/>
        <v>3</v>
      </c>
      <c r="B122">
        <f t="shared" ref="B122:B143" si="13">B123+1</f>
        <v>53</v>
      </c>
      <c r="C122" t="str">
        <f t="shared" si="8"/>
        <v>3_53</v>
      </c>
      <c r="D122" t="s">
        <v>5</v>
      </c>
      <c r="E122">
        <v>8</v>
      </c>
      <c r="G122">
        <v>112</v>
      </c>
      <c r="H122" t="str">
        <f t="shared" si="9"/>
        <v>N$112</v>
      </c>
      <c r="I122" t="str">
        <f t="shared" si="7"/>
        <v>N$IC3_PIN53_B8</v>
      </c>
    </row>
    <row r="123" spans="1:9" x14ac:dyDescent="0.25">
      <c r="A123">
        <f t="shared" si="12"/>
        <v>3</v>
      </c>
      <c r="B123">
        <f t="shared" si="13"/>
        <v>52</v>
      </c>
      <c r="C123" t="str">
        <f t="shared" si="8"/>
        <v>3_52</v>
      </c>
      <c r="D123" t="s">
        <v>3</v>
      </c>
      <c r="E123">
        <v>8</v>
      </c>
      <c r="G123">
        <v>113</v>
      </c>
      <c r="H123" t="str">
        <f t="shared" si="9"/>
        <v>N$113</v>
      </c>
      <c r="I123" t="str">
        <f t="shared" si="7"/>
        <v>N$IC3_PIN52_R8</v>
      </c>
    </row>
    <row r="124" spans="1:9" x14ac:dyDescent="0.25">
      <c r="A124">
        <f t="shared" si="12"/>
        <v>3</v>
      </c>
      <c r="B124">
        <f t="shared" si="13"/>
        <v>51</v>
      </c>
      <c r="C124" t="str">
        <f t="shared" si="8"/>
        <v>3_51</v>
      </c>
      <c r="D124" t="s">
        <v>4</v>
      </c>
      <c r="E124">
        <v>8</v>
      </c>
      <c r="G124">
        <v>114</v>
      </c>
      <c r="H124" t="str">
        <f t="shared" si="9"/>
        <v>N$114</v>
      </c>
      <c r="I124" t="str">
        <f t="shared" si="7"/>
        <v>N$IC3_PIN51_G8</v>
      </c>
    </row>
    <row r="125" spans="1:9" x14ac:dyDescent="0.25">
      <c r="A125">
        <f t="shared" si="12"/>
        <v>3</v>
      </c>
      <c r="B125">
        <f t="shared" si="13"/>
        <v>50</v>
      </c>
      <c r="C125" t="str">
        <f t="shared" si="8"/>
        <v>3_50</v>
      </c>
      <c r="D125" t="s">
        <v>5</v>
      </c>
      <c r="E125">
        <v>12</v>
      </c>
      <c r="G125">
        <v>115</v>
      </c>
      <c r="H125" t="str">
        <f t="shared" si="9"/>
        <v>N$115</v>
      </c>
      <c r="I125" t="str">
        <f t="shared" si="7"/>
        <v>N$IC3_PIN50_B12</v>
      </c>
    </row>
    <row r="126" spans="1:9" x14ac:dyDescent="0.25">
      <c r="A126">
        <f t="shared" si="12"/>
        <v>3</v>
      </c>
      <c r="B126">
        <f t="shared" si="13"/>
        <v>49</v>
      </c>
      <c r="C126" t="str">
        <f t="shared" si="8"/>
        <v>3_49</v>
      </c>
      <c r="D126" t="s">
        <v>3</v>
      </c>
      <c r="E126">
        <v>12</v>
      </c>
      <c r="G126">
        <v>116</v>
      </c>
      <c r="H126" t="str">
        <f t="shared" si="9"/>
        <v>N$116</v>
      </c>
      <c r="I126" t="str">
        <f t="shared" si="7"/>
        <v>N$IC3_PIN49_R12</v>
      </c>
    </row>
    <row r="127" spans="1:9" x14ac:dyDescent="0.25">
      <c r="A127">
        <f t="shared" si="12"/>
        <v>3</v>
      </c>
      <c r="B127">
        <f t="shared" si="13"/>
        <v>48</v>
      </c>
      <c r="C127" t="str">
        <f t="shared" si="8"/>
        <v>3_48</v>
      </c>
      <c r="D127" t="s">
        <v>4</v>
      </c>
      <c r="E127">
        <v>12</v>
      </c>
      <c r="G127">
        <v>117</v>
      </c>
      <c r="H127" t="str">
        <f t="shared" si="9"/>
        <v>N$117</v>
      </c>
      <c r="I127" t="str">
        <f t="shared" si="7"/>
        <v>N$IC3_PIN48_G12</v>
      </c>
    </row>
    <row r="128" spans="1:9" x14ac:dyDescent="0.25">
      <c r="A128">
        <f t="shared" si="12"/>
        <v>3</v>
      </c>
      <c r="B128">
        <f t="shared" si="13"/>
        <v>47</v>
      </c>
      <c r="C128" t="str">
        <f t="shared" si="8"/>
        <v>3_47</v>
      </c>
      <c r="D128" t="s">
        <v>5</v>
      </c>
      <c r="E128">
        <v>9</v>
      </c>
      <c r="G128">
        <v>118</v>
      </c>
      <c r="H128" t="str">
        <f t="shared" si="9"/>
        <v>N$118</v>
      </c>
      <c r="I128" t="str">
        <f t="shared" si="7"/>
        <v>N$IC3_PIN47_B9</v>
      </c>
    </row>
    <row r="129" spans="1:9" x14ac:dyDescent="0.25">
      <c r="A129">
        <f t="shared" si="12"/>
        <v>3</v>
      </c>
      <c r="B129">
        <f t="shared" si="13"/>
        <v>46</v>
      </c>
      <c r="C129" t="str">
        <f t="shared" si="8"/>
        <v>3_46</v>
      </c>
      <c r="D129" t="s">
        <v>3</v>
      </c>
      <c r="E129">
        <v>9</v>
      </c>
      <c r="G129">
        <v>119</v>
      </c>
      <c r="H129" t="str">
        <f t="shared" si="9"/>
        <v>N$119</v>
      </c>
      <c r="I129" t="str">
        <f t="shared" si="7"/>
        <v>N$IC3_PIN46_R9</v>
      </c>
    </row>
    <row r="130" spans="1:9" x14ac:dyDescent="0.25">
      <c r="A130">
        <f t="shared" si="12"/>
        <v>3</v>
      </c>
      <c r="B130">
        <f t="shared" si="13"/>
        <v>45</v>
      </c>
      <c r="C130" t="str">
        <f t="shared" si="8"/>
        <v>3_45</v>
      </c>
      <c r="D130" t="s">
        <v>4</v>
      </c>
      <c r="E130">
        <v>9</v>
      </c>
      <c r="F130">
        <v>100</v>
      </c>
      <c r="G130">
        <v>20</v>
      </c>
      <c r="H130" t="str">
        <f t="shared" si="9"/>
        <v>N$120</v>
      </c>
      <c r="I130" t="str">
        <f t="shared" ref="I130:I193" si="14">_xlfn.CONCAT("N$IC",A130,"_PIN",B130,"_",D130,E130)</f>
        <v>N$IC3_PIN45_G9</v>
      </c>
    </row>
    <row r="131" spans="1:9" x14ac:dyDescent="0.25">
      <c r="A131">
        <f t="shared" si="12"/>
        <v>3</v>
      </c>
      <c r="B131">
        <f t="shared" si="13"/>
        <v>44</v>
      </c>
      <c r="C131" t="str">
        <f t="shared" ref="C131:C194" si="15">_xlfn.CONCAT(A131,"_",B131)</f>
        <v>3_44</v>
      </c>
      <c r="D131" t="s">
        <v>5</v>
      </c>
      <c r="E131">
        <v>13</v>
      </c>
      <c r="F131">
        <v>100</v>
      </c>
      <c r="G131">
        <v>21</v>
      </c>
      <c r="H131" t="str">
        <f t="shared" ref="H131:H194" si="16">_xlfn.CONCAT("N$",F131+G131)</f>
        <v>N$121</v>
      </c>
      <c r="I131" t="str">
        <f t="shared" si="14"/>
        <v>N$IC3_PIN44_B13</v>
      </c>
    </row>
    <row r="132" spans="1:9" x14ac:dyDescent="0.25">
      <c r="A132">
        <f t="shared" si="12"/>
        <v>3</v>
      </c>
      <c r="B132">
        <f t="shared" si="13"/>
        <v>43</v>
      </c>
      <c r="C132" t="str">
        <f t="shared" si="15"/>
        <v>3_43</v>
      </c>
      <c r="D132" t="s">
        <v>3</v>
      </c>
      <c r="E132">
        <v>13</v>
      </c>
      <c r="F132">
        <v>100</v>
      </c>
      <c r="G132">
        <v>22</v>
      </c>
      <c r="H132" t="str">
        <f t="shared" si="16"/>
        <v>N$122</v>
      </c>
      <c r="I132" t="str">
        <f t="shared" si="14"/>
        <v>N$IC3_PIN43_R13</v>
      </c>
    </row>
    <row r="133" spans="1:9" x14ac:dyDescent="0.25">
      <c r="A133">
        <f t="shared" si="12"/>
        <v>3</v>
      </c>
      <c r="B133">
        <f t="shared" si="13"/>
        <v>42</v>
      </c>
      <c r="C133" t="str">
        <f t="shared" si="15"/>
        <v>3_42</v>
      </c>
      <c r="D133" t="s">
        <v>4</v>
      </c>
      <c r="E133">
        <v>13</v>
      </c>
      <c r="F133">
        <v>100</v>
      </c>
      <c r="G133">
        <v>23</v>
      </c>
      <c r="H133" t="str">
        <f t="shared" si="16"/>
        <v>N$123</v>
      </c>
      <c r="I133" t="str">
        <f t="shared" si="14"/>
        <v>N$IC3_PIN42_G13</v>
      </c>
    </row>
    <row r="134" spans="1:9" x14ac:dyDescent="0.25">
      <c r="A134">
        <f t="shared" si="12"/>
        <v>3</v>
      </c>
      <c r="B134">
        <f t="shared" si="13"/>
        <v>41</v>
      </c>
      <c r="C134" t="str">
        <f t="shared" si="15"/>
        <v>3_41</v>
      </c>
      <c r="D134" t="s">
        <v>5</v>
      </c>
      <c r="E134">
        <v>14</v>
      </c>
      <c r="F134">
        <v>100</v>
      </c>
      <c r="G134">
        <v>24</v>
      </c>
      <c r="H134" t="str">
        <f t="shared" si="16"/>
        <v>N$124</v>
      </c>
      <c r="I134" t="str">
        <f t="shared" si="14"/>
        <v>N$IC3_PIN41_B14</v>
      </c>
    </row>
    <row r="135" spans="1:9" x14ac:dyDescent="0.25">
      <c r="A135">
        <f t="shared" si="12"/>
        <v>3</v>
      </c>
      <c r="B135">
        <f t="shared" si="13"/>
        <v>40</v>
      </c>
      <c r="C135" t="str">
        <f t="shared" si="15"/>
        <v>3_40</v>
      </c>
      <c r="D135" t="s">
        <v>3</v>
      </c>
      <c r="E135">
        <v>14</v>
      </c>
      <c r="F135">
        <v>100</v>
      </c>
      <c r="G135">
        <v>25</v>
      </c>
      <c r="H135" t="str">
        <f t="shared" si="16"/>
        <v>N$125</v>
      </c>
      <c r="I135" t="str">
        <f t="shared" si="14"/>
        <v>N$IC3_PIN40_R14</v>
      </c>
    </row>
    <row r="136" spans="1:9" x14ac:dyDescent="0.25">
      <c r="A136">
        <f t="shared" si="12"/>
        <v>3</v>
      </c>
      <c r="B136">
        <f t="shared" si="13"/>
        <v>39</v>
      </c>
      <c r="C136" t="str">
        <f t="shared" si="15"/>
        <v>3_39</v>
      </c>
      <c r="D136" t="s">
        <v>4</v>
      </c>
      <c r="E136">
        <v>14</v>
      </c>
      <c r="F136">
        <v>100</v>
      </c>
      <c r="G136">
        <v>26</v>
      </c>
      <c r="H136" t="str">
        <f t="shared" si="16"/>
        <v>N$126</v>
      </c>
      <c r="I136" t="str">
        <f t="shared" si="14"/>
        <v>N$IC3_PIN39_G14</v>
      </c>
    </row>
    <row r="137" spans="1:9" x14ac:dyDescent="0.25">
      <c r="A137">
        <f t="shared" si="12"/>
        <v>3</v>
      </c>
      <c r="B137">
        <f t="shared" si="13"/>
        <v>38</v>
      </c>
      <c r="C137" t="str">
        <f t="shared" si="15"/>
        <v>3_38</v>
      </c>
      <c r="D137" t="s">
        <v>5</v>
      </c>
      <c r="E137">
        <v>10</v>
      </c>
      <c r="F137">
        <v>100</v>
      </c>
      <c r="G137">
        <v>27</v>
      </c>
      <c r="H137" t="str">
        <f t="shared" si="16"/>
        <v>N$127</v>
      </c>
      <c r="I137" t="str">
        <f t="shared" si="14"/>
        <v>N$IC3_PIN38_B10</v>
      </c>
    </row>
    <row r="138" spans="1:9" x14ac:dyDescent="0.25">
      <c r="A138">
        <f t="shared" si="12"/>
        <v>3</v>
      </c>
      <c r="B138">
        <f t="shared" si="13"/>
        <v>37</v>
      </c>
      <c r="C138" t="str">
        <f t="shared" si="15"/>
        <v>3_37</v>
      </c>
      <c r="D138" t="s">
        <v>3</v>
      </c>
      <c r="E138">
        <v>10</v>
      </c>
      <c r="F138">
        <v>100</v>
      </c>
      <c r="G138">
        <v>28</v>
      </c>
      <c r="H138" t="str">
        <f t="shared" si="16"/>
        <v>N$128</v>
      </c>
      <c r="I138" t="str">
        <f t="shared" si="14"/>
        <v>N$IC3_PIN37_R10</v>
      </c>
    </row>
    <row r="139" spans="1:9" x14ac:dyDescent="0.25">
      <c r="A139">
        <f t="shared" si="12"/>
        <v>3</v>
      </c>
      <c r="B139">
        <f t="shared" si="13"/>
        <v>36</v>
      </c>
      <c r="C139" t="str">
        <f t="shared" si="15"/>
        <v>3_36</v>
      </c>
      <c r="D139" t="s">
        <v>4</v>
      </c>
      <c r="E139">
        <v>10</v>
      </c>
      <c r="F139">
        <v>100</v>
      </c>
      <c r="G139">
        <v>29</v>
      </c>
      <c r="H139" t="str">
        <f t="shared" si="16"/>
        <v>N$129</v>
      </c>
      <c r="I139" t="str">
        <f t="shared" si="14"/>
        <v>N$IC3_PIN36_G10</v>
      </c>
    </row>
    <row r="140" spans="1:9" x14ac:dyDescent="0.25">
      <c r="A140">
        <f t="shared" si="12"/>
        <v>3</v>
      </c>
      <c r="B140">
        <f t="shared" si="13"/>
        <v>35</v>
      </c>
      <c r="C140" t="str">
        <f t="shared" si="15"/>
        <v>3_35</v>
      </c>
      <c r="D140" t="s">
        <v>5</v>
      </c>
      <c r="E140">
        <v>15</v>
      </c>
      <c r="F140">
        <v>100</v>
      </c>
      <c r="G140">
        <v>30</v>
      </c>
      <c r="H140" t="str">
        <f t="shared" si="16"/>
        <v>N$130</v>
      </c>
      <c r="I140" t="str">
        <f t="shared" si="14"/>
        <v>N$IC3_PIN35_B15</v>
      </c>
    </row>
    <row r="141" spans="1:9" x14ac:dyDescent="0.25">
      <c r="A141">
        <f t="shared" si="12"/>
        <v>3</v>
      </c>
      <c r="B141">
        <f t="shared" si="13"/>
        <v>34</v>
      </c>
      <c r="C141" t="str">
        <f t="shared" si="15"/>
        <v>3_34</v>
      </c>
      <c r="D141" t="s">
        <v>3</v>
      </c>
      <c r="E141">
        <v>15</v>
      </c>
      <c r="F141">
        <v>100</v>
      </c>
      <c r="G141">
        <v>31</v>
      </c>
      <c r="H141" t="str">
        <f t="shared" si="16"/>
        <v>N$131</v>
      </c>
      <c r="I141" t="str">
        <f t="shared" si="14"/>
        <v>N$IC3_PIN34_R15</v>
      </c>
    </row>
    <row r="142" spans="1:9" x14ac:dyDescent="0.25">
      <c r="A142">
        <f t="shared" si="12"/>
        <v>3</v>
      </c>
      <c r="B142">
        <f t="shared" si="13"/>
        <v>33</v>
      </c>
      <c r="C142" t="str">
        <f t="shared" si="15"/>
        <v>3_33</v>
      </c>
      <c r="D142" t="s">
        <v>4</v>
      </c>
      <c r="E142">
        <v>15</v>
      </c>
      <c r="F142">
        <v>100</v>
      </c>
      <c r="G142">
        <v>32</v>
      </c>
      <c r="H142" t="str">
        <f t="shared" si="16"/>
        <v>N$132</v>
      </c>
      <c r="I142" t="str">
        <f t="shared" si="14"/>
        <v>N$IC3_PIN33_G15</v>
      </c>
    </row>
    <row r="143" spans="1:9" x14ac:dyDescent="0.25">
      <c r="A143">
        <f t="shared" si="12"/>
        <v>3</v>
      </c>
      <c r="B143">
        <f t="shared" si="13"/>
        <v>32</v>
      </c>
      <c r="C143" t="str">
        <f t="shared" si="15"/>
        <v>3_32</v>
      </c>
      <c r="D143" t="s">
        <v>5</v>
      </c>
      <c r="E143">
        <v>11</v>
      </c>
      <c r="F143">
        <v>100</v>
      </c>
      <c r="G143">
        <v>33</v>
      </c>
      <c r="H143" t="str">
        <f t="shared" si="16"/>
        <v>N$133</v>
      </c>
      <c r="I143" t="str">
        <f t="shared" si="14"/>
        <v>N$IC3_PIN32_B11</v>
      </c>
    </row>
    <row r="144" spans="1:9" x14ac:dyDescent="0.25">
      <c r="A144">
        <f t="shared" si="12"/>
        <v>3</v>
      </c>
      <c r="B144">
        <f>B145+1</f>
        <v>31</v>
      </c>
      <c r="C144" t="str">
        <f t="shared" si="15"/>
        <v>3_31</v>
      </c>
      <c r="D144" t="s">
        <v>3</v>
      </c>
      <c r="E144">
        <v>11</v>
      </c>
      <c r="F144">
        <v>100</v>
      </c>
      <c r="G144">
        <v>34</v>
      </c>
      <c r="H144" t="str">
        <f t="shared" si="16"/>
        <v>N$134</v>
      </c>
      <c r="I144" t="str">
        <f t="shared" si="14"/>
        <v>N$IC3_PIN31_R11</v>
      </c>
    </row>
    <row r="145" spans="1:9" x14ac:dyDescent="0.25">
      <c r="A145">
        <f t="shared" si="12"/>
        <v>3</v>
      </c>
      <c r="B145">
        <v>30</v>
      </c>
      <c r="C145" t="str">
        <f t="shared" si="15"/>
        <v>3_30</v>
      </c>
      <c r="D145" t="s">
        <v>4</v>
      </c>
      <c r="E145">
        <v>11</v>
      </c>
      <c r="F145">
        <v>100</v>
      </c>
      <c r="G145">
        <v>35</v>
      </c>
      <c r="H145" t="str">
        <f t="shared" si="16"/>
        <v>N$135</v>
      </c>
      <c r="I145" t="str">
        <f t="shared" si="14"/>
        <v>N$IC3_PIN30_G11</v>
      </c>
    </row>
    <row r="146" spans="1:9" x14ac:dyDescent="0.25">
      <c r="A146">
        <f>A98+1</f>
        <v>4</v>
      </c>
      <c r="B146">
        <v>4</v>
      </c>
      <c r="C146" t="str">
        <f t="shared" si="15"/>
        <v>4_4</v>
      </c>
      <c r="D146" t="s">
        <v>5</v>
      </c>
      <c r="E146">
        <v>4</v>
      </c>
      <c r="F146">
        <v>100</v>
      </c>
      <c r="G146">
        <v>45</v>
      </c>
      <c r="H146" t="str">
        <f t="shared" si="16"/>
        <v>N$145</v>
      </c>
      <c r="I146" t="str">
        <f t="shared" si="14"/>
        <v>N$IC4_PIN4_B4</v>
      </c>
    </row>
    <row r="147" spans="1:9" x14ac:dyDescent="0.25">
      <c r="A147">
        <f t="shared" ref="A147:A193" si="17">A99+1</f>
        <v>4</v>
      </c>
      <c r="B147">
        <f>B146+1</f>
        <v>5</v>
      </c>
      <c r="C147" t="str">
        <f t="shared" si="15"/>
        <v>4_5</v>
      </c>
      <c r="D147" t="s">
        <v>3</v>
      </c>
      <c r="E147">
        <v>4</v>
      </c>
      <c r="F147">
        <v>100</v>
      </c>
      <c r="G147">
        <v>46</v>
      </c>
      <c r="H147" t="str">
        <f t="shared" si="16"/>
        <v>N$146</v>
      </c>
      <c r="I147" t="str">
        <f t="shared" si="14"/>
        <v>N$IC4_PIN5_R4</v>
      </c>
    </row>
    <row r="148" spans="1:9" x14ac:dyDescent="0.25">
      <c r="A148">
        <f t="shared" si="17"/>
        <v>4</v>
      </c>
      <c r="B148">
        <f t="shared" ref="B148:B169" si="18">B147+1</f>
        <v>6</v>
      </c>
      <c r="C148" t="str">
        <f t="shared" si="15"/>
        <v>4_6</v>
      </c>
      <c r="D148" t="s">
        <v>4</v>
      </c>
      <c r="E148">
        <v>4</v>
      </c>
      <c r="F148">
        <v>100</v>
      </c>
      <c r="G148">
        <v>47</v>
      </c>
      <c r="H148" t="str">
        <f t="shared" si="16"/>
        <v>N$147</v>
      </c>
      <c r="I148" t="str">
        <f t="shared" si="14"/>
        <v>N$IC4_PIN6_G4</v>
      </c>
    </row>
    <row r="149" spans="1:9" x14ac:dyDescent="0.25">
      <c r="A149">
        <f t="shared" si="17"/>
        <v>4</v>
      </c>
      <c r="B149">
        <f t="shared" si="18"/>
        <v>7</v>
      </c>
      <c r="C149" t="str">
        <f t="shared" si="15"/>
        <v>4_7</v>
      </c>
      <c r="D149" t="s">
        <v>5</v>
      </c>
      <c r="E149">
        <v>0</v>
      </c>
      <c r="F149">
        <v>100</v>
      </c>
      <c r="G149">
        <v>48</v>
      </c>
      <c r="H149" t="str">
        <f t="shared" si="16"/>
        <v>N$148</v>
      </c>
      <c r="I149" t="str">
        <f t="shared" si="14"/>
        <v>N$IC4_PIN7_B0</v>
      </c>
    </row>
    <row r="150" spans="1:9" x14ac:dyDescent="0.25">
      <c r="A150">
        <f t="shared" si="17"/>
        <v>4</v>
      </c>
      <c r="B150">
        <f t="shared" si="18"/>
        <v>8</v>
      </c>
      <c r="C150" t="str">
        <f t="shared" si="15"/>
        <v>4_8</v>
      </c>
      <c r="D150" t="s">
        <v>3</v>
      </c>
      <c r="E150">
        <v>0</v>
      </c>
      <c r="F150">
        <v>100</v>
      </c>
      <c r="G150">
        <v>49</v>
      </c>
      <c r="H150" t="str">
        <f t="shared" si="16"/>
        <v>N$149</v>
      </c>
      <c r="I150" t="str">
        <f t="shared" si="14"/>
        <v>N$IC4_PIN8_R0</v>
      </c>
    </row>
    <row r="151" spans="1:9" x14ac:dyDescent="0.25">
      <c r="A151">
        <f t="shared" si="17"/>
        <v>4</v>
      </c>
      <c r="B151">
        <f t="shared" si="18"/>
        <v>9</v>
      </c>
      <c r="C151" t="str">
        <f t="shared" si="15"/>
        <v>4_9</v>
      </c>
      <c r="D151" t="s">
        <v>4</v>
      </c>
      <c r="E151">
        <v>0</v>
      </c>
      <c r="F151">
        <v>100</v>
      </c>
      <c r="G151">
        <v>50</v>
      </c>
      <c r="H151" t="str">
        <f t="shared" si="16"/>
        <v>N$150</v>
      </c>
      <c r="I151" t="str">
        <f t="shared" si="14"/>
        <v>N$IC4_PIN9_G0</v>
      </c>
    </row>
    <row r="152" spans="1:9" x14ac:dyDescent="0.25">
      <c r="A152">
        <f t="shared" si="17"/>
        <v>4</v>
      </c>
      <c r="B152">
        <f t="shared" si="18"/>
        <v>10</v>
      </c>
      <c r="C152" t="str">
        <f t="shared" si="15"/>
        <v>4_10</v>
      </c>
      <c r="D152" t="s">
        <v>5</v>
      </c>
      <c r="E152">
        <v>5</v>
      </c>
      <c r="F152">
        <v>100</v>
      </c>
      <c r="G152">
        <v>51</v>
      </c>
      <c r="H152" t="str">
        <f t="shared" si="16"/>
        <v>N$151</v>
      </c>
      <c r="I152" t="str">
        <f t="shared" si="14"/>
        <v>N$IC4_PIN10_B5</v>
      </c>
    </row>
    <row r="153" spans="1:9" x14ac:dyDescent="0.25">
      <c r="A153">
        <f t="shared" si="17"/>
        <v>4</v>
      </c>
      <c r="B153">
        <f t="shared" si="18"/>
        <v>11</v>
      </c>
      <c r="C153" t="str">
        <f t="shared" si="15"/>
        <v>4_11</v>
      </c>
      <c r="D153" t="s">
        <v>3</v>
      </c>
      <c r="E153">
        <v>5</v>
      </c>
      <c r="F153">
        <v>100</v>
      </c>
      <c r="G153">
        <v>52</v>
      </c>
      <c r="H153" t="str">
        <f t="shared" si="16"/>
        <v>N$152</v>
      </c>
      <c r="I153" t="str">
        <f t="shared" si="14"/>
        <v>N$IC4_PIN11_R5</v>
      </c>
    </row>
    <row r="154" spans="1:9" x14ac:dyDescent="0.25">
      <c r="A154">
        <f t="shared" si="17"/>
        <v>4</v>
      </c>
      <c r="B154">
        <f t="shared" si="18"/>
        <v>12</v>
      </c>
      <c r="C154" t="str">
        <f t="shared" si="15"/>
        <v>4_12</v>
      </c>
      <c r="D154" t="s">
        <v>4</v>
      </c>
      <c r="E154">
        <v>5</v>
      </c>
      <c r="F154">
        <v>100</v>
      </c>
      <c r="G154">
        <v>53</v>
      </c>
      <c r="H154" t="str">
        <f t="shared" si="16"/>
        <v>N$153</v>
      </c>
      <c r="I154" t="str">
        <f t="shared" si="14"/>
        <v>N$IC4_PIN12_G5</v>
      </c>
    </row>
    <row r="155" spans="1:9" x14ac:dyDescent="0.25">
      <c r="A155">
        <f t="shared" si="17"/>
        <v>4</v>
      </c>
      <c r="B155">
        <f t="shared" si="18"/>
        <v>13</v>
      </c>
      <c r="C155" t="str">
        <f t="shared" si="15"/>
        <v>4_13</v>
      </c>
      <c r="D155" t="s">
        <v>5</v>
      </c>
      <c r="E155">
        <v>1</v>
      </c>
      <c r="F155">
        <v>100</v>
      </c>
      <c r="G155">
        <v>54</v>
      </c>
      <c r="H155" t="str">
        <f t="shared" si="16"/>
        <v>N$154</v>
      </c>
      <c r="I155" t="str">
        <f t="shared" si="14"/>
        <v>N$IC4_PIN13_B1</v>
      </c>
    </row>
    <row r="156" spans="1:9" x14ac:dyDescent="0.25">
      <c r="A156">
        <f t="shared" si="17"/>
        <v>4</v>
      </c>
      <c r="B156">
        <f t="shared" si="18"/>
        <v>14</v>
      </c>
      <c r="C156" t="str">
        <f t="shared" si="15"/>
        <v>4_14</v>
      </c>
      <c r="D156" t="s">
        <v>3</v>
      </c>
      <c r="E156">
        <v>1</v>
      </c>
      <c r="F156">
        <v>100</v>
      </c>
      <c r="G156">
        <v>55</v>
      </c>
      <c r="H156" t="str">
        <f t="shared" si="16"/>
        <v>N$155</v>
      </c>
      <c r="I156" t="str">
        <f t="shared" si="14"/>
        <v>N$IC4_PIN14_R1</v>
      </c>
    </row>
    <row r="157" spans="1:9" x14ac:dyDescent="0.25">
      <c r="A157">
        <f t="shared" si="17"/>
        <v>4</v>
      </c>
      <c r="B157">
        <f t="shared" si="18"/>
        <v>15</v>
      </c>
      <c r="C157" t="str">
        <f t="shared" si="15"/>
        <v>4_15</v>
      </c>
      <c r="D157" t="s">
        <v>4</v>
      </c>
      <c r="E157">
        <v>1</v>
      </c>
      <c r="F157">
        <v>100</v>
      </c>
      <c r="G157">
        <v>56</v>
      </c>
      <c r="H157" t="str">
        <f t="shared" si="16"/>
        <v>N$156</v>
      </c>
      <c r="I157" t="str">
        <f t="shared" si="14"/>
        <v>N$IC4_PIN15_G1</v>
      </c>
    </row>
    <row r="158" spans="1:9" x14ac:dyDescent="0.25">
      <c r="A158">
        <f t="shared" si="17"/>
        <v>4</v>
      </c>
      <c r="B158">
        <f t="shared" si="18"/>
        <v>16</v>
      </c>
      <c r="C158" t="str">
        <f t="shared" si="15"/>
        <v>4_16</v>
      </c>
      <c r="D158" t="s">
        <v>5</v>
      </c>
      <c r="E158">
        <v>2</v>
      </c>
      <c r="F158">
        <v>100</v>
      </c>
      <c r="G158">
        <v>57</v>
      </c>
      <c r="H158" t="str">
        <f t="shared" si="16"/>
        <v>N$157</v>
      </c>
      <c r="I158" t="str">
        <f t="shared" si="14"/>
        <v>N$IC4_PIN16_B2</v>
      </c>
    </row>
    <row r="159" spans="1:9" x14ac:dyDescent="0.25">
      <c r="A159">
        <f t="shared" si="17"/>
        <v>4</v>
      </c>
      <c r="B159">
        <f t="shared" si="18"/>
        <v>17</v>
      </c>
      <c r="C159" t="str">
        <f t="shared" si="15"/>
        <v>4_17</v>
      </c>
      <c r="D159" t="s">
        <v>3</v>
      </c>
      <c r="E159">
        <v>2</v>
      </c>
      <c r="F159">
        <v>100</v>
      </c>
      <c r="G159">
        <v>58</v>
      </c>
      <c r="H159" t="str">
        <f t="shared" si="16"/>
        <v>N$158</v>
      </c>
      <c r="I159" t="str">
        <f t="shared" si="14"/>
        <v>N$IC4_PIN17_R2</v>
      </c>
    </row>
    <row r="160" spans="1:9" x14ac:dyDescent="0.25">
      <c r="A160">
        <f t="shared" si="17"/>
        <v>4</v>
      </c>
      <c r="B160">
        <f t="shared" si="18"/>
        <v>18</v>
      </c>
      <c r="C160" t="str">
        <f t="shared" si="15"/>
        <v>4_18</v>
      </c>
      <c r="D160" t="s">
        <v>4</v>
      </c>
      <c r="E160">
        <v>2</v>
      </c>
      <c r="F160">
        <v>100</v>
      </c>
      <c r="G160">
        <v>59</v>
      </c>
      <c r="H160" t="str">
        <f t="shared" si="16"/>
        <v>N$159</v>
      </c>
      <c r="I160" t="str">
        <f t="shared" si="14"/>
        <v>N$IC4_PIN18_G2</v>
      </c>
    </row>
    <row r="161" spans="1:9" x14ac:dyDescent="0.25">
      <c r="A161">
        <f t="shared" si="17"/>
        <v>4</v>
      </c>
      <c r="B161">
        <f t="shared" si="18"/>
        <v>19</v>
      </c>
      <c r="C161" t="str">
        <f t="shared" si="15"/>
        <v>4_19</v>
      </c>
      <c r="D161" t="s">
        <v>5</v>
      </c>
      <c r="E161">
        <v>6</v>
      </c>
      <c r="F161">
        <v>100</v>
      </c>
      <c r="G161">
        <v>84</v>
      </c>
      <c r="H161" t="str">
        <f t="shared" si="16"/>
        <v>N$184</v>
      </c>
      <c r="I161" t="str">
        <f t="shared" si="14"/>
        <v>N$IC4_PIN19_B6</v>
      </c>
    </row>
    <row r="162" spans="1:9" x14ac:dyDescent="0.25">
      <c r="A162">
        <f t="shared" si="17"/>
        <v>4</v>
      </c>
      <c r="B162">
        <f t="shared" si="18"/>
        <v>20</v>
      </c>
      <c r="C162" t="str">
        <f t="shared" si="15"/>
        <v>4_20</v>
      </c>
      <c r="D162" t="s">
        <v>3</v>
      </c>
      <c r="E162">
        <v>6</v>
      </c>
      <c r="F162">
        <v>100</v>
      </c>
      <c r="G162">
        <v>85</v>
      </c>
      <c r="H162" t="str">
        <f t="shared" si="16"/>
        <v>N$185</v>
      </c>
      <c r="I162" t="str">
        <f t="shared" si="14"/>
        <v>N$IC4_PIN20_R6</v>
      </c>
    </row>
    <row r="163" spans="1:9" x14ac:dyDescent="0.25">
      <c r="A163">
        <f t="shared" si="17"/>
        <v>4</v>
      </c>
      <c r="B163">
        <f t="shared" si="18"/>
        <v>21</v>
      </c>
      <c r="C163" t="str">
        <f t="shared" si="15"/>
        <v>4_21</v>
      </c>
      <c r="D163" t="s">
        <v>4</v>
      </c>
      <c r="E163">
        <v>6</v>
      </c>
      <c r="F163">
        <v>100</v>
      </c>
      <c r="G163">
        <v>86</v>
      </c>
      <c r="H163" t="str">
        <f t="shared" si="16"/>
        <v>N$186</v>
      </c>
      <c r="I163" t="str">
        <f t="shared" si="14"/>
        <v>N$IC4_PIN21_G6</v>
      </c>
    </row>
    <row r="164" spans="1:9" x14ac:dyDescent="0.25">
      <c r="A164">
        <f t="shared" si="17"/>
        <v>4</v>
      </c>
      <c r="B164">
        <f t="shared" si="18"/>
        <v>22</v>
      </c>
      <c r="C164" t="str">
        <f t="shared" si="15"/>
        <v>4_22</v>
      </c>
      <c r="D164" t="s">
        <v>5</v>
      </c>
      <c r="E164">
        <v>3</v>
      </c>
      <c r="F164">
        <v>100</v>
      </c>
      <c r="G164">
        <v>87</v>
      </c>
      <c r="H164" t="str">
        <f t="shared" si="16"/>
        <v>N$187</v>
      </c>
      <c r="I164" t="str">
        <f t="shared" si="14"/>
        <v>N$IC4_PIN22_B3</v>
      </c>
    </row>
    <row r="165" spans="1:9" x14ac:dyDescent="0.25">
      <c r="A165">
        <f t="shared" si="17"/>
        <v>4</v>
      </c>
      <c r="B165">
        <f t="shared" si="18"/>
        <v>23</v>
      </c>
      <c r="C165" t="str">
        <f t="shared" si="15"/>
        <v>4_23</v>
      </c>
      <c r="D165" t="s">
        <v>3</v>
      </c>
      <c r="E165">
        <v>3</v>
      </c>
      <c r="F165">
        <v>100</v>
      </c>
      <c r="G165">
        <v>88</v>
      </c>
      <c r="H165" t="str">
        <f t="shared" si="16"/>
        <v>N$188</v>
      </c>
      <c r="I165" t="str">
        <f t="shared" si="14"/>
        <v>N$IC4_PIN23_R3</v>
      </c>
    </row>
    <row r="166" spans="1:9" x14ac:dyDescent="0.25">
      <c r="A166">
        <f t="shared" si="17"/>
        <v>4</v>
      </c>
      <c r="B166">
        <f t="shared" si="18"/>
        <v>24</v>
      </c>
      <c r="C166" t="str">
        <f t="shared" si="15"/>
        <v>4_24</v>
      </c>
      <c r="D166" t="s">
        <v>4</v>
      </c>
      <c r="E166">
        <v>3</v>
      </c>
      <c r="F166">
        <v>100</v>
      </c>
      <c r="G166">
        <v>89</v>
      </c>
      <c r="H166" t="str">
        <f t="shared" si="16"/>
        <v>N$189</v>
      </c>
      <c r="I166" t="str">
        <f t="shared" si="14"/>
        <v>N$IC4_PIN24_G3</v>
      </c>
    </row>
    <row r="167" spans="1:9" x14ac:dyDescent="0.25">
      <c r="A167">
        <f t="shared" si="17"/>
        <v>4</v>
      </c>
      <c r="B167">
        <f t="shared" si="18"/>
        <v>25</v>
      </c>
      <c r="C167" t="str">
        <f t="shared" si="15"/>
        <v>4_25</v>
      </c>
      <c r="D167" t="s">
        <v>5</v>
      </c>
      <c r="E167">
        <v>7</v>
      </c>
      <c r="F167">
        <v>100</v>
      </c>
      <c r="G167">
        <v>90</v>
      </c>
      <c r="H167" t="str">
        <f t="shared" si="16"/>
        <v>N$190</v>
      </c>
      <c r="I167" t="str">
        <f t="shared" si="14"/>
        <v>N$IC4_PIN25_B7</v>
      </c>
    </row>
    <row r="168" spans="1:9" x14ac:dyDescent="0.25">
      <c r="A168">
        <f t="shared" si="17"/>
        <v>4</v>
      </c>
      <c r="B168">
        <f t="shared" si="18"/>
        <v>26</v>
      </c>
      <c r="C168" t="str">
        <f t="shared" si="15"/>
        <v>4_26</v>
      </c>
      <c r="D168" t="s">
        <v>3</v>
      </c>
      <c r="E168">
        <v>7</v>
      </c>
      <c r="F168">
        <v>100</v>
      </c>
      <c r="G168">
        <v>91</v>
      </c>
      <c r="H168" t="str">
        <f t="shared" si="16"/>
        <v>N$191</v>
      </c>
      <c r="I168" t="str">
        <f t="shared" si="14"/>
        <v>N$IC4_PIN26_R7</v>
      </c>
    </row>
    <row r="169" spans="1:9" x14ac:dyDescent="0.25">
      <c r="A169">
        <f t="shared" si="17"/>
        <v>4</v>
      </c>
      <c r="B169">
        <f t="shared" si="18"/>
        <v>27</v>
      </c>
      <c r="C169" t="str">
        <f t="shared" si="15"/>
        <v>4_27</v>
      </c>
      <c r="D169" t="s">
        <v>4</v>
      </c>
      <c r="E169">
        <v>7</v>
      </c>
      <c r="F169">
        <v>100</v>
      </c>
      <c r="G169">
        <v>92</v>
      </c>
      <c r="H169" t="str">
        <f t="shared" si="16"/>
        <v>N$192</v>
      </c>
      <c r="I169" t="str">
        <f t="shared" si="14"/>
        <v>N$IC4_PIN27_G7</v>
      </c>
    </row>
    <row r="170" spans="1:9" x14ac:dyDescent="0.25">
      <c r="A170">
        <f t="shared" si="17"/>
        <v>4</v>
      </c>
      <c r="B170">
        <f t="shared" ref="B170:B191" si="19">B171+1</f>
        <v>53</v>
      </c>
      <c r="C170" t="str">
        <f t="shared" si="15"/>
        <v>4_53</v>
      </c>
      <c r="D170" t="s">
        <v>5</v>
      </c>
      <c r="E170">
        <v>8</v>
      </c>
      <c r="F170">
        <v>100</v>
      </c>
      <c r="G170">
        <v>60</v>
      </c>
      <c r="H170" t="str">
        <f t="shared" si="16"/>
        <v>N$160</v>
      </c>
      <c r="I170" t="str">
        <f t="shared" si="14"/>
        <v>N$IC4_PIN53_B8</v>
      </c>
    </row>
    <row r="171" spans="1:9" x14ac:dyDescent="0.25">
      <c r="A171">
        <f t="shared" si="17"/>
        <v>4</v>
      </c>
      <c r="B171">
        <f t="shared" si="19"/>
        <v>52</v>
      </c>
      <c r="C171" t="str">
        <f t="shared" si="15"/>
        <v>4_52</v>
      </c>
      <c r="D171" t="s">
        <v>3</v>
      </c>
      <c r="E171">
        <v>8</v>
      </c>
      <c r="F171">
        <v>100</v>
      </c>
      <c r="G171">
        <v>61</v>
      </c>
      <c r="H171" t="str">
        <f t="shared" si="16"/>
        <v>N$161</v>
      </c>
      <c r="I171" t="str">
        <f t="shared" si="14"/>
        <v>N$IC4_PIN52_R8</v>
      </c>
    </row>
    <row r="172" spans="1:9" x14ac:dyDescent="0.25">
      <c r="A172">
        <f t="shared" si="17"/>
        <v>4</v>
      </c>
      <c r="B172">
        <f t="shared" si="19"/>
        <v>51</v>
      </c>
      <c r="C172" t="str">
        <f t="shared" si="15"/>
        <v>4_51</v>
      </c>
      <c r="D172" t="s">
        <v>4</v>
      </c>
      <c r="E172">
        <v>8</v>
      </c>
      <c r="F172">
        <v>100</v>
      </c>
      <c r="G172">
        <v>62</v>
      </c>
      <c r="H172" t="str">
        <f t="shared" si="16"/>
        <v>N$162</v>
      </c>
      <c r="I172" t="str">
        <f t="shared" si="14"/>
        <v>N$IC4_PIN51_G8</v>
      </c>
    </row>
    <row r="173" spans="1:9" x14ac:dyDescent="0.25">
      <c r="A173">
        <f t="shared" si="17"/>
        <v>4</v>
      </c>
      <c r="B173">
        <f t="shared" si="19"/>
        <v>50</v>
      </c>
      <c r="C173" t="str">
        <f t="shared" si="15"/>
        <v>4_50</v>
      </c>
      <c r="D173" t="s">
        <v>5</v>
      </c>
      <c r="E173">
        <v>12</v>
      </c>
      <c r="F173">
        <v>100</v>
      </c>
      <c r="G173">
        <v>63</v>
      </c>
      <c r="H173" t="str">
        <f t="shared" si="16"/>
        <v>N$163</v>
      </c>
      <c r="I173" t="str">
        <f t="shared" si="14"/>
        <v>N$IC4_PIN50_B12</v>
      </c>
    </row>
    <row r="174" spans="1:9" x14ac:dyDescent="0.25">
      <c r="A174">
        <f t="shared" si="17"/>
        <v>4</v>
      </c>
      <c r="B174">
        <f t="shared" si="19"/>
        <v>49</v>
      </c>
      <c r="C174" t="str">
        <f t="shared" si="15"/>
        <v>4_49</v>
      </c>
      <c r="D174" t="s">
        <v>3</v>
      </c>
      <c r="E174">
        <v>12</v>
      </c>
      <c r="F174">
        <v>100</v>
      </c>
      <c r="G174">
        <v>64</v>
      </c>
      <c r="H174" t="str">
        <f t="shared" si="16"/>
        <v>N$164</v>
      </c>
      <c r="I174" t="str">
        <f t="shared" si="14"/>
        <v>N$IC4_PIN49_R12</v>
      </c>
    </row>
    <row r="175" spans="1:9" x14ac:dyDescent="0.25">
      <c r="A175">
        <f t="shared" si="17"/>
        <v>4</v>
      </c>
      <c r="B175">
        <f t="shared" si="19"/>
        <v>48</v>
      </c>
      <c r="C175" t="str">
        <f t="shared" si="15"/>
        <v>4_48</v>
      </c>
      <c r="D175" t="s">
        <v>4</v>
      </c>
      <c r="E175">
        <v>12</v>
      </c>
      <c r="F175">
        <v>100</v>
      </c>
      <c r="G175">
        <v>65</v>
      </c>
      <c r="H175" t="str">
        <f t="shared" si="16"/>
        <v>N$165</v>
      </c>
      <c r="I175" t="str">
        <f t="shared" si="14"/>
        <v>N$IC4_PIN48_G12</v>
      </c>
    </row>
    <row r="176" spans="1:9" x14ac:dyDescent="0.25">
      <c r="A176">
        <f t="shared" si="17"/>
        <v>4</v>
      </c>
      <c r="B176">
        <f t="shared" si="19"/>
        <v>47</v>
      </c>
      <c r="C176" t="str">
        <f t="shared" si="15"/>
        <v>4_47</v>
      </c>
      <c r="D176" t="s">
        <v>5</v>
      </c>
      <c r="E176">
        <v>9</v>
      </c>
      <c r="F176">
        <v>100</v>
      </c>
      <c r="G176">
        <v>66</v>
      </c>
      <c r="H176" t="str">
        <f t="shared" si="16"/>
        <v>N$166</v>
      </c>
      <c r="I176" t="str">
        <f t="shared" si="14"/>
        <v>N$IC4_PIN47_B9</v>
      </c>
    </row>
    <row r="177" spans="1:9" x14ac:dyDescent="0.25">
      <c r="A177">
        <f t="shared" si="17"/>
        <v>4</v>
      </c>
      <c r="B177">
        <f t="shared" si="19"/>
        <v>46</v>
      </c>
      <c r="C177" t="str">
        <f t="shared" si="15"/>
        <v>4_46</v>
      </c>
      <c r="D177" t="s">
        <v>3</v>
      </c>
      <c r="E177">
        <v>9</v>
      </c>
      <c r="F177">
        <v>100</v>
      </c>
      <c r="G177">
        <v>67</v>
      </c>
      <c r="H177" t="str">
        <f t="shared" si="16"/>
        <v>N$167</v>
      </c>
      <c r="I177" t="str">
        <f t="shared" si="14"/>
        <v>N$IC4_PIN46_R9</v>
      </c>
    </row>
    <row r="178" spans="1:9" x14ac:dyDescent="0.25">
      <c r="A178">
        <f t="shared" si="17"/>
        <v>4</v>
      </c>
      <c r="B178">
        <f t="shared" si="19"/>
        <v>45</v>
      </c>
      <c r="C178" t="str">
        <f t="shared" si="15"/>
        <v>4_45</v>
      </c>
      <c r="D178" t="s">
        <v>4</v>
      </c>
      <c r="E178">
        <v>9</v>
      </c>
      <c r="F178">
        <v>100</v>
      </c>
      <c r="G178">
        <v>68</v>
      </c>
      <c r="H178" t="str">
        <f t="shared" si="16"/>
        <v>N$168</v>
      </c>
      <c r="I178" t="str">
        <f t="shared" si="14"/>
        <v>N$IC4_PIN45_G9</v>
      </c>
    </row>
    <row r="179" spans="1:9" x14ac:dyDescent="0.25">
      <c r="A179">
        <f t="shared" si="17"/>
        <v>4</v>
      </c>
      <c r="B179">
        <f t="shared" si="19"/>
        <v>44</v>
      </c>
      <c r="C179" t="str">
        <f t="shared" si="15"/>
        <v>4_44</v>
      </c>
      <c r="D179" t="s">
        <v>5</v>
      </c>
      <c r="E179">
        <v>13</v>
      </c>
      <c r="F179">
        <v>100</v>
      </c>
      <c r="G179">
        <v>69</v>
      </c>
      <c r="H179" t="str">
        <f t="shared" si="16"/>
        <v>N$169</v>
      </c>
      <c r="I179" t="str">
        <f t="shared" si="14"/>
        <v>N$IC4_PIN44_B13</v>
      </c>
    </row>
    <row r="180" spans="1:9" x14ac:dyDescent="0.25">
      <c r="A180">
        <f t="shared" si="17"/>
        <v>4</v>
      </c>
      <c r="B180">
        <f t="shared" si="19"/>
        <v>43</v>
      </c>
      <c r="C180" t="str">
        <f t="shared" si="15"/>
        <v>4_43</v>
      </c>
      <c r="D180" t="s">
        <v>3</v>
      </c>
      <c r="E180">
        <v>13</v>
      </c>
      <c r="F180">
        <v>100</v>
      </c>
      <c r="G180">
        <v>70</v>
      </c>
      <c r="H180" t="str">
        <f t="shared" si="16"/>
        <v>N$170</v>
      </c>
      <c r="I180" t="str">
        <f t="shared" si="14"/>
        <v>N$IC4_PIN43_R13</v>
      </c>
    </row>
    <row r="181" spans="1:9" x14ac:dyDescent="0.25">
      <c r="A181">
        <f t="shared" si="17"/>
        <v>4</v>
      </c>
      <c r="B181">
        <f t="shared" si="19"/>
        <v>42</v>
      </c>
      <c r="C181" t="str">
        <f t="shared" si="15"/>
        <v>4_42</v>
      </c>
      <c r="D181" t="s">
        <v>4</v>
      </c>
      <c r="E181">
        <v>13</v>
      </c>
      <c r="F181">
        <v>100</v>
      </c>
      <c r="G181">
        <v>71</v>
      </c>
      <c r="H181" t="str">
        <f t="shared" si="16"/>
        <v>N$171</v>
      </c>
      <c r="I181" t="str">
        <f t="shared" si="14"/>
        <v>N$IC4_PIN42_G13</v>
      </c>
    </row>
    <row r="182" spans="1:9" x14ac:dyDescent="0.25">
      <c r="A182">
        <f t="shared" si="17"/>
        <v>4</v>
      </c>
      <c r="B182">
        <f t="shared" si="19"/>
        <v>41</v>
      </c>
      <c r="C182" t="str">
        <f t="shared" si="15"/>
        <v>4_41</v>
      </c>
      <c r="D182" t="s">
        <v>5</v>
      </c>
      <c r="E182">
        <v>14</v>
      </c>
      <c r="F182">
        <v>100</v>
      </c>
      <c r="G182">
        <v>72</v>
      </c>
      <c r="H182" t="str">
        <f t="shared" si="16"/>
        <v>N$172</v>
      </c>
      <c r="I182" t="str">
        <f t="shared" si="14"/>
        <v>N$IC4_PIN41_B14</v>
      </c>
    </row>
    <row r="183" spans="1:9" x14ac:dyDescent="0.25">
      <c r="A183">
        <f t="shared" si="17"/>
        <v>4</v>
      </c>
      <c r="B183">
        <f t="shared" si="19"/>
        <v>40</v>
      </c>
      <c r="C183" t="str">
        <f t="shared" si="15"/>
        <v>4_40</v>
      </c>
      <c r="D183" t="s">
        <v>3</v>
      </c>
      <c r="E183">
        <v>14</v>
      </c>
      <c r="F183">
        <v>100</v>
      </c>
      <c r="G183">
        <v>73</v>
      </c>
      <c r="H183" t="str">
        <f t="shared" si="16"/>
        <v>N$173</v>
      </c>
      <c r="I183" t="str">
        <f t="shared" si="14"/>
        <v>N$IC4_PIN40_R14</v>
      </c>
    </row>
    <row r="184" spans="1:9" x14ac:dyDescent="0.25">
      <c r="A184">
        <f t="shared" si="17"/>
        <v>4</v>
      </c>
      <c r="B184">
        <f t="shared" si="19"/>
        <v>39</v>
      </c>
      <c r="C184" t="str">
        <f t="shared" si="15"/>
        <v>4_39</v>
      </c>
      <c r="D184" t="s">
        <v>4</v>
      </c>
      <c r="E184">
        <v>14</v>
      </c>
      <c r="F184">
        <v>100</v>
      </c>
      <c r="G184">
        <v>74</v>
      </c>
      <c r="H184" t="str">
        <f t="shared" si="16"/>
        <v>N$174</v>
      </c>
      <c r="I184" t="str">
        <f t="shared" si="14"/>
        <v>N$IC4_PIN39_G14</v>
      </c>
    </row>
    <row r="185" spans="1:9" x14ac:dyDescent="0.25">
      <c r="A185">
        <f t="shared" si="17"/>
        <v>4</v>
      </c>
      <c r="B185">
        <f t="shared" si="19"/>
        <v>38</v>
      </c>
      <c r="C185" t="str">
        <f t="shared" si="15"/>
        <v>4_38</v>
      </c>
      <c r="D185" t="s">
        <v>5</v>
      </c>
      <c r="E185">
        <v>10</v>
      </c>
      <c r="F185">
        <v>100</v>
      </c>
      <c r="G185">
        <v>75</v>
      </c>
      <c r="H185" t="str">
        <f t="shared" si="16"/>
        <v>N$175</v>
      </c>
      <c r="I185" t="str">
        <f t="shared" si="14"/>
        <v>N$IC4_PIN38_B10</v>
      </c>
    </row>
    <row r="186" spans="1:9" x14ac:dyDescent="0.25">
      <c r="A186">
        <f t="shared" si="17"/>
        <v>4</v>
      </c>
      <c r="B186">
        <f t="shared" si="19"/>
        <v>37</v>
      </c>
      <c r="C186" t="str">
        <f t="shared" si="15"/>
        <v>4_37</v>
      </c>
      <c r="D186" t="s">
        <v>3</v>
      </c>
      <c r="E186">
        <v>10</v>
      </c>
      <c r="F186">
        <v>100</v>
      </c>
      <c r="G186">
        <v>76</v>
      </c>
      <c r="H186" t="str">
        <f t="shared" si="16"/>
        <v>N$176</v>
      </c>
      <c r="I186" t="str">
        <f t="shared" si="14"/>
        <v>N$IC4_PIN37_R10</v>
      </c>
    </row>
    <row r="187" spans="1:9" x14ac:dyDescent="0.25">
      <c r="A187">
        <f t="shared" si="17"/>
        <v>4</v>
      </c>
      <c r="B187">
        <f t="shared" si="19"/>
        <v>36</v>
      </c>
      <c r="C187" t="str">
        <f t="shared" si="15"/>
        <v>4_36</v>
      </c>
      <c r="D187" t="s">
        <v>4</v>
      </c>
      <c r="E187">
        <v>10</v>
      </c>
      <c r="F187">
        <v>100</v>
      </c>
      <c r="G187">
        <v>77</v>
      </c>
      <c r="H187" t="str">
        <f t="shared" si="16"/>
        <v>N$177</v>
      </c>
      <c r="I187" t="str">
        <f t="shared" si="14"/>
        <v>N$IC4_PIN36_G10</v>
      </c>
    </row>
    <row r="188" spans="1:9" x14ac:dyDescent="0.25">
      <c r="A188">
        <f t="shared" si="17"/>
        <v>4</v>
      </c>
      <c r="B188">
        <f t="shared" si="19"/>
        <v>35</v>
      </c>
      <c r="C188" t="str">
        <f t="shared" si="15"/>
        <v>4_35</v>
      </c>
      <c r="D188" t="s">
        <v>5</v>
      </c>
      <c r="E188">
        <v>15</v>
      </c>
      <c r="F188">
        <v>100</v>
      </c>
      <c r="G188">
        <v>78</v>
      </c>
      <c r="H188" t="str">
        <f t="shared" si="16"/>
        <v>N$178</v>
      </c>
      <c r="I188" t="str">
        <f t="shared" si="14"/>
        <v>N$IC4_PIN35_B15</v>
      </c>
    </row>
    <row r="189" spans="1:9" x14ac:dyDescent="0.25">
      <c r="A189">
        <f t="shared" si="17"/>
        <v>4</v>
      </c>
      <c r="B189">
        <f t="shared" si="19"/>
        <v>34</v>
      </c>
      <c r="C189" t="str">
        <f t="shared" si="15"/>
        <v>4_34</v>
      </c>
      <c r="D189" t="s">
        <v>3</v>
      </c>
      <c r="E189">
        <v>15</v>
      </c>
      <c r="F189">
        <v>100</v>
      </c>
      <c r="G189">
        <v>79</v>
      </c>
      <c r="H189" t="str">
        <f t="shared" si="16"/>
        <v>N$179</v>
      </c>
      <c r="I189" t="str">
        <f t="shared" si="14"/>
        <v>N$IC4_PIN34_R15</v>
      </c>
    </row>
    <row r="190" spans="1:9" x14ac:dyDescent="0.25">
      <c r="A190">
        <f t="shared" si="17"/>
        <v>4</v>
      </c>
      <c r="B190">
        <f t="shared" si="19"/>
        <v>33</v>
      </c>
      <c r="C190" t="str">
        <f t="shared" si="15"/>
        <v>4_33</v>
      </c>
      <c r="D190" t="s">
        <v>4</v>
      </c>
      <c r="E190">
        <v>15</v>
      </c>
      <c r="F190">
        <v>100</v>
      </c>
      <c r="G190">
        <v>80</v>
      </c>
      <c r="H190" t="str">
        <f t="shared" si="16"/>
        <v>N$180</v>
      </c>
      <c r="I190" t="str">
        <f t="shared" si="14"/>
        <v>N$IC4_PIN33_G15</v>
      </c>
    </row>
    <row r="191" spans="1:9" x14ac:dyDescent="0.25">
      <c r="A191">
        <f t="shared" si="17"/>
        <v>4</v>
      </c>
      <c r="B191">
        <f t="shared" si="19"/>
        <v>32</v>
      </c>
      <c r="C191" t="str">
        <f t="shared" si="15"/>
        <v>4_32</v>
      </c>
      <c r="D191" t="s">
        <v>5</v>
      </c>
      <c r="E191">
        <v>11</v>
      </c>
      <c r="F191">
        <v>100</v>
      </c>
      <c r="G191">
        <v>81</v>
      </c>
      <c r="H191" t="str">
        <f t="shared" si="16"/>
        <v>N$181</v>
      </c>
      <c r="I191" t="str">
        <f t="shared" si="14"/>
        <v>N$IC4_PIN32_B11</v>
      </c>
    </row>
    <row r="192" spans="1:9" x14ac:dyDescent="0.25">
      <c r="A192">
        <f t="shared" si="17"/>
        <v>4</v>
      </c>
      <c r="B192">
        <f>B193+1</f>
        <v>31</v>
      </c>
      <c r="C192" t="str">
        <f t="shared" si="15"/>
        <v>4_31</v>
      </c>
      <c r="D192" t="s">
        <v>3</v>
      </c>
      <c r="E192">
        <v>11</v>
      </c>
      <c r="F192">
        <v>100</v>
      </c>
      <c r="G192">
        <v>82</v>
      </c>
      <c r="H192" t="str">
        <f t="shared" si="16"/>
        <v>N$182</v>
      </c>
      <c r="I192" t="str">
        <f t="shared" si="14"/>
        <v>N$IC4_PIN31_R11</v>
      </c>
    </row>
    <row r="193" spans="1:9" x14ac:dyDescent="0.25">
      <c r="A193">
        <f t="shared" si="17"/>
        <v>4</v>
      </c>
      <c r="B193">
        <v>30</v>
      </c>
      <c r="C193" t="str">
        <f t="shared" si="15"/>
        <v>4_30</v>
      </c>
      <c r="D193" t="s">
        <v>4</v>
      </c>
      <c r="E193">
        <v>11</v>
      </c>
      <c r="F193">
        <v>100</v>
      </c>
      <c r="G193">
        <v>83</v>
      </c>
      <c r="H193" t="str">
        <f t="shared" si="16"/>
        <v>N$183</v>
      </c>
      <c r="I193" t="str">
        <f t="shared" si="14"/>
        <v>N$IC4_PIN30_G11</v>
      </c>
    </row>
    <row r="194" spans="1:9" x14ac:dyDescent="0.25">
      <c r="A194">
        <f>A146+1</f>
        <v>5</v>
      </c>
      <c r="B194">
        <v>4</v>
      </c>
      <c r="C194" t="str">
        <f t="shared" si="15"/>
        <v>5_4</v>
      </c>
      <c r="D194" t="s">
        <v>5</v>
      </c>
      <c r="E194">
        <v>4</v>
      </c>
      <c r="F194">
        <v>100</v>
      </c>
      <c r="G194">
        <v>93</v>
      </c>
      <c r="H194" t="str">
        <f t="shared" si="16"/>
        <v>N$193</v>
      </c>
      <c r="I194" t="str">
        <f t="shared" ref="I194:I257" si="20">_xlfn.CONCAT("N$IC",A194,"_PIN",B194,"_",D194,E194)</f>
        <v>N$IC5_PIN4_B4</v>
      </c>
    </row>
    <row r="195" spans="1:9" x14ac:dyDescent="0.25">
      <c r="A195">
        <f t="shared" ref="A195:A241" si="21">A147+1</f>
        <v>5</v>
      </c>
      <c r="B195">
        <f>B194+1</f>
        <v>5</v>
      </c>
      <c r="C195" t="str">
        <f t="shared" ref="C195:C258" si="22">_xlfn.CONCAT(A195,"_",B195)</f>
        <v>5_5</v>
      </c>
      <c r="D195" t="s">
        <v>3</v>
      </c>
      <c r="E195">
        <v>4</v>
      </c>
      <c r="F195">
        <v>100</v>
      </c>
      <c r="G195">
        <v>94</v>
      </c>
      <c r="H195" t="str">
        <f t="shared" ref="H195:H258" si="23">_xlfn.CONCAT("N$",F195+G195)</f>
        <v>N$194</v>
      </c>
      <c r="I195" t="str">
        <f t="shared" si="20"/>
        <v>N$IC5_PIN5_R4</v>
      </c>
    </row>
    <row r="196" spans="1:9" x14ac:dyDescent="0.25">
      <c r="A196">
        <f t="shared" si="21"/>
        <v>5</v>
      </c>
      <c r="B196">
        <f t="shared" ref="B196:B217" si="24">B195+1</f>
        <v>6</v>
      </c>
      <c r="C196" t="str">
        <f t="shared" si="22"/>
        <v>5_6</v>
      </c>
      <c r="D196" t="s">
        <v>4</v>
      </c>
      <c r="E196">
        <v>4</v>
      </c>
      <c r="F196">
        <v>100</v>
      </c>
      <c r="G196">
        <v>95</v>
      </c>
      <c r="H196" t="str">
        <f t="shared" si="23"/>
        <v>N$195</v>
      </c>
      <c r="I196" t="str">
        <f t="shared" si="20"/>
        <v>N$IC5_PIN6_G4</v>
      </c>
    </row>
    <row r="197" spans="1:9" x14ac:dyDescent="0.25">
      <c r="A197">
        <f t="shared" si="21"/>
        <v>5</v>
      </c>
      <c r="B197">
        <f t="shared" si="24"/>
        <v>7</v>
      </c>
      <c r="C197" t="str">
        <f t="shared" si="22"/>
        <v>5_7</v>
      </c>
      <c r="D197" t="s">
        <v>5</v>
      </c>
      <c r="E197">
        <v>0</v>
      </c>
      <c r="F197">
        <v>100</v>
      </c>
      <c r="G197">
        <v>96</v>
      </c>
      <c r="H197" t="str">
        <f t="shared" si="23"/>
        <v>N$196</v>
      </c>
      <c r="I197" t="str">
        <f t="shared" si="20"/>
        <v>N$IC5_PIN7_B0</v>
      </c>
    </row>
    <row r="198" spans="1:9" x14ac:dyDescent="0.25">
      <c r="A198">
        <f t="shared" si="21"/>
        <v>5</v>
      </c>
      <c r="B198">
        <f t="shared" si="24"/>
        <v>8</v>
      </c>
      <c r="C198" t="str">
        <f t="shared" si="22"/>
        <v>5_8</v>
      </c>
      <c r="D198" t="s">
        <v>3</v>
      </c>
      <c r="E198">
        <v>0</v>
      </c>
      <c r="F198">
        <v>100</v>
      </c>
      <c r="G198">
        <v>97</v>
      </c>
      <c r="H198" t="str">
        <f t="shared" si="23"/>
        <v>N$197</v>
      </c>
      <c r="I198" t="str">
        <f t="shared" si="20"/>
        <v>N$IC5_PIN8_R0</v>
      </c>
    </row>
    <row r="199" spans="1:9" x14ac:dyDescent="0.25">
      <c r="A199">
        <f t="shared" si="21"/>
        <v>5</v>
      </c>
      <c r="B199">
        <f t="shared" si="24"/>
        <v>9</v>
      </c>
      <c r="C199" t="str">
        <f t="shared" si="22"/>
        <v>5_9</v>
      </c>
      <c r="D199" t="s">
        <v>4</v>
      </c>
      <c r="E199">
        <v>0</v>
      </c>
      <c r="F199">
        <v>100</v>
      </c>
      <c r="G199">
        <v>98</v>
      </c>
      <c r="H199" t="str">
        <f t="shared" si="23"/>
        <v>N$198</v>
      </c>
      <c r="I199" t="str">
        <f t="shared" si="20"/>
        <v>N$IC5_PIN9_G0</v>
      </c>
    </row>
    <row r="200" spans="1:9" x14ac:dyDescent="0.25">
      <c r="A200">
        <f t="shared" si="21"/>
        <v>5</v>
      </c>
      <c r="B200">
        <f t="shared" si="24"/>
        <v>10</v>
      </c>
      <c r="C200" t="str">
        <f t="shared" si="22"/>
        <v>5_10</v>
      </c>
      <c r="D200" t="s">
        <v>5</v>
      </c>
      <c r="E200">
        <v>5</v>
      </c>
      <c r="F200">
        <v>100</v>
      </c>
      <c r="G200">
        <v>99</v>
      </c>
      <c r="H200" t="str">
        <f t="shared" si="23"/>
        <v>N$199</v>
      </c>
      <c r="I200" t="str">
        <f t="shared" si="20"/>
        <v>N$IC5_PIN10_B5</v>
      </c>
    </row>
    <row r="201" spans="1:9" x14ac:dyDescent="0.25">
      <c r="A201">
        <f t="shared" si="21"/>
        <v>5</v>
      </c>
      <c r="B201">
        <f t="shared" si="24"/>
        <v>11</v>
      </c>
      <c r="C201" t="str">
        <f t="shared" si="22"/>
        <v>5_11</v>
      </c>
      <c r="D201" t="s">
        <v>3</v>
      </c>
      <c r="E201">
        <v>5</v>
      </c>
      <c r="F201">
        <v>200</v>
      </c>
      <c r="G201">
        <v>0</v>
      </c>
      <c r="H201" t="str">
        <f t="shared" si="23"/>
        <v>N$200</v>
      </c>
      <c r="I201" t="str">
        <f t="shared" si="20"/>
        <v>N$IC5_PIN11_R5</v>
      </c>
    </row>
    <row r="202" spans="1:9" x14ac:dyDescent="0.25">
      <c r="A202">
        <f t="shared" si="21"/>
        <v>5</v>
      </c>
      <c r="B202">
        <f t="shared" si="24"/>
        <v>12</v>
      </c>
      <c r="C202" t="str">
        <f t="shared" si="22"/>
        <v>5_12</v>
      </c>
      <c r="D202" t="s">
        <v>4</v>
      </c>
      <c r="E202">
        <v>5</v>
      </c>
      <c r="F202">
        <v>200</v>
      </c>
      <c r="G202">
        <v>1</v>
      </c>
      <c r="H202" t="str">
        <f t="shared" si="23"/>
        <v>N$201</v>
      </c>
      <c r="I202" t="str">
        <f t="shared" si="20"/>
        <v>N$IC5_PIN12_G5</v>
      </c>
    </row>
    <row r="203" spans="1:9" x14ac:dyDescent="0.25">
      <c r="A203">
        <f t="shared" si="21"/>
        <v>5</v>
      </c>
      <c r="B203">
        <f t="shared" si="24"/>
        <v>13</v>
      </c>
      <c r="C203" t="str">
        <f t="shared" si="22"/>
        <v>5_13</v>
      </c>
      <c r="D203" t="s">
        <v>5</v>
      </c>
      <c r="E203">
        <v>1</v>
      </c>
      <c r="F203">
        <v>200</v>
      </c>
      <c r="G203">
        <v>2</v>
      </c>
      <c r="H203" t="str">
        <f t="shared" si="23"/>
        <v>N$202</v>
      </c>
      <c r="I203" t="str">
        <f t="shared" si="20"/>
        <v>N$IC5_PIN13_B1</v>
      </c>
    </row>
    <row r="204" spans="1:9" x14ac:dyDescent="0.25">
      <c r="A204">
        <f t="shared" si="21"/>
        <v>5</v>
      </c>
      <c r="B204">
        <f t="shared" si="24"/>
        <v>14</v>
      </c>
      <c r="C204" t="str">
        <f t="shared" si="22"/>
        <v>5_14</v>
      </c>
      <c r="D204" t="s">
        <v>3</v>
      </c>
      <c r="E204">
        <v>1</v>
      </c>
      <c r="F204">
        <v>200</v>
      </c>
      <c r="G204">
        <v>3</v>
      </c>
      <c r="H204" t="str">
        <f t="shared" si="23"/>
        <v>N$203</v>
      </c>
      <c r="I204" t="str">
        <f t="shared" si="20"/>
        <v>N$IC5_PIN14_R1</v>
      </c>
    </row>
    <row r="205" spans="1:9" x14ac:dyDescent="0.25">
      <c r="A205">
        <f t="shared" si="21"/>
        <v>5</v>
      </c>
      <c r="B205">
        <f t="shared" si="24"/>
        <v>15</v>
      </c>
      <c r="C205" t="str">
        <f t="shared" si="22"/>
        <v>5_15</v>
      </c>
      <c r="D205" t="s">
        <v>4</v>
      </c>
      <c r="E205">
        <v>1</v>
      </c>
      <c r="F205">
        <v>200</v>
      </c>
      <c r="G205">
        <v>4</v>
      </c>
      <c r="H205" t="str">
        <f t="shared" si="23"/>
        <v>N$204</v>
      </c>
      <c r="I205" t="str">
        <f t="shared" si="20"/>
        <v>N$IC5_PIN15_G1</v>
      </c>
    </row>
    <row r="206" spans="1:9" x14ac:dyDescent="0.25">
      <c r="A206">
        <f t="shared" si="21"/>
        <v>5</v>
      </c>
      <c r="B206">
        <f t="shared" si="24"/>
        <v>16</v>
      </c>
      <c r="C206" t="str">
        <f t="shared" si="22"/>
        <v>5_16</v>
      </c>
      <c r="D206" t="s">
        <v>5</v>
      </c>
      <c r="E206">
        <v>2</v>
      </c>
      <c r="F206">
        <v>200</v>
      </c>
      <c r="G206">
        <v>5</v>
      </c>
      <c r="H206" t="str">
        <f t="shared" si="23"/>
        <v>N$205</v>
      </c>
      <c r="I206" t="str">
        <f t="shared" si="20"/>
        <v>N$IC5_PIN16_B2</v>
      </c>
    </row>
    <row r="207" spans="1:9" x14ac:dyDescent="0.25">
      <c r="A207">
        <f t="shared" si="21"/>
        <v>5</v>
      </c>
      <c r="B207">
        <f t="shared" si="24"/>
        <v>17</v>
      </c>
      <c r="C207" t="str">
        <f t="shared" si="22"/>
        <v>5_17</v>
      </c>
      <c r="D207" t="s">
        <v>3</v>
      </c>
      <c r="E207">
        <v>2</v>
      </c>
      <c r="F207">
        <v>200</v>
      </c>
      <c r="G207">
        <v>6</v>
      </c>
      <c r="H207" t="str">
        <f t="shared" si="23"/>
        <v>N$206</v>
      </c>
      <c r="I207" t="str">
        <f t="shared" si="20"/>
        <v>N$IC5_PIN17_R2</v>
      </c>
    </row>
    <row r="208" spans="1:9" x14ac:dyDescent="0.25">
      <c r="A208">
        <f t="shared" si="21"/>
        <v>5</v>
      </c>
      <c r="B208">
        <f t="shared" si="24"/>
        <v>18</v>
      </c>
      <c r="C208" t="str">
        <f t="shared" si="22"/>
        <v>5_18</v>
      </c>
      <c r="D208" t="s">
        <v>4</v>
      </c>
      <c r="E208">
        <v>2</v>
      </c>
      <c r="F208">
        <v>200</v>
      </c>
      <c r="G208">
        <v>7</v>
      </c>
      <c r="H208" t="str">
        <f t="shared" si="23"/>
        <v>N$207</v>
      </c>
      <c r="I208" t="str">
        <f t="shared" si="20"/>
        <v>N$IC5_PIN18_G2</v>
      </c>
    </row>
    <row r="209" spans="1:9" x14ac:dyDescent="0.25">
      <c r="A209">
        <f t="shared" si="21"/>
        <v>5</v>
      </c>
      <c r="B209">
        <f t="shared" si="24"/>
        <v>19</v>
      </c>
      <c r="C209" t="str">
        <f t="shared" si="22"/>
        <v>5_19</v>
      </c>
      <c r="D209" t="s">
        <v>5</v>
      </c>
      <c r="E209">
        <v>6</v>
      </c>
      <c r="F209">
        <v>200</v>
      </c>
      <c r="G209">
        <v>32</v>
      </c>
      <c r="H209" t="str">
        <f t="shared" si="23"/>
        <v>N$232</v>
      </c>
      <c r="I209" t="str">
        <f t="shared" si="20"/>
        <v>N$IC5_PIN19_B6</v>
      </c>
    </row>
    <row r="210" spans="1:9" x14ac:dyDescent="0.25">
      <c r="A210">
        <f t="shared" si="21"/>
        <v>5</v>
      </c>
      <c r="B210">
        <f t="shared" si="24"/>
        <v>20</v>
      </c>
      <c r="C210" t="str">
        <f t="shared" si="22"/>
        <v>5_20</v>
      </c>
      <c r="D210" t="s">
        <v>3</v>
      </c>
      <c r="E210">
        <v>6</v>
      </c>
      <c r="F210">
        <v>200</v>
      </c>
      <c r="G210">
        <v>33</v>
      </c>
      <c r="H210" t="str">
        <f t="shared" si="23"/>
        <v>N$233</v>
      </c>
      <c r="I210" t="str">
        <f t="shared" si="20"/>
        <v>N$IC5_PIN20_R6</v>
      </c>
    </row>
    <row r="211" spans="1:9" x14ac:dyDescent="0.25">
      <c r="A211">
        <f t="shared" si="21"/>
        <v>5</v>
      </c>
      <c r="B211">
        <f t="shared" si="24"/>
        <v>21</v>
      </c>
      <c r="C211" t="str">
        <f t="shared" si="22"/>
        <v>5_21</v>
      </c>
      <c r="D211" t="s">
        <v>4</v>
      </c>
      <c r="E211">
        <v>6</v>
      </c>
      <c r="F211">
        <v>200</v>
      </c>
      <c r="G211">
        <v>34</v>
      </c>
      <c r="H211" t="str">
        <f t="shared" si="23"/>
        <v>N$234</v>
      </c>
      <c r="I211" t="str">
        <f t="shared" si="20"/>
        <v>N$IC5_PIN21_G6</v>
      </c>
    </row>
    <row r="212" spans="1:9" x14ac:dyDescent="0.25">
      <c r="A212">
        <f t="shared" si="21"/>
        <v>5</v>
      </c>
      <c r="B212">
        <f t="shared" si="24"/>
        <v>22</v>
      </c>
      <c r="C212" t="str">
        <f t="shared" si="22"/>
        <v>5_22</v>
      </c>
      <c r="D212" t="s">
        <v>5</v>
      </c>
      <c r="E212">
        <v>3</v>
      </c>
      <c r="F212">
        <v>200</v>
      </c>
      <c r="G212">
        <v>35</v>
      </c>
      <c r="H212" t="str">
        <f t="shared" si="23"/>
        <v>N$235</v>
      </c>
      <c r="I212" t="str">
        <f t="shared" si="20"/>
        <v>N$IC5_PIN22_B3</v>
      </c>
    </row>
    <row r="213" spans="1:9" x14ac:dyDescent="0.25">
      <c r="A213">
        <f t="shared" si="21"/>
        <v>5</v>
      </c>
      <c r="B213">
        <f t="shared" si="24"/>
        <v>23</v>
      </c>
      <c r="C213" t="str">
        <f t="shared" si="22"/>
        <v>5_23</v>
      </c>
      <c r="D213" t="s">
        <v>3</v>
      </c>
      <c r="E213">
        <v>3</v>
      </c>
      <c r="F213">
        <v>200</v>
      </c>
      <c r="G213">
        <v>36</v>
      </c>
      <c r="H213" t="str">
        <f t="shared" si="23"/>
        <v>N$236</v>
      </c>
      <c r="I213" t="str">
        <f t="shared" si="20"/>
        <v>N$IC5_PIN23_R3</v>
      </c>
    </row>
    <row r="214" spans="1:9" x14ac:dyDescent="0.25">
      <c r="A214">
        <f t="shared" si="21"/>
        <v>5</v>
      </c>
      <c r="B214">
        <f t="shared" si="24"/>
        <v>24</v>
      </c>
      <c r="C214" t="str">
        <f t="shared" si="22"/>
        <v>5_24</v>
      </c>
      <c r="D214" t="s">
        <v>4</v>
      </c>
      <c r="E214">
        <v>3</v>
      </c>
      <c r="F214">
        <v>200</v>
      </c>
      <c r="G214">
        <v>37</v>
      </c>
      <c r="H214" t="str">
        <f t="shared" si="23"/>
        <v>N$237</v>
      </c>
      <c r="I214" t="str">
        <f t="shared" si="20"/>
        <v>N$IC5_PIN24_G3</v>
      </c>
    </row>
    <row r="215" spans="1:9" x14ac:dyDescent="0.25">
      <c r="A215">
        <f t="shared" si="21"/>
        <v>5</v>
      </c>
      <c r="B215">
        <f t="shared" si="24"/>
        <v>25</v>
      </c>
      <c r="C215" t="str">
        <f t="shared" si="22"/>
        <v>5_25</v>
      </c>
      <c r="D215" t="s">
        <v>5</v>
      </c>
      <c r="E215">
        <v>7</v>
      </c>
      <c r="F215">
        <v>200</v>
      </c>
      <c r="G215">
        <v>38</v>
      </c>
      <c r="H215" t="str">
        <f t="shared" si="23"/>
        <v>N$238</v>
      </c>
      <c r="I215" t="str">
        <f t="shared" si="20"/>
        <v>N$IC5_PIN25_B7</v>
      </c>
    </row>
    <row r="216" spans="1:9" x14ac:dyDescent="0.25">
      <c r="A216">
        <f t="shared" si="21"/>
        <v>5</v>
      </c>
      <c r="B216">
        <f t="shared" si="24"/>
        <v>26</v>
      </c>
      <c r="C216" t="str">
        <f t="shared" si="22"/>
        <v>5_26</v>
      </c>
      <c r="D216" t="s">
        <v>3</v>
      </c>
      <c r="E216">
        <v>7</v>
      </c>
      <c r="F216">
        <v>200</v>
      </c>
      <c r="G216">
        <v>39</v>
      </c>
      <c r="H216" t="str">
        <f t="shared" si="23"/>
        <v>N$239</v>
      </c>
      <c r="I216" t="str">
        <f t="shared" si="20"/>
        <v>N$IC5_PIN26_R7</v>
      </c>
    </row>
    <row r="217" spans="1:9" x14ac:dyDescent="0.25">
      <c r="A217">
        <f t="shared" si="21"/>
        <v>5</v>
      </c>
      <c r="B217">
        <f t="shared" si="24"/>
        <v>27</v>
      </c>
      <c r="C217" t="str">
        <f t="shared" si="22"/>
        <v>5_27</v>
      </c>
      <c r="D217" t="s">
        <v>4</v>
      </c>
      <c r="E217">
        <v>7</v>
      </c>
      <c r="F217">
        <v>200</v>
      </c>
      <c r="G217">
        <v>40</v>
      </c>
      <c r="H217" t="str">
        <f t="shared" si="23"/>
        <v>N$240</v>
      </c>
      <c r="I217" t="str">
        <f t="shared" si="20"/>
        <v>N$IC5_PIN27_G7</v>
      </c>
    </row>
    <row r="218" spans="1:9" x14ac:dyDescent="0.25">
      <c r="A218">
        <f t="shared" si="21"/>
        <v>5</v>
      </c>
      <c r="B218">
        <f t="shared" ref="B218:B239" si="25">B219+1</f>
        <v>53</v>
      </c>
      <c r="C218" t="str">
        <f t="shared" si="22"/>
        <v>5_53</v>
      </c>
      <c r="D218" t="s">
        <v>5</v>
      </c>
      <c r="E218">
        <v>8</v>
      </c>
      <c r="F218">
        <v>200</v>
      </c>
      <c r="G218">
        <v>8</v>
      </c>
      <c r="H218" t="str">
        <f t="shared" si="23"/>
        <v>N$208</v>
      </c>
      <c r="I218" t="str">
        <f t="shared" si="20"/>
        <v>N$IC5_PIN53_B8</v>
      </c>
    </row>
    <row r="219" spans="1:9" x14ac:dyDescent="0.25">
      <c r="A219">
        <f t="shared" si="21"/>
        <v>5</v>
      </c>
      <c r="B219">
        <f t="shared" si="25"/>
        <v>52</v>
      </c>
      <c r="C219" t="str">
        <f t="shared" si="22"/>
        <v>5_52</v>
      </c>
      <c r="D219" t="s">
        <v>3</v>
      </c>
      <c r="E219">
        <v>8</v>
      </c>
      <c r="F219">
        <v>200</v>
      </c>
      <c r="G219">
        <v>9</v>
      </c>
      <c r="H219" t="str">
        <f t="shared" si="23"/>
        <v>N$209</v>
      </c>
      <c r="I219" t="str">
        <f t="shared" si="20"/>
        <v>N$IC5_PIN52_R8</v>
      </c>
    </row>
    <row r="220" spans="1:9" x14ac:dyDescent="0.25">
      <c r="A220">
        <f t="shared" si="21"/>
        <v>5</v>
      </c>
      <c r="B220">
        <f t="shared" si="25"/>
        <v>51</v>
      </c>
      <c r="C220" t="str">
        <f t="shared" si="22"/>
        <v>5_51</v>
      </c>
      <c r="D220" t="s">
        <v>4</v>
      </c>
      <c r="E220">
        <v>8</v>
      </c>
      <c r="F220">
        <v>200</v>
      </c>
      <c r="G220">
        <v>10</v>
      </c>
      <c r="H220" t="str">
        <f t="shared" si="23"/>
        <v>N$210</v>
      </c>
      <c r="I220" t="str">
        <f t="shared" si="20"/>
        <v>N$IC5_PIN51_G8</v>
      </c>
    </row>
    <row r="221" spans="1:9" x14ac:dyDescent="0.25">
      <c r="A221">
        <f t="shared" si="21"/>
        <v>5</v>
      </c>
      <c r="B221">
        <f t="shared" si="25"/>
        <v>50</v>
      </c>
      <c r="C221" t="str">
        <f t="shared" si="22"/>
        <v>5_50</v>
      </c>
      <c r="D221" t="s">
        <v>5</v>
      </c>
      <c r="E221">
        <v>12</v>
      </c>
      <c r="F221">
        <v>200</v>
      </c>
      <c r="G221">
        <v>11</v>
      </c>
      <c r="H221" t="str">
        <f t="shared" si="23"/>
        <v>N$211</v>
      </c>
      <c r="I221" t="str">
        <f t="shared" si="20"/>
        <v>N$IC5_PIN50_B12</v>
      </c>
    </row>
    <row r="222" spans="1:9" x14ac:dyDescent="0.25">
      <c r="A222">
        <f t="shared" si="21"/>
        <v>5</v>
      </c>
      <c r="B222">
        <f t="shared" si="25"/>
        <v>49</v>
      </c>
      <c r="C222" t="str">
        <f t="shared" si="22"/>
        <v>5_49</v>
      </c>
      <c r="D222" t="s">
        <v>3</v>
      </c>
      <c r="E222">
        <v>12</v>
      </c>
      <c r="F222">
        <v>200</v>
      </c>
      <c r="G222">
        <v>12</v>
      </c>
      <c r="H222" t="str">
        <f t="shared" si="23"/>
        <v>N$212</v>
      </c>
      <c r="I222" t="str">
        <f t="shared" si="20"/>
        <v>N$IC5_PIN49_R12</v>
      </c>
    </row>
    <row r="223" spans="1:9" x14ac:dyDescent="0.25">
      <c r="A223">
        <f t="shared" si="21"/>
        <v>5</v>
      </c>
      <c r="B223">
        <f t="shared" si="25"/>
        <v>48</v>
      </c>
      <c r="C223" t="str">
        <f t="shared" si="22"/>
        <v>5_48</v>
      </c>
      <c r="D223" t="s">
        <v>4</v>
      </c>
      <c r="E223">
        <v>12</v>
      </c>
      <c r="F223">
        <v>200</v>
      </c>
      <c r="G223">
        <v>13</v>
      </c>
      <c r="H223" t="str">
        <f t="shared" si="23"/>
        <v>N$213</v>
      </c>
      <c r="I223" t="str">
        <f t="shared" si="20"/>
        <v>N$IC5_PIN48_G12</v>
      </c>
    </row>
    <row r="224" spans="1:9" x14ac:dyDescent="0.25">
      <c r="A224">
        <f t="shared" si="21"/>
        <v>5</v>
      </c>
      <c r="B224">
        <f t="shared" si="25"/>
        <v>47</v>
      </c>
      <c r="C224" t="str">
        <f t="shared" si="22"/>
        <v>5_47</v>
      </c>
      <c r="D224" t="s">
        <v>5</v>
      </c>
      <c r="E224">
        <v>9</v>
      </c>
      <c r="F224">
        <v>200</v>
      </c>
      <c r="G224">
        <v>14</v>
      </c>
      <c r="H224" t="str">
        <f t="shared" si="23"/>
        <v>N$214</v>
      </c>
      <c r="I224" t="str">
        <f t="shared" si="20"/>
        <v>N$IC5_PIN47_B9</v>
      </c>
    </row>
    <row r="225" spans="1:9" x14ac:dyDescent="0.25">
      <c r="A225">
        <f t="shared" si="21"/>
        <v>5</v>
      </c>
      <c r="B225">
        <f t="shared" si="25"/>
        <v>46</v>
      </c>
      <c r="C225" t="str">
        <f t="shared" si="22"/>
        <v>5_46</v>
      </c>
      <c r="D225" t="s">
        <v>3</v>
      </c>
      <c r="E225">
        <v>9</v>
      </c>
      <c r="F225">
        <v>200</v>
      </c>
      <c r="G225">
        <v>15</v>
      </c>
      <c r="H225" t="str">
        <f t="shared" si="23"/>
        <v>N$215</v>
      </c>
      <c r="I225" t="str">
        <f t="shared" si="20"/>
        <v>N$IC5_PIN46_R9</v>
      </c>
    </row>
    <row r="226" spans="1:9" x14ac:dyDescent="0.25">
      <c r="A226">
        <f t="shared" si="21"/>
        <v>5</v>
      </c>
      <c r="B226">
        <f t="shared" si="25"/>
        <v>45</v>
      </c>
      <c r="C226" t="str">
        <f t="shared" si="22"/>
        <v>5_45</v>
      </c>
      <c r="D226" t="s">
        <v>4</v>
      </c>
      <c r="E226">
        <v>9</v>
      </c>
      <c r="F226">
        <v>200</v>
      </c>
      <c r="G226">
        <v>16</v>
      </c>
      <c r="H226" t="str">
        <f t="shared" si="23"/>
        <v>N$216</v>
      </c>
      <c r="I226" t="str">
        <f t="shared" si="20"/>
        <v>N$IC5_PIN45_G9</v>
      </c>
    </row>
    <row r="227" spans="1:9" x14ac:dyDescent="0.25">
      <c r="A227">
        <f t="shared" si="21"/>
        <v>5</v>
      </c>
      <c r="B227">
        <f t="shared" si="25"/>
        <v>44</v>
      </c>
      <c r="C227" t="str">
        <f t="shared" si="22"/>
        <v>5_44</v>
      </c>
      <c r="D227" t="s">
        <v>5</v>
      </c>
      <c r="E227">
        <v>13</v>
      </c>
      <c r="F227">
        <v>200</v>
      </c>
      <c r="G227">
        <v>17</v>
      </c>
      <c r="H227" t="str">
        <f t="shared" si="23"/>
        <v>N$217</v>
      </c>
      <c r="I227" t="str">
        <f t="shared" si="20"/>
        <v>N$IC5_PIN44_B13</v>
      </c>
    </row>
    <row r="228" spans="1:9" x14ac:dyDescent="0.25">
      <c r="A228">
        <f t="shared" si="21"/>
        <v>5</v>
      </c>
      <c r="B228">
        <f t="shared" si="25"/>
        <v>43</v>
      </c>
      <c r="C228" t="str">
        <f t="shared" si="22"/>
        <v>5_43</v>
      </c>
      <c r="D228" t="s">
        <v>3</v>
      </c>
      <c r="E228">
        <v>13</v>
      </c>
      <c r="F228">
        <v>200</v>
      </c>
      <c r="G228">
        <v>18</v>
      </c>
      <c r="H228" t="str">
        <f t="shared" si="23"/>
        <v>N$218</v>
      </c>
      <c r="I228" t="str">
        <f t="shared" si="20"/>
        <v>N$IC5_PIN43_R13</v>
      </c>
    </row>
    <row r="229" spans="1:9" x14ac:dyDescent="0.25">
      <c r="A229">
        <f t="shared" si="21"/>
        <v>5</v>
      </c>
      <c r="B229">
        <f t="shared" si="25"/>
        <v>42</v>
      </c>
      <c r="C229" t="str">
        <f t="shared" si="22"/>
        <v>5_42</v>
      </c>
      <c r="D229" t="s">
        <v>4</v>
      </c>
      <c r="E229">
        <v>13</v>
      </c>
      <c r="F229">
        <v>200</v>
      </c>
      <c r="G229">
        <v>19</v>
      </c>
      <c r="H229" t="str">
        <f t="shared" si="23"/>
        <v>N$219</v>
      </c>
      <c r="I229" t="str">
        <f t="shared" si="20"/>
        <v>N$IC5_PIN42_G13</v>
      </c>
    </row>
    <row r="230" spans="1:9" x14ac:dyDescent="0.25">
      <c r="A230">
        <f t="shared" si="21"/>
        <v>5</v>
      </c>
      <c r="B230">
        <f t="shared" si="25"/>
        <v>41</v>
      </c>
      <c r="C230" t="str">
        <f t="shared" si="22"/>
        <v>5_41</v>
      </c>
      <c r="D230" t="s">
        <v>5</v>
      </c>
      <c r="E230">
        <v>14</v>
      </c>
      <c r="F230">
        <v>200</v>
      </c>
      <c r="G230">
        <v>20</v>
      </c>
      <c r="H230" t="str">
        <f t="shared" si="23"/>
        <v>N$220</v>
      </c>
      <c r="I230" t="str">
        <f t="shared" si="20"/>
        <v>N$IC5_PIN41_B14</v>
      </c>
    </row>
    <row r="231" spans="1:9" x14ac:dyDescent="0.25">
      <c r="A231">
        <f t="shared" si="21"/>
        <v>5</v>
      </c>
      <c r="B231">
        <f t="shared" si="25"/>
        <v>40</v>
      </c>
      <c r="C231" t="str">
        <f t="shared" si="22"/>
        <v>5_40</v>
      </c>
      <c r="D231" t="s">
        <v>3</v>
      </c>
      <c r="E231">
        <v>14</v>
      </c>
      <c r="F231">
        <v>200</v>
      </c>
      <c r="G231">
        <v>21</v>
      </c>
      <c r="H231" t="str">
        <f t="shared" si="23"/>
        <v>N$221</v>
      </c>
      <c r="I231" t="str">
        <f t="shared" si="20"/>
        <v>N$IC5_PIN40_R14</v>
      </c>
    </row>
    <row r="232" spans="1:9" x14ac:dyDescent="0.25">
      <c r="A232">
        <f t="shared" si="21"/>
        <v>5</v>
      </c>
      <c r="B232">
        <f t="shared" si="25"/>
        <v>39</v>
      </c>
      <c r="C232" t="str">
        <f t="shared" si="22"/>
        <v>5_39</v>
      </c>
      <c r="D232" t="s">
        <v>4</v>
      </c>
      <c r="E232">
        <v>14</v>
      </c>
      <c r="F232">
        <v>200</v>
      </c>
      <c r="G232">
        <v>22</v>
      </c>
      <c r="H232" t="str">
        <f t="shared" si="23"/>
        <v>N$222</v>
      </c>
      <c r="I232" t="str">
        <f t="shared" si="20"/>
        <v>N$IC5_PIN39_G14</v>
      </c>
    </row>
    <row r="233" spans="1:9" x14ac:dyDescent="0.25">
      <c r="A233">
        <f t="shared" si="21"/>
        <v>5</v>
      </c>
      <c r="B233">
        <f t="shared" si="25"/>
        <v>38</v>
      </c>
      <c r="C233" t="str">
        <f t="shared" si="22"/>
        <v>5_38</v>
      </c>
      <c r="D233" t="s">
        <v>5</v>
      </c>
      <c r="E233">
        <v>10</v>
      </c>
      <c r="F233">
        <v>200</v>
      </c>
      <c r="G233">
        <v>23</v>
      </c>
      <c r="H233" t="str">
        <f t="shared" si="23"/>
        <v>N$223</v>
      </c>
      <c r="I233" t="str">
        <f t="shared" si="20"/>
        <v>N$IC5_PIN38_B10</v>
      </c>
    </row>
    <row r="234" spans="1:9" x14ac:dyDescent="0.25">
      <c r="A234">
        <f t="shared" si="21"/>
        <v>5</v>
      </c>
      <c r="B234">
        <f t="shared" si="25"/>
        <v>37</v>
      </c>
      <c r="C234" t="str">
        <f t="shared" si="22"/>
        <v>5_37</v>
      </c>
      <c r="D234" t="s">
        <v>3</v>
      </c>
      <c r="E234">
        <v>10</v>
      </c>
      <c r="F234">
        <v>200</v>
      </c>
      <c r="G234">
        <v>24</v>
      </c>
      <c r="H234" t="str">
        <f t="shared" si="23"/>
        <v>N$224</v>
      </c>
      <c r="I234" t="str">
        <f t="shared" si="20"/>
        <v>N$IC5_PIN37_R10</v>
      </c>
    </row>
    <row r="235" spans="1:9" x14ac:dyDescent="0.25">
      <c r="A235">
        <f t="shared" si="21"/>
        <v>5</v>
      </c>
      <c r="B235">
        <f t="shared" si="25"/>
        <v>36</v>
      </c>
      <c r="C235" t="str">
        <f t="shared" si="22"/>
        <v>5_36</v>
      </c>
      <c r="D235" t="s">
        <v>4</v>
      </c>
      <c r="E235">
        <v>10</v>
      </c>
      <c r="F235">
        <v>200</v>
      </c>
      <c r="G235">
        <v>25</v>
      </c>
      <c r="H235" t="str">
        <f t="shared" si="23"/>
        <v>N$225</v>
      </c>
      <c r="I235" t="str">
        <f t="shared" si="20"/>
        <v>N$IC5_PIN36_G10</v>
      </c>
    </row>
    <row r="236" spans="1:9" x14ac:dyDescent="0.25">
      <c r="A236">
        <f t="shared" si="21"/>
        <v>5</v>
      </c>
      <c r="B236">
        <f t="shared" si="25"/>
        <v>35</v>
      </c>
      <c r="C236" t="str">
        <f t="shared" si="22"/>
        <v>5_35</v>
      </c>
      <c r="D236" t="s">
        <v>5</v>
      </c>
      <c r="E236">
        <v>15</v>
      </c>
      <c r="F236">
        <v>200</v>
      </c>
      <c r="G236">
        <v>26</v>
      </c>
      <c r="H236" t="str">
        <f t="shared" si="23"/>
        <v>N$226</v>
      </c>
      <c r="I236" t="str">
        <f t="shared" si="20"/>
        <v>N$IC5_PIN35_B15</v>
      </c>
    </row>
    <row r="237" spans="1:9" x14ac:dyDescent="0.25">
      <c r="A237">
        <f t="shared" si="21"/>
        <v>5</v>
      </c>
      <c r="B237">
        <f t="shared" si="25"/>
        <v>34</v>
      </c>
      <c r="C237" t="str">
        <f t="shared" si="22"/>
        <v>5_34</v>
      </c>
      <c r="D237" t="s">
        <v>3</v>
      </c>
      <c r="E237">
        <v>15</v>
      </c>
      <c r="F237">
        <v>200</v>
      </c>
      <c r="G237">
        <v>27</v>
      </c>
      <c r="H237" t="str">
        <f t="shared" si="23"/>
        <v>N$227</v>
      </c>
      <c r="I237" t="str">
        <f t="shared" si="20"/>
        <v>N$IC5_PIN34_R15</v>
      </c>
    </row>
    <row r="238" spans="1:9" x14ac:dyDescent="0.25">
      <c r="A238">
        <f t="shared" si="21"/>
        <v>5</v>
      </c>
      <c r="B238">
        <f t="shared" si="25"/>
        <v>33</v>
      </c>
      <c r="C238" t="str">
        <f t="shared" si="22"/>
        <v>5_33</v>
      </c>
      <c r="D238" t="s">
        <v>4</v>
      </c>
      <c r="E238">
        <v>15</v>
      </c>
      <c r="F238">
        <v>200</v>
      </c>
      <c r="G238">
        <v>28</v>
      </c>
      <c r="H238" t="str">
        <f t="shared" si="23"/>
        <v>N$228</v>
      </c>
      <c r="I238" t="str">
        <f t="shared" si="20"/>
        <v>N$IC5_PIN33_G15</v>
      </c>
    </row>
    <row r="239" spans="1:9" x14ac:dyDescent="0.25">
      <c r="A239">
        <f t="shared" si="21"/>
        <v>5</v>
      </c>
      <c r="B239">
        <f t="shared" si="25"/>
        <v>32</v>
      </c>
      <c r="C239" t="str">
        <f t="shared" si="22"/>
        <v>5_32</v>
      </c>
      <c r="D239" t="s">
        <v>5</v>
      </c>
      <c r="E239">
        <v>11</v>
      </c>
      <c r="F239">
        <v>200</v>
      </c>
      <c r="G239">
        <v>29</v>
      </c>
      <c r="H239" t="str">
        <f t="shared" si="23"/>
        <v>N$229</v>
      </c>
      <c r="I239" t="str">
        <f t="shared" si="20"/>
        <v>N$IC5_PIN32_B11</v>
      </c>
    </row>
    <row r="240" spans="1:9" x14ac:dyDescent="0.25">
      <c r="A240">
        <f t="shared" si="21"/>
        <v>5</v>
      </c>
      <c r="B240">
        <f>B241+1</f>
        <v>31</v>
      </c>
      <c r="C240" t="str">
        <f t="shared" si="22"/>
        <v>5_31</v>
      </c>
      <c r="D240" t="s">
        <v>3</v>
      </c>
      <c r="E240">
        <v>11</v>
      </c>
      <c r="F240">
        <v>200</v>
      </c>
      <c r="G240">
        <v>30</v>
      </c>
      <c r="H240" t="str">
        <f t="shared" si="23"/>
        <v>N$230</v>
      </c>
      <c r="I240" t="str">
        <f t="shared" si="20"/>
        <v>N$IC5_PIN31_R11</v>
      </c>
    </row>
    <row r="241" spans="1:9" x14ac:dyDescent="0.25">
      <c r="A241">
        <f t="shared" si="21"/>
        <v>5</v>
      </c>
      <c r="B241">
        <v>30</v>
      </c>
      <c r="C241" t="str">
        <f t="shared" si="22"/>
        <v>5_30</v>
      </c>
      <c r="D241" t="s">
        <v>4</v>
      </c>
      <c r="E241">
        <v>11</v>
      </c>
      <c r="F241">
        <v>200</v>
      </c>
      <c r="G241">
        <v>31</v>
      </c>
      <c r="H241" t="str">
        <f t="shared" si="23"/>
        <v>N$231</v>
      </c>
      <c r="I241" t="str">
        <f t="shared" si="20"/>
        <v>N$IC5_PIN30_G11</v>
      </c>
    </row>
    <row r="242" spans="1:9" x14ac:dyDescent="0.25">
      <c r="A242">
        <f>A194+1</f>
        <v>6</v>
      </c>
      <c r="B242">
        <v>4</v>
      </c>
      <c r="C242" t="str">
        <f t="shared" si="22"/>
        <v>6_4</v>
      </c>
      <c r="D242" t="s">
        <v>5</v>
      </c>
      <c r="E242">
        <v>4</v>
      </c>
      <c r="F242">
        <v>200</v>
      </c>
      <c r="G242">
        <v>41</v>
      </c>
      <c r="H242" t="str">
        <f t="shared" si="23"/>
        <v>N$241</v>
      </c>
      <c r="I242" t="str">
        <f t="shared" si="20"/>
        <v>N$IC6_PIN4_B4</v>
      </c>
    </row>
    <row r="243" spans="1:9" x14ac:dyDescent="0.25">
      <c r="A243">
        <f t="shared" ref="A243:A289" si="26">A195+1</f>
        <v>6</v>
      </c>
      <c r="B243">
        <f>B242+1</f>
        <v>5</v>
      </c>
      <c r="C243" t="str">
        <f t="shared" si="22"/>
        <v>6_5</v>
      </c>
      <c r="D243" t="s">
        <v>3</v>
      </c>
      <c r="E243">
        <v>4</v>
      </c>
      <c r="F243">
        <v>200</v>
      </c>
      <c r="G243">
        <v>42</v>
      </c>
      <c r="H243" t="str">
        <f t="shared" si="23"/>
        <v>N$242</v>
      </c>
      <c r="I243" t="str">
        <f t="shared" si="20"/>
        <v>N$IC6_PIN5_R4</v>
      </c>
    </row>
    <row r="244" spans="1:9" x14ac:dyDescent="0.25">
      <c r="A244">
        <f t="shared" si="26"/>
        <v>6</v>
      </c>
      <c r="B244">
        <f t="shared" ref="B244:B265" si="27">B243+1</f>
        <v>6</v>
      </c>
      <c r="C244" t="str">
        <f t="shared" si="22"/>
        <v>6_6</v>
      </c>
      <c r="D244" t="s">
        <v>4</v>
      </c>
      <c r="E244">
        <v>4</v>
      </c>
      <c r="F244">
        <v>200</v>
      </c>
      <c r="G244">
        <v>43</v>
      </c>
      <c r="H244" t="str">
        <f t="shared" si="23"/>
        <v>N$243</v>
      </c>
      <c r="I244" t="str">
        <f t="shared" si="20"/>
        <v>N$IC6_PIN6_G4</v>
      </c>
    </row>
    <row r="245" spans="1:9" x14ac:dyDescent="0.25">
      <c r="A245">
        <f t="shared" si="26"/>
        <v>6</v>
      </c>
      <c r="B245">
        <f t="shared" si="27"/>
        <v>7</v>
      </c>
      <c r="C245" t="str">
        <f t="shared" si="22"/>
        <v>6_7</v>
      </c>
      <c r="D245" t="s">
        <v>5</v>
      </c>
      <c r="E245">
        <v>0</v>
      </c>
      <c r="F245">
        <v>200</v>
      </c>
      <c r="G245">
        <v>44</v>
      </c>
      <c r="H245" t="str">
        <f t="shared" si="23"/>
        <v>N$244</v>
      </c>
      <c r="I245" t="str">
        <f t="shared" si="20"/>
        <v>N$IC6_PIN7_B0</v>
      </c>
    </row>
    <row r="246" spans="1:9" x14ac:dyDescent="0.25">
      <c r="A246">
        <f t="shared" si="26"/>
        <v>6</v>
      </c>
      <c r="B246">
        <f t="shared" si="27"/>
        <v>8</v>
      </c>
      <c r="C246" t="str">
        <f t="shared" si="22"/>
        <v>6_8</v>
      </c>
      <c r="D246" t="s">
        <v>3</v>
      </c>
      <c r="E246">
        <v>0</v>
      </c>
      <c r="F246">
        <v>200</v>
      </c>
      <c r="G246">
        <v>45</v>
      </c>
      <c r="H246" t="str">
        <f t="shared" si="23"/>
        <v>N$245</v>
      </c>
      <c r="I246" t="str">
        <f t="shared" si="20"/>
        <v>N$IC6_PIN8_R0</v>
      </c>
    </row>
    <row r="247" spans="1:9" x14ac:dyDescent="0.25">
      <c r="A247">
        <f t="shared" si="26"/>
        <v>6</v>
      </c>
      <c r="B247">
        <f t="shared" si="27"/>
        <v>9</v>
      </c>
      <c r="C247" t="str">
        <f t="shared" si="22"/>
        <v>6_9</v>
      </c>
      <c r="D247" t="s">
        <v>4</v>
      </c>
      <c r="E247">
        <v>0</v>
      </c>
      <c r="F247">
        <v>200</v>
      </c>
      <c r="G247">
        <v>46</v>
      </c>
      <c r="H247" t="str">
        <f t="shared" si="23"/>
        <v>N$246</v>
      </c>
      <c r="I247" t="str">
        <f t="shared" si="20"/>
        <v>N$IC6_PIN9_G0</v>
      </c>
    </row>
    <row r="248" spans="1:9" x14ac:dyDescent="0.25">
      <c r="A248">
        <f t="shared" si="26"/>
        <v>6</v>
      </c>
      <c r="B248">
        <f t="shared" si="27"/>
        <v>10</v>
      </c>
      <c r="C248" t="str">
        <f t="shared" si="22"/>
        <v>6_10</v>
      </c>
      <c r="D248" t="s">
        <v>5</v>
      </c>
      <c r="E248">
        <v>5</v>
      </c>
      <c r="F248">
        <v>200</v>
      </c>
      <c r="G248">
        <v>47</v>
      </c>
      <c r="H248" t="str">
        <f t="shared" si="23"/>
        <v>N$247</v>
      </c>
      <c r="I248" t="str">
        <f t="shared" si="20"/>
        <v>N$IC6_PIN10_B5</v>
      </c>
    </row>
    <row r="249" spans="1:9" x14ac:dyDescent="0.25">
      <c r="A249">
        <f t="shared" si="26"/>
        <v>6</v>
      </c>
      <c r="B249">
        <f t="shared" si="27"/>
        <v>11</v>
      </c>
      <c r="C249" t="str">
        <f t="shared" si="22"/>
        <v>6_11</v>
      </c>
      <c r="D249" t="s">
        <v>3</v>
      </c>
      <c r="E249">
        <v>5</v>
      </c>
      <c r="F249">
        <v>200</v>
      </c>
      <c r="G249">
        <v>48</v>
      </c>
      <c r="H249" t="str">
        <f t="shared" si="23"/>
        <v>N$248</v>
      </c>
      <c r="I249" t="str">
        <f t="shared" si="20"/>
        <v>N$IC6_PIN11_R5</v>
      </c>
    </row>
    <row r="250" spans="1:9" x14ac:dyDescent="0.25">
      <c r="A250">
        <f t="shared" si="26"/>
        <v>6</v>
      </c>
      <c r="B250">
        <f t="shared" si="27"/>
        <v>12</v>
      </c>
      <c r="C250" t="str">
        <f t="shared" si="22"/>
        <v>6_12</v>
      </c>
      <c r="D250" t="s">
        <v>4</v>
      </c>
      <c r="E250">
        <v>5</v>
      </c>
      <c r="F250">
        <v>200</v>
      </c>
      <c r="G250">
        <v>49</v>
      </c>
      <c r="H250" t="str">
        <f t="shared" si="23"/>
        <v>N$249</v>
      </c>
      <c r="I250" t="str">
        <f t="shared" si="20"/>
        <v>N$IC6_PIN12_G5</v>
      </c>
    </row>
    <row r="251" spans="1:9" x14ac:dyDescent="0.25">
      <c r="A251">
        <f t="shared" si="26"/>
        <v>6</v>
      </c>
      <c r="B251">
        <f t="shared" si="27"/>
        <v>13</v>
      </c>
      <c r="C251" t="str">
        <f t="shared" si="22"/>
        <v>6_13</v>
      </c>
      <c r="D251" t="s">
        <v>5</v>
      </c>
      <c r="E251">
        <v>1</v>
      </c>
      <c r="F251">
        <v>200</v>
      </c>
      <c r="G251">
        <v>50</v>
      </c>
      <c r="H251" t="str">
        <f t="shared" si="23"/>
        <v>N$250</v>
      </c>
      <c r="I251" t="str">
        <f t="shared" si="20"/>
        <v>N$IC6_PIN13_B1</v>
      </c>
    </row>
    <row r="252" spans="1:9" x14ac:dyDescent="0.25">
      <c r="A252">
        <f t="shared" si="26"/>
        <v>6</v>
      </c>
      <c r="B252">
        <f t="shared" si="27"/>
        <v>14</v>
      </c>
      <c r="C252" t="str">
        <f t="shared" si="22"/>
        <v>6_14</v>
      </c>
      <c r="D252" t="s">
        <v>3</v>
      </c>
      <c r="E252">
        <v>1</v>
      </c>
      <c r="F252">
        <v>200</v>
      </c>
      <c r="G252">
        <v>51</v>
      </c>
      <c r="H252" t="str">
        <f t="shared" si="23"/>
        <v>N$251</v>
      </c>
      <c r="I252" t="str">
        <f t="shared" si="20"/>
        <v>N$IC6_PIN14_R1</v>
      </c>
    </row>
    <row r="253" spans="1:9" x14ac:dyDescent="0.25">
      <c r="A253">
        <f t="shared" si="26"/>
        <v>6</v>
      </c>
      <c r="B253">
        <f t="shared" si="27"/>
        <v>15</v>
      </c>
      <c r="C253" t="str">
        <f t="shared" si="22"/>
        <v>6_15</v>
      </c>
      <c r="D253" t="s">
        <v>4</v>
      </c>
      <c r="E253">
        <v>1</v>
      </c>
      <c r="F253">
        <v>200</v>
      </c>
      <c r="G253">
        <v>52</v>
      </c>
      <c r="H253" t="str">
        <f t="shared" si="23"/>
        <v>N$252</v>
      </c>
      <c r="I253" t="str">
        <f t="shared" si="20"/>
        <v>N$IC6_PIN15_G1</v>
      </c>
    </row>
    <row r="254" spans="1:9" x14ac:dyDescent="0.25">
      <c r="A254">
        <f t="shared" si="26"/>
        <v>6</v>
      </c>
      <c r="B254">
        <f t="shared" si="27"/>
        <v>16</v>
      </c>
      <c r="C254" t="str">
        <f t="shared" si="22"/>
        <v>6_16</v>
      </c>
      <c r="D254" t="s">
        <v>5</v>
      </c>
      <c r="E254">
        <v>2</v>
      </c>
      <c r="F254">
        <v>200</v>
      </c>
      <c r="G254">
        <v>53</v>
      </c>
      <c r="H254" t="str">
        <f t="shared" si="23"/>
        <v>N$253</v>
      </c>
      <c r="I254" t="str">
        <f t="shared" si="20"/>
        <v>N$IC6_PIN16_B2</v>
      </c>
    </row>
    <row r="255" spans="1:9" x14ac:dyDescent="0.25">
      <c r="A255">
        <f t="shared" si="26"/>
        <v>6</v>
      </c>
      <c r="B255">
        <f t="shared" si="27"/>
        <v>17</v>
      </c>
      <c r="C255" t="str">
        <f t="shared" si="22"/>
        <v>6_17</v>
      </c>
      <c r="D255" t="s">
        <v>3</v>
      </c>
      <c r="E255">
        <v>2</v>
      </c>
      <c r="F255">
        <v>200</v>
      </c>
      <c r="G255">
        <v>54</v>
      </c>
      <c r="H255" t="str">
        <f t="shared" si="23"/>
        <v>N$254</v>
      </c>
      <c r="I255" t="str">
        <f t="shared" si="20"/>
        <v>N$IC6_PIN17_R2</v>
      </c>
    </row>
    <row r="256" spans="1:9" x14ac:dyDescent="0.25">
      <c r="A256">
        <f t="shared" si="26"/>
        <v>6</v>
      </c>
      <c r="B256">
        <f t="shared" si="27"/>
        <v>18</v>
      </c>
      <c r="C256" t="str">
        <f t="shared" si="22"/>
        <v>6_18</v>
      </c>
      <c r="D256" t="s">
        <v>4</v>
      </c>
      <c r="E256">
        <v>2</v>
      </c>
      <c r="F256">
        <v>200</v>
      </c>
      <c r="G256">
        <v>55</v>
      </c>
      <c r="H256" t="str">
        <f t="shared" si="23"/>
        <v>N$255</v>
      </c>
      <c r="I256" t="str">
        <f t="shared" si="20"/>
        <v>N$IC6_PIN18_G2</v>
      </c>
    </row>
    <row r="257" spans="1:9" x14ac:dyDescent="0.25">
      <c r="A257">
        <f t="shared" si="26"/>
        <v>6</v>
      </c>
      <c r="B257">
        <f t="shared" si="27"/>
        <v>19</v>
      </c>
      <c r="C257" t="str">
        <f t="shared" si="22"/>
        <v>6_19</v>
      </c>
      <c r="D257" t="s">
        <v>5</v>
      </c>
      <c r="E257">
        <v>6</v>
      </c>
      <c r="F257">
        <v>200</v>
      </c>
      <c r="G257">
        <v>80</v>
      </c>
      <c r="H257" t="str">
        <f t="shared" si="23"/>
        <v>N$280</v>
      </c>
      <c r="I257" t="str">
        <f t="shared" si="20"/>
        <v>N$IC6_PIN19_B6</v>
      </c>
    </row>
    <row r="258" spans="1:9" x14ac:dyDescent="0.25">
      <c r="A258">
        <f t="shared" si="26"/>
        <v>6</v>
      </c>
      <c r="B258">
        <f t="shared" si="27"/>
        <v>20</v>
      </c>
      <c r="C258" t="str">
        <f t="shared" si="22"/>
        <v>6_20</v>
      </c>
      <c r="D258" t="s">
        <v>3</v>
      </c>
      <c r="E258">
        <v>6</v>
      </c>
      <c r="F258">
        <v>200</v>
      </c>
      <c r="G258">
        <v>81</v>
      </c>
      <c r="H258" t="str">
        <f t="shared" si="23"/>
        <v>N$281</v>
      </c>
      <c r="I258" t="str">
        <f t="shared" ref="I258:I321" si="28">_xlfn.CONCAT("N$IC",A258,"_PIN",B258,"_",D258,E258)</f>
        <v>N$IC6_PIN20_R6</v>
      </c>
    </row>
    <row r="259" spans="1:9" x14ac:dyDescent="0.25">
      <c r="A259">
        <f t="shared" si="26"/>
        <v>6</v>
      </c>
      <c r="B259">
        <f t="shared" si="27"/>
        <v>21</v>
      </c>
      <c r="C259" t="str">
        <f t="shared" ref="C259:C322" si="29">_xlfn.CONCAT(A259,"_",B259)</f>
        <v>6_21</v>
      </c>
      <c r="D259" t="s">
        <v>4</v>
      </c>
      <c r="E259">
        <v>6</v>
      </c>
      <c r="F259">
        <v>200</v>
      </c>
      <c r="G259">
        <v>82</v>
      </c>
      <c r="H259" t="str">
        <f t="shared" ref="H259:H322" si="30">_xlfn.CONCAT("N$",F259+G259)</f>
        <v>N$282</v>
      </c>
      <c r="I259" t="str">
        <f t="shared" si="28"/>
        <v>N$IC6_PIN21_G6</v>
      </c>
    </row>
    <row r="260" spans="1:9" x14ac:dyDescent="0.25">
      <c r="A260">
        <f t="shared" si="26"/>
        <v>6</v>
      </c>
      <c r="B260">
        <f t="shared" si="27"/>
        <v>22</v>
      </c>
      <c r="C260" t="str">
        <f t="shared" si="29"/>
        <v>6_22</v>
      </c>
      <c r="D260" t="s">
        <v>5</v>
      </c>
      <c r="E260">
        <v>3</v>
      </c>
      <c r="F260">
        <v>200</v>
      </c>
      <c r="G260">
        <v>83</v>
      </c>
      <c r="H260" t="str">
        <f t="shared" si="30"/>
        <v>N$283</v>
      </c>
      <c r="I260" t="str">
        <f t="shared" si="28"/>
        <v>N$IC6_PIN22_B3</v>
      </c>
    </row>
    <row r="261" spans="1:9" x14ac:dyDescent="0.25">
      <c r="A261">
        <f t="shared" si="26"/>
        <v>6</v>
      </c>
      <c r="B261">
        <f t="shared" si="27"/>
        <v>23</v>
      </c>
      <c r="C261" t="str">
        <f t="shared" si="29"/>
        <v>6_23</v>
      </c>
      <c r="D261" t="s">
        <v>3</v>
      </c>
      <c r="E261">
        <v>3</v>
      </c>
      <c r="F261">
        <v>200</v>
      </c>
      <c r="G261">
        <v>84</v>
      </c>
      <c r="H261" t="str">
        <f t="shared" si="30"/>
        <v>N$284</v>
      </c>
      <c r="I261" t="str">
        <f t="shared" si="28"/>
        <v>N$IC6_PIN23_R3</v>
      </c>
    </row>
    <row r="262" spans="1:9" x14ac:dyDescent="0.25">
      <c r="A262">
        <f t="shared" si="26"/>
        <v>6</v>
      </c>
      <c r="B262">
        <f t="shared" si="27"/>
        <v>24</v>
      </c>
      <c r="C262" t="str">
        <f t="shared" si="29"/>
        <v>6_24</v>
      </c>
      <c r="D262" t="s">
        <v>4</v>
      </c>
      <c r="E262">
        <v>3</v>
      </c>
      <c r="F262">
        <v>200</v>
      </c>
      <c r="G262">
        <v>85</v>
      </c>
      <c r="H262" t="str">
        <f t="shared" si="30"/>
        <v>N$285</v>
      </c>
      <c r="I262" t="str">
        <f t="shared" si="28"/>
        <v>N$IC6_PIN24_G3</v>
      </c>
    </row>
    <row r="263" spans="1:9" x14ac:dyDescent="0.25">
      <c r="A263">
        <f t="shared" si="26"/>
        <v>6</v>
      </c>
      <c r="B263">
        <f t="shared" si="27"/>
        <v>25</v>
      </c>
      <c r="C263" t="str">
        <f t="shared" si="29"/>
        <v>6_25</v>
      </c>
      <c r="D263" t="s">
        <v>5</v>
      </c>
      <c r="E263">
        <v>7</v>
      </c>
      <c r="F263">
        <v>200</v>
      </c>
      <c r="G263">
        <v>86</v>
      </c>
      <c r="H263" t="str">
        <f t="shared" si="30"/>
        <v>N$286</v>
      </c>
      <c r="I263" t="str">
        <f t="shared" si="28"/>
        <v>N$IC6_PIN25_B7</v>
      </c>
    </row>
    <row r="264" spans="1:9" x14ac:dyDescent="0.25">
      <c r="A264">
        <f t="shared" si="26"/>
        <v>6</v>
      </c>
      <c r="B264">
        <f t="shared" si="27"/>
        <v>26</v>
      </c>
      <c r="C264" t="str">
        <f t="shared" si="29"/>
        <v>6_26</v>
      </c>
      <c r="D264" t="s">
        <v>3</v>
      </c>
      <c r="E264">
        <v>7</v>
      </c>
      <c r="F264">
        <v>200</v>
      </c>
      <c r="G264">
        <v>87</v>
      </c>
      <c r="H264" t="str">
        <f t="shared" si="30"/>
        <v>N$287</v>
      </c>
      <c r="I264" t="str">
        <f t="shared" si="28"/>
        <v>N$IC6_PIN26_R7</v>
      </c>
    </row>
    <row r="265" spans="1:9" x14ac:dyDescent="0.25">
      <c r="A265">
        <f t="shared" si="26"/>
        <v>6</v>
      </c>
      <c r="B265">
        <f t="shared" si="27"/>
        <v>27</v>
      </c>
      <c r="C265" t="str">
        <f t="shared" si="29"/>
        <v>6_27</v>
      </c>
      <c r="D265" t="s">
        <v>4</v>
      </c>
      <c r="E265">
        <v>7</v>
      </c>
      <c r="F265">
        <v>200</v>
      </c>
      <c r="G265">
        <v>88</v>
      </c>
      <c r="H265" t="str">
        <f t="shared" si="30"/>
        <v>N$288</v>
      </c>
      <c r="I265" t="str">
        <f t="shared" si="28"/>
        <v>N$IC6_PIN27_G7</v>
      </c>
    </row>
    <row r="266" spans="1:9" x14ac:dyDescent="0.25">
      <c r="A266">
        <f t="shared" si="26"/>
        <v>6</v>
      </c>
      <c r="B266">
        <f t="shared" ref="B266:B287" si="31">B267+1</f>
        <v>53</v>
      </c>
      <c r="C266" t="str">
        <f t="shared" si="29"/>
        <v>6_53</v>
      </c>
      <c r="D266" t="s">
        <v>5</v>
      </c>
      <c r="E266">
        <v>8</v>
      </c>
      <c r="F266">
        <v>200</v>
      </c>
      <c r="G266">
        <v>56</v>
      </c>
      <c r="H266" t="str">
        <f t="shared" si="30"/>
        <v>N$256</v>
      </c>
      <c r="I266" t="str">
        <f t="shared" si="28"/>
        <v>N$IC6_PIN53_B8</v>
      </c>
    </row>
    <row r="267" spans="1:9" x14ac:dyDescent="0.25">
      <c r="A267">
        <f t="shared" si="26"/>
        <v>6</v>
      </c>
      <c r="B267">
        <f t="shared" si="31"/>
        <v>52</v>
      </c>
      <c r="C267" t="str">
        <f t="shared" si="29"/>
        <v>6_52</v>
      </c>
      <c r="D267" t="s">
        <v>3</v>
      </c>
      <c r="E267">
        <v>8</v>
      </c>
      <c r="F267">
        <v>200</v>
      </c>
      <c r="G267">
        <v>57</v>
      </c>
      <c r="H267" t="str">
        <f t="shared" si="30"/>
        <v>N$257</v>
      </c>
      <c r="I267" t="str">
        <f t="shared" si="28"/>
        <v>N$IC6_PIN52_R8</v>
      </c>
    </row>
    <row r="268" spans="1:9" x14ac:dyDescent="0.25">
      <c r="A268">
        <f t="shared" si="26"/>
        <v>6</v>
      </c>
      <c r="B268">
        <f t="shared" si="31"/>
        <v>51</v>
      </c>
      <c r="C268" t="str">
        <f t="shared" si="29"/>
        <v>6_51</v>
      </c>
      <c r="D268" t="s">
        <v>4</v>
      </c>
      <c r="E268">
        <v>8</v>
      </c>
      <c r="F268">
        <v>200</v>
      </c>
      <c r="G268">
        <v>58</v>
      </c>
      <c r="H268" t="str">
        <f t="shared" si="30"/>
        <v>N$258</v>
      </c>
      <c r="I268" t="str">
        <f t="shared" si="28"/>
        <v>N$IC6_PIN51_G8</v>
      </c>
    </row>
    <row r="269" spans="1:9" x14ac:dyDescent="0.25">
      <c r="A269">
        <f t="shared" si="26"/>
        <v>6</v>
      </c>
      <c r="B269">
        <f t="shared" si="31"/>
        <v>50</v>
      </c>
      <c r="C269" t="str">
        <f t="shared" si="29"/>
        <v>6_50</v>
      </c>
      <c r="D269" t="s">
        <v>5</v>
      </c>
      <c r="E269">
        <v>12</v>
      </c>
      <c r="F269">
        <v>200</v>
      </c>
      <c r="G269">
        <v>59</v>
      </c>
      <c r="H269" t="str">
        <f t="shared" si="30"/>
        <v>N$259</v>
      </c>
      <c r="I269" t="str">
        <f t="shared" si="28"/>
        <v>N$IC6_PIN50_B12</v>
      </c>
    </row>
    <row r="270" spans="1:9" x14ac:dyDescent="0.25">
      <c r="A270">
        <f t="shared" si="26"/>
        <v>6</v>
      </c>
      <c r="B270">
        <f t="shared" si="31"/>
        <v>49</v>
      </c>
      <c r="C270" t="str">
        <f t="shared" si="29"/>
        <v>6_49</v>
      </c>
      <c r="D270" t="s">
        <v>3</v>
      </c>
      <c r="E270">
        <v>12</v>
      </c>
      <c r="F270">
        <v>200</v>
      </c>
      <c r="G270">
        <v>60</v>
      </c>
      <c r="H270" t="str">
        <f t="shared" si="30"/>
        <v>N$260</v>
      </c>
      <c r="I270" t="str">
        <f t="shared" si="28"/>
        <v>N$IC6_PIN49_R12</v>
      </c>
    </row>
    <row r="271" spans="1:9" x14ac:dyDescent="0.25">
      <c r="A271">
        <f t="shared" si="26"/>
        <v>6</v>
      </c>
      <c r="B271">
        <f t="shared" si="31"/>
        <v>48</v>
      </c>
      <c r="C271" t="str">
        <f t="shared" si="29"/>
        <v>6_48</v>
      </c>
      <c r="D271" t="s">
        <v>4</v>
      </c>
      <c r="E271">
        <v>12</v>
      </c>
      <c r="F271">
        <v>200</v>
      </c>
      <c r="G271">
        <v>61</v>
      </c>
      <c r="H271" t="str">
        <f t="shared" si="30"/>
        <v>N$261</v>
      </c>
      <c r="I271" t="str">
        <f t="shared" si="28"/>
        <v>N$IC6_PIN48_G12</v>
      </c>
    </row>
    <row r="272" spans="1:9" x14ac:dyDescent="0.25">
      <c r="A272">
        <f t="shared" si="26"/>
        <v>6</v>
      </c>
      <c r="B272">
        <f t="shared" si="31"/>
        <v>47</v>
      </c>
      <c r="C272" t="str">
        <f t="shared" si="29"/>
        <v>6_47</v>
      </c>
      <c r="D272" t="s">
        <v>5</v>
      </c>
      <c r="E272">
        <v>9</v>
      </c>
      <c r="F272">
        <v>200</v>
      </c>
      <c r="G272">
        <v>62</v>
      </c>
      <c r="H272" t="str">
        <f t="shared" si="30"/>
        <v>N$262</v>
      </c>
      <c r="I272" t="str">
        <f t="shared" si="28"/>
        <v>N$IC6_PIN47_B9</v>
      </c>
    </row>
    <row r="273" spans="1:9" x14ac:dyDescent="0.25">
      <c r="A273">
        <f t="shared" si="26"/>
        <v>6</v>
      </c>
      <c r="B273">
        <f t="shared" si="31"/>
        <v>46</v>
      </c>
      <c r="C273" t="str">
        <f t="shared" si="29"/>
        <v>6_46</v>
      </c>
      <c r="D273" t="s">
        <v>3</v>
      </c>
      <c r="E273">
        <v>9</v>
      </c>
      <c r="F273">
        <v>200</v>
      </c>
      <c r="G273">
        <v>63</v>
      </c>
      <c r="H273" t="str">
        <f t="shared" si="30"/>
        <v>N$263</v>
      </c>
      <c r="I273" t="str">
        <f t="shared" si="28"/>
        <v>N$IC6_PIN46_R9</v>
      </c>
    </row>
    <row r="274" spans="1:9" x14ac:dyDescent="0.25">
      <c r="A274">
        <f t="shared" si="26"/>
        <v>6</v>
      </c>
      <c r="B274">
        <f t="shared" si="31"/>
        <v>45</v>
      </c>
      <c r="C274" t="str">
        <f t="shared" si="29"/>
        <v>6_45</v>
      </c>
      <c r="D274" t="s">
        <v>4</v>
      </c>
      <c r="E274">
        <v>9</v>
      </c>
      <c r="F274">
        <v>200</v>
      </c>
      <c r="G274">
        <v>64</v>
      </c>
      <c r="H274" t="str">
        <f t="shared" si="30"/>
        <v>N$264</v>
      </c>
      <c r="I274" t="str">
        <f t="shared" si="28"/>
        <v>N$IC6_PIN45_G9</v>
      </c>
    </row>
    <row r="275" spans="1:9" x14ac:dyDescent="0.25">
      <c r="A275">
        <f t="shared" si="26"/>
        <v>6</v>
      </c>
      <c r="B275">
        <f t="shared" si="31"/>
        <v>44</v>
      </c>
      <c r="C275" t="str">
        <f t="shared" si="29"/>
        <v>6_44</v>
      </c>
      <c r="D275" t="s">
        <v>5</v>
      </c>
      <c r="E275">
        <v>13</v>
      </c>
      <c r="F275">
        <v>200</v>
      </c>
      <c r="G275">
        <v>65</v>
      </c>
      <c r="H275" t="str">
        <f t="shared" si="30"/>
        <v>N$265</v>
      </c>
      <c r="I275" t="str">
        <f t="shared" si="28"/>
        <v>N$IC6_PIN44_B13</v>
      </c>
    </row>
    <row r="276" spans="1:9" x14ac:dyDescent="0.25">
      <c r="A276">
        <f t="shared" si="26"/>
        <v>6</v>
      </c>
      <c r="B276">
        <f t="shared" si="31"/>
        <v>43</v>
      </c>
      <c r="C276" t="str">
        <f t="shared" si="29"/>
        <v>6_43</v>
      </c>
      <c r="D276" t="s">
        <v>3</v>
      </c>
      <c r="E276">
        <v>13</v>
      </c>
      <c r="F276">
        <v>200</v>
      </c>
      <c r="G276">
        <v>66</v>
      </c>
      <c r="H276" t="str">
        <f t="shared" si="30"/>
        <v>N$266</v>
      </c>
      <c r="I276" t="str">
        <f t="shared" si="28"/>
        <v>N$IC6_PIN43_R13</v>
      </c>
    </row>
    <row r="277" spans="1:9" x14ac:dyDescent="0.25">
      <c r="A277">
        <f t="shared" si="26"/>
        <v>6</v>
      </c>
      <c r="B277">
        <f t="shared" si="31"/>
        <v>42</v>
      </c>
      <c r="C277" t="str">
        <f t="shared" si="29"/>
        <v>6_42</v>
      </c>
      <c r="D277" t="s">
        <v>4</v>
      </c>
      <c r="E277">
        <v>13</v>
      </c>
      <c r="F277">
        <v>200</v>
      </c>
      <c r="G277">
        <v>67</v>
      </c>
      <c r="H277" t="str">
        <f t="shared" si="30"/>
        <v>N$267</v>
      </c>
      <c r="I277" t="str">
        <f t="shared" si="28"/>
        <v>N$IC6_PIN42_G13</v>
      </c>
    </row>
    <row r="278" spans="1:9" x14ac:dyDescent="0.25">
      <c r="A278">
        <f t="shared" si="26"/>
        <v>6</v>
      </c>
      <c r="B278">
        <f t="shared" si="31"/>
        <v>41</v>
      </c>
      <c r="C278" t="str">
        <f t="shared" si="29"/>
        <v>6_41</v>
      </c>
      <c r="D278" t="s">
        <v>5</v>
      </c>
      <c r="E278">
        <v>14</v>
      </c>
      <c r="F278">
        <v>200</v>
      </c>
      <c r="G278">
        <v>68</v>
      </c>
      <c r="H278" t="str">
        <f t="shared" si="30"/>
        <v>N$268</v>
      </c>
      <c r="I278" t="str">
        <f t="shared" si="28"/>
        <v>N$IC6_PIN41_B14</v>
      </c>
    </row>
    <row r="279" spans="1:9" x14ac:dyDescent="0.25">
      <c r="A279">
        <f t="shared" si="26"/>
        <v>6</v>
      </c>
      <c r="B279">
        <f t="shared" si="31"/>
        <v>40</v>
      </c>
      <c r="C279" t="str">
        <f t="shared" si="29"/>
        <v>6_40</v>
      </c>
      <c r="D279" t="s">
        <v>3</v>
      </c>
      <c r="E279">
        <v>14</v>
      </c>
      <c r="F279">
        <v>200</v>
      </c>
      <c r="G279">
        <v>69</v>
      </c>
      <c r="H279" t="str">
        <f t="shared" si="30"/>
        <v>N$269</v>
      </c>
      <c r="I279" t="str">
        <f t="shared" si="28"/>
        <v>N$IC6_PIN40_R14</v>
      </c>
    </row>
    <row r="280" spans="1:9" x14ac:dyDescent="0.25">
      <c r="A280">
        <f t="shared" si="26"/>
        <v>6</v>
      </c>
      <c r="B280">
        <f t="shared" si="31"/>
        <v>39</v>
      </c>
      <c r="C280" t="str">
        <f t="shared" si="29"/>
        <v>6_39</v>
      </c>
      <c r="D280" t="s">
        <v>4</v>
      </c>
      <c r="E280">
        <v>14</v>
      </c>
      <c r="F280">
        <v>200</v>
      </c>
      <c r="G280">
        <v>70</v>
      </c>
      <c r="H280" t="str">
        <f t="shared" si="30"/>
        <v>N$270</v>
      </c>
      <c r="I280" t="str">
        <f t="shared" si="28"/>
        <v>N$IC6_PIN39_G14</v>
      </c>
    </row>
    <row r="281" spans="1:9" x14ac:dyDescent="0.25">
      <c r="A281">
        <f t="shared" si="26"/>
        <v>6</v>
      </c>
      <c r="B281">
        <f t="shared" si="31"/>
        <v>38</v>
      </c>
      <c r="C281" t="str">
        <f t="shared" si="29"/>
        <v>6_38</v>
      </c>
      <c r="D281" t="s">
        <v>5</v>
      </c>
      <c r="E281">
        <v>10</v>
      </c>
      <c r="F281">
        <v>200</v>
      </c>
      <c r="G281">
        <v>71</v>
      </c>
      <c r="H281" t="str">
        <f t="shared" si="30"/>
        <v>N$271</v>
      </c>
      <c r="I281" t="str">
        <f t="shared" si="28"/>
        <v>N$IC6_PIN38_B10</v>
      </c>
    </row>
    <row r="282" spans="1:9" x14ac:dyDescent="0.25">
      <c r="A282">
        <f t="shared" si="26"/>
        <v>6</v>
      </c>
      <c r="B282">
        <f t="shared" si="31"/>
        <v>37</v>
      </c>
      <c r="C282" t="str">
        <f t="shared" si="29"/>
        <v>6_37</v>
      </c>
      <c r="D282" t="s">
        <v>3</v>
      </c>
      <c r="E282">
        <v>10</v>
      </c>
      <c r="F282">
        <v>200</v>
      </c>
      <c r="G282">
        <v>72</v>
      </c>
      <c r="H282" t="str">
        <f t="shared" si="30"/>
        <v>N$272</v>
      </c>
      <c r="I282" t="str">
        <f t="shared" si="28"/>
        <v>N$IC6_PIN37_R10</v>
      </c>
    </row>
    <row r="283" spans="1:9" x14ac:dyDescent="0.25">
      <c r="A283">
        <f t="shared" si="26"/>
        <v>6</v>
      </c>
      <c r="B283">
        <f t="shared" si="31"/>
        <v>36</v>
      </c>
      <c r="C283" t="str">
        <f t="shared" si="29"/>
        <v>6_36</v>
      </c>
      <c r="D283" t="s">
        <v>4</v>
      </c>
      <c r="E283">
        <v>10</v>
      </c>
      <c r="F283">
        <v>200</v>
      </c>
      <c r="G283">
        <v>73</v>
      </c>
      <c r="H283" t="str">
        <f t="shared" si="30"/>
        <v>N$273</v>
      </c>
      <c r="I283" t="str">
        <f t="shared" si="28"/>
        <v>N$IC6_PIN36_G10</v>
      </c>
    </row>
    <row r="284" spans="1:9" x14ac:dyDescent="0.25">
      <c r="A284">
        <f t="shared" si="26"/>
        <v>6</v>
      </c>
      <c r="B284">
        <f t="shared" si="31"/>
        <v>35</v>
      </c>
      <c r="C284" t="str">
        <f t="shared" si="29"/>
        <v>6_35</v>
      </c>
      <c r="D284" t="s">
        <v>5</v>
      </c>
      <c r="E284">
        <v>15</v>
      </c>
      <c r="F284">
        <v>200</v>
      </c>
      <c r="G284">
        <v>74</v>
      </c>
      <c r="H284" t="str">
        <f t="shared" si="30"/>
        <v>N$274</v>
      </c>
      <c r="I284" t="str">
        <f t="shared" si="28"/>
        <v>N$IC6_PIN35_B15</v>
      </c>
    </row>
    <row r="285" spans="1:9" x14ac:dyDescent="0.25">
      <c r="A285">
        <f t="shared" si="26"/>
        <v>6</v>
      </c>
      <c r="B285">
        <f t="shared" si="31"/>
        <v>34</v>
      </c>
      <c r="C285" t="str">
        <f t="shared" si="29"/>
        <v>6_34</v>
      </c>
      <c r="D285" t="s">
        <v>3</v>
      </c>
      <c r="E285">
        <v>15</v>
      </c>
      <c r="F285">
        <v>200</v>
      </c>
      <c r="G285">
        <v>75</v>
      </c>
      <c r="H285" t="str">
        <f t="shared" si="30"/>
        <v>N$275</v>
      </c>
      <c r="I285" t="str">
        <f t="shared" si="28"/>
        <v>N$IC6_PIN34_R15</v>
      </c>
    </row>
    <row r="286" spans="1:9" x14ac:dyDescent="0.25">
      <c r="A286">
        <f t="shared" si="26"/>
        <v>6</v>
      </c>
      <c r="B286">
        <f t="shared" si="31"/>
        <v>33</v>
      </c>
      <c r="C286" t="str">
        <f t="shared" si="29"/>
        <v>6_33</v>
      </c>
      <c r="D286" t="s">
        <v>4</v>
      </c>
      <c r="E286">
        <v>15</v>
      </c>
      <c r="F286">
        <v>200</v>
      </c>
      <c r="G286">
        <v>76</v>
      </c>
      <c r="H286" t="str">
        <f t="shared" si="30"/>
        <v>N$276</v>
      </c>
      <c r="I286" t="str">
        <f t="shared" si="28"/>
        <v>N$IC6_PIN33_G15</v>
      </c>
    </row>
    <row r="287" spans="1:9" x14ac:dyDescent="0.25">
      <c r="A287">
        <f t="shared" si="26"/>
        <v>6</v>
      </c>
      <c r="B287">
        <f t="shared" si="31"/>
        <v>32</v>
      </c>
      <c r="C287" t="str">
        <f t="shared" si="29"/>
        <v>6_32</v>
      </c>
      <c r="D287" t="s">
        <v>5</v>
      </c>
      <c r="E287">
        <v>11</v>
      </c>
      <c r="F287">
        <v>200</v>
      </c>
      <c r="G287">
        <v>77</v>
      </c>
      <c r="H287" t="str">
        <f t="shared" si="30"/>
        <v>N$277</v>
      </c>
      <c r="I287" t="str">
        <f t="shared" si="28"/>
        <v>N$IC6_PIN32_B11</v>
      </c>
    </row>
    <row r="288" spans="1:9" x14ac:dyDescent="0.25">
      <c r="A288">
        <f t="shared" si="26"/>
        <v>6</v>
      </c>
      <c r="B288">
        <f>B289+1</f>
        <v>31</v>
      </c>
      <c r="C288" t="str">
        <f t="shared" si="29"/>
        <v>6_31</v>
      </c>
      <c r="D288" t="s">
        <v>3</v>
      </c>
      <c r="E288">
        <v>11</v>
      </c>
      <c r="F288">
        <v>200</v>
      </c>
      <c r="G288">
        <v>78</v>
      </c>
      <c r="H288" t="str">
        <f t="shared" si="30"/>
        <v>N$278</v>
      </c>
      <c r="I288" t="str">
        <f t="shared" si="28"/>
        <v>N$IC6_PIN31_R11</v>
      </c>
    </row>
    <row r="289" spans="1:9" x14ac:dyDescent="0.25">
      <c r="A289">
        <f t="shared" si="26"/>
        <v>6</v>
      </c>
      <c r="B289">
        <v>30</v>
      </c>
      <c r="C289" t="str">
        <f t="shared" si="29"/>
        <v>6_30</v>
      </c>
      <c r="D289" t="s">
        <v>4</v>
      </c>
      <c r="E289">
        <v>11</v>
      </c>
      <c r="F289">
        <v>200</v>
      </c>
      <c r="G289">
        <v>79</v>
      </c>
      <c r="H289" t="str">
        <f t="shared" si="30"/>
        <v>N$279</v>
      </c>
      <c r="I289" t="str">
        <f t="shared" si="28"/>
        <v>N$IC6_PIN30_G11</v>
      </c>
    </row>
    <row r="290" spans="1:9" x14ac:dyDescent="0.25">
      <c r="A290">
        <f>A242+1</f>
        <v>7</v>
      </c>
      <c r="B290">
        <v>4</v>
      </c>
      <c r="C290" t="str">
        <f t="shared" si="29"/>
        <v>7_4</v>
      </c>
      <c r="D290" t="s">
        <v>5</v>
      </c>
      <c r="E290">
        <v>4</v>
      </c>
      <c r="F290">
        <v>200</v>
      </c>
      <c r="G290">
        <v>89</v>
      </c>
      <c r="H290" t="str">
        <f t="shared" si="30"/>
        <v>N$289</v>
      </c>
      <c r="I290" t="str">
        <f t="shared" si="28"/>
        <v>N$IC7_PIN4_B4</v>
      </c>
    </row>
    <row r="291" spans="1:9" x14ac:dyDescent="0.25">
      <c r="A291">
        <f t="shared" ref="A291:A337" si="32">A243+1</f>
        <v>7</v>
      </c>
      <c r="B291">
        <f>B290+1</f>
        <v>5</v>
      </c>
      <c r="C291" t="str">
        <f t="shared" si="29"/>
        <v>7_5</v>
      </c>
      <c r="D291" t="s">
        <v>3</v>
      </c>
      <c r="E291">
        <v>4</v>
      </c>
      <c r="F291">
        <v>200</v>
      </c>
      <c r="G291">
        <v>90</v>
      </c>
      <c r="H291" t="str">
        <f t="shared" si="30"/>
        <v>N$290</v>
      </c>
      <c r="I291" t="str">
        <f t="shared" si="28"/>
        <v>N$IC7_PIN5_R4</v>
      </c>
    </row>
    <row r="292" spans="1:9" x14ac:dyDescent="0.25">
      <c r="A292">
        <f t="shared" si="32"/>
        <v>7</v>
      </c>
      <c r="B292">
        <f t="shared" ref="B292:B313" si="33">B291+1</f>
        <v>6</v>
      </c>
      <c r="C292" t="str">
        <f t="shared" si="29"/>
        <v>7_6</v>
      </c>
      <c r="D292" t="s">
        <v>4</v>
      </c>
      <c r="E292">
        <v>4</v>
      </c>
      <c r="F292">
        <v>200</v>
      </c>
      <c r="G292">
        <v>91</v>
      </c>
      <c r="H292" t="str">
        <f t="shared" si="30"/>
        <v>N$291</v>
      </c>
      <c r="I292" t="str">
        <f t="shared" si="28"/>
        <v>N$IC7_PIN6_G4</v>
      </c>
    </row>
    <row r="293" spans="1:9" x14ac:dyDescent="0.25">
      <c r="A293">
        <f t="shared" si="32"/>
        <v>7</v>
      </c>
      <c r="B293">
        <f t="shared" si="33"/>
        <v>7</v>
      </c>
      <c r="C293" t="str">
        <f t="shared" si="29"/>
        <v>7_7</v>
      </c>
      <c r="D293" t="s">
        <v>5</v>
      </c>
      <c r="E293">
        <v>0</v>
      </c>
      <c r="F293">
        <v>200</v>
      </c>
      <c r="G293">
        <v>92</v>
      </c>
      <c r="H293" t="str">
        <f t="shared" si="30"/>
        <v>N$292</v>
      </c>
      <c r="I293" t="str">
        <f t="shared" si="28"/>
        <v>N$IC7_PIN7_B0</v>
      </c>
    </row>
    <row r="294" spans="1:9" x14ac:dyDescent="0.25">
      <c r="A294">
        <f t="shared" si="32"/>
        <v>7</v>
      </c>
      <c r="B294">
        <f t="shared" si="33"/>
        <v>8</v>
      </c>
      <c r="C294" t="str">
        <f t="shared" si="29"/>
        <v>7_8</v>
      </c>
      <c r="D294" t="s">
        <v>3</v>
      </c>
      <c r="E294">
        <v>0</v>
      </c>
      <c r="F294">
        <v>200</v>
      </c>
      <c r="G294">
        <v>93</v>
      </c>
      <c r="H294" t="str">
        <f t="shared" si="30"/>
        <v>N$293</v>
      </c>
      <c r="I294" t="str">
        <f t="shared" si="28"/>
        <v>N$IC7_PIN8_R0</v>
      </c>
    </row>
    <row r="295" spans="1:9" x14ac:dyDescent="0.25">
      <c r="A295">
        <f t="shared" si="32"/>
        <v>7</v>
      </c>
      <c r="B295">
        <f t="shared" si="33"/>
        <v>9</v>
      </c>
      <c r="C295" t="str">
        <f t="shared" si="29"/>
        <v>7_9</v>
      </c>
      <c r="D295" t="s">
        <v>4</v>
      </c>
      <c r="E295">
        <v>0</v>
      </c>
      <c r="F295">
        <v>200</v>
      </c>
      <c r="G295">
        <v>94</v>
      </c>
      <c r="H295" t="str">
        <f t="shared" si="30"/>
        <v>N$294</v>
      </c>
      <c r="I295" t="str">
        <f t="shared" si="28"/>
        <v>N$IC7_PIN9_G0</v>
      </c>
    </row>
    <row r="296" spans="1:9" x14ac:dyDescent="0.25">
      <c r="A296">
        <f t="shared" si="32"/>
        <v>7</v>
      </c>
      <c r="B296">
        <f t="shared" si="33"/>
        <v>10</v>
      </c>
      <c r="C296" t="str">
        <f t="shared" si="29"/>
        <v>7_10</v>
      </c>
      <c r="D296" t="s">
        <v>5</v>
      </c>
      <c r="E296">
        <v>5</v>
      </c>
      <c r="F296">
        <v>200</v>
      </c>
      <c r="G296">
        <v>95</v>
      </c>
      <c r="H296" t="str">
        <f t="shared" si="30"/>
        <v>N$295</v>
      </c>
      <c r="I296" t="str">
        <f t="shared" si="28"/>
        <v>N$IC7_PIN10_B5</v>
      </c>
    </row>
    <row r="297" spans="1:9" x14ac:dyDescent="0.25">
      <c r="A297">
        <f t="shared" si="32"/>
        <v>7</v>
      </c>
      <c r="B297">
        <f t="shared" si="33"/>
        <v>11</v>
      </c>
      <c r="C297" t="str">
        <f t="shared" si="29"/>
        <v>7_11</v>
      </c>
      <c r="D297" t="s">
        <v>3</v>
      </c>
      <c r="E297">
        <v>5</v>
      </c>
      <c r="F297">
        <v>200</v>
      </c>
      <c r="G297">
        <v>96</v>
      </c>
      <c r="H297" t="str">
        <f t="shared" si="30"/>
        <v>N$296</v>
      </c>
      <c r="I297" t="str">
        <f t="shared" si="28"/>
        <v>N$IC7_PIN11_R5</v>
      </c>
    </row>
    <row r="298" spans="1:9" x14ac:dyDescent="0.25">
      <c r="A298">
        <f t="shared" si="32"/>
        <v>7</v>
      </c>
      <c r="B298">
        <f t="shared" si="33"/>
        <v>12</v>
      </c>
      <c r="C298" t="str">
        <f t="shared" si="29"/>
        <v>7_12</v>
      </c>
      <c r="D298" t="s">
        <v>4</v>
      </c>
      <c r="E298">
        <v>5</v>
      </c>
      <c r="F298">
        <v>200</v>
      </c>
      <c r="G298">
        <v>97</v>
      </c>
      <c r="H298" t="str">
        <f t="shared" si="30"/>
        <v>N$297</v>
      </c>
      <c r="I298" t="str">
        <f t="shared" si="28"/>
        <v>N$IC7_PIN12_G5</v>
      </c>
    </row>
    <row r="299" spans="1:9" x14ac:dyDescent="0.25">
      <c r="A299">
        <f t="shared" si="32"/>
        <v>7</v>
      </c>
      <c r="B299">
        <f t="shared" si="33"/>
        <v>13</v>
      </c>
      <c r="C299" t="str">
        <f t="shared" si="29"/>
        <v>7_13</v>
      </c>
      <c r="D299" t="s">
        <v>5</v>
      </c>
      <c r="E299">
        <v>1</v>
      </c>
      <c r="F299">
        <v>200</v>
      </c>
      <c r="G299">
        <v>98</v>
      </c>
      <c r="H299" t="str">
        <f t="shared" si="30"/>
        <v>N$298</v>
      </c>
      <c r="I299" t="str">
        <f t="shared" si="28"/>
        <v>N$IC7_PIN13_B1</v>
      </c>
    </row>
    <row r="300" spans="1:9" x14ac:dyDescent="0.25">
      <c r="A300">
        <f t="shared" si="32"/>
        <v>7</v>
      </c>
      <c r="B300">
        <f t="shared" si="33"/>
        <v>14</v>
      </c>
      <c r="C300" t="str">
        <f t="shared" si="29"/>
        <v>7_14</v>
      </c>
      <c r="D300" t="s">
        <v>3</v>
      </c>
      <c r="E300">
        <v>1</v>
      </c>
      <c r="F300">
        <v>200</v>
      </c>
      <c r="G300">
        <v>99</v>
      </c>
      <c r="H300" t="str">
        <f t="shared" si="30"/>
        <v>N$299</v>
      </c>
      <c r="I300" t="str">
        <f t="shared" si="28"/>
        <v>N$IC7_PIN14_R1</v>
      </c>
    </row>
    <row r="301" spans="1:9" x14ac:dyDescent="0.25">
      <c r="A301">
        <f t="shared" si="32"/>
        <v>7</v>
      </c>
      <c r="B301">
        <f t="shared" si="33"/>
        <v>15</v>
      </c>
      <c r="C301" t="str">
        <f t="shared" si="29"/>
        <v>7_15</v>
      </c>
      <c r="D301" t="s">
        <v>4</v>
      </c>
      <c r="E301">
        <v>1</v>
      </c>
      <c r="F301">
        <v>300</v>
      </c>
      <c r="G301">
        <v>0</v>
      </c>
      <c r="H301" t="str">
        <f t="shared" si="30"/>
        <v>N$300</v>
      </c>
      <c r="I301" t="str">
        <f t="shared" si="28"/>
        <v>N$IC7_PIN15_G1</v>
      </c>
    </row>
    <row r="302" spans="1:9" x14ac:dyDescent="0.25">
      <c r="A302">
        <f t="shared" si="32"/>
        <v>7</v>
      </c>
      <c r="B302">
        <f t="shared" si="33"/>
        <v>16</v>
      </c>
      <c r="C302" t="str">
        <f t="shared" si="29"/>
        <v>7_16</v>
      </c>
      <c r="D302" t="s">
        <v>5</v>
      </c>
      <c r="E302">
        <v>2</v>
      </c>
      <c r="F302">
        <v>300</v>
      </c>
      <c r="G302">
        <v>1</v>
      </c>
      <c r="H302" t="str">
        <f t="shared" si="30"/>
        <v>N$301</v>
      </c>
      <c r="I302" t="str">
        <f t="shared" si="28"/>
        <v>N$IC7_PIN16_B2</v>
      </c>
    </row>
    <row r="303" spans="1:9" x14ac:dyDescent="0.25">
      <c r="A303">
        <f t="shared" si="32"/>
        <v>7</v>
      </c>
      <c r="B303">
        <f t="shared" si="33"/>
        <v>17</v>
      </c>
      <c r="C303" t="str">
        <f t="shared" si="29"/>
        <v>7_17</v>
      </c>
      <c r="D303" t="s">
        <v>3</v>
      </c>
      <c r="E303">
        <v>2</v>
      </c>
      <c r="F303">
        <v>300</v>
      </c>
      <c r="G303">
        <v>2</v>
      </c>
      <c r="H303" t="str">
        <f t="shared" si="30"/>
        <v>N$302</v>
      </c>
      <c r="I303" t="str">
        <f t="shared" si="28"/>
        <v>N$IC7_PIN17_R2</v>
      </c>
    </row>
    <row r="304" spans="1:9" x14ac:dyDescent="0.25">
      <c r="A304">
        <f t="shared" si="32"/>
        <v>7</v>
      </c>
      <c r="B304">
        <f t="shared" si="33"/>
        <v>18</v>
      </c>
      <c r="C304" t="str">
        <f t="shared" si="29"/>
        <v>7_18</v>
      </c>
      <c r="D304" t="s">
        <v>4</v>
      </c>
      <c r="E304">
        <v>2</v>
      </c>
      <c r="F304">
        <v>300</v>
      </c>
      <c r="G304">
        <v>3</v>
      </c>
      <c r="H304" t="str">
        <f t="shared" si="30"/>
        <v>N$303</v>
      </c>
      <c r="I304" t="str">
        <f t="shared" si="28"/>
        <v>N$IC7_PIN18_G2</v>
      </c>
    </row>
    <row r="305" spans="1:9" x14ac:dyDescent="0.25">
      <c r="A305">
        <f t="shared" si="32"/>
        <v>7</v>
      </c>
      <c r="B305">
        <f t="shared" si="33"/>
        <v>19</v>
      </c>
      <c r="C305" t="str">
        <f t="shared" si="29"/>
        <v>7_19</v>
      </c>
      <c r="D305" t="s">
        <v>5</v>
      </c>
      <c r="E305">
        <v>6</v>
      </c>
      <c r="F305">
        <v>300</v>
      </c>
      <c r="G305">
        <v>28</v>
      </c>
      <c r="H305" t="str">
        <f t="shared" si="30"/>
        <v>N$328</v>
      </c>
      <c r="I305" t="str">
        <f t="shared" si="28"/>
        <v>N$IC7_PIN19_B6</v>
      </c>
    </row>
    <row r="306" spans="1:9" x14ac:dyDescent="0.25">
      <c r="A306">
        <f t="shared" si="32"/>
        <v>7</v>
      </c>
      <c r="B306">
        <f t="shared" si="33"/>
        <v>20</v>
      </c>
      <c r="C306" t="str">
        <f t="shared" si="29"/>
        <v>7_20</v>
      </c>
      <c r="D306" t="s">
        <v>3</v>
      </c>
      <c r="E306">
        <v>6</v>
      </c>
      <c r="F306">
        <v>300</v>
      </c>
      <c r="G306">
        <v>29</v>
      </c>
      <c r="H306" t="str">
        <f t="shared" si="30"/>
        <v>N$329</v>
      </c>
      <c r="I306" t="str">
        <f t="shared" si="28"/>
        <v>N$IC7_PIN20_R6</v>
      </c>
    </row>
    <row r="307" spans="1:9" x14ac:dyDescent="0.25">
      <c r="A307">
        <f t="shared" si="32"/>
        <v>7</v>
      </c>
      <c r="B307">
        <f t="shared" si="33"/>
        <v>21</v>
      </c>
      <c r="C307" t="str">
        <f t="shared" si="29"/>
        <v>7_21</v>
      </c>
      <c r="D307" t="s">
        <v>4</v>
      </c>
      <c r="E307">
        <v>6</v>
      </c>
      <c r="F307">
        <v>300</v>
      </c>
      <c r="G307">
        <v>30</v>
      </c>
      <c r="H307" t="str">
        <f t="shared" si="30"/>
        <v>N$330</v>
      </c>
      <c r="I307" t="str">
        <f t="shared" si="28"/>
        <v>N$IC7_PIN21_G6</v>
      </c>
    </row>
    <row r="308" spans="1:9" x14ac:dyDescent="0.25">
      <c r="A308">
        <f t="shared" si="32"/>
        <v>7</v>
      </c>
      <c r="B308">
        <f t="shared" si="33"/>
        <v>22</v>
      </c>
      <c r="C308" t="str">
        <f t="shared" si="29"/>
        <v>7_22</v>
      </c>
      <c r="D308" t="s">
        <v>5</v>
      </c>
      <c r="E308">
        <v>3</v>
      </c>
      <c r="F308">
        <v>300</v>
      </c>
      <c r="G308">
        <v>31</v>
      </c>
      <c r="H308" t="str">
        <f t="shared" si="30"/>
        <v>N$331</v>
      </c>
      <c r="I308" t="str">
        <f t="shared" si="28"/>
        <v>N$IC7_PIN22_B3</v>
      </c>
    </row>
    <row r="309" spans="1:9" x14ac:dyDescent="0.25">
      <c r="A309">
        <f t="shared" si="32"/>
        <v>7</v>
      </c>
      <c r="B309">
        <f t="shared" si="33"/>
        <v>23</v>
      </c>
      <c r="C309" t="str">
        <f t="shared" si="29"/>
        <v>7_23</v>
      </c>
      <c r="D309" t="s">
        <v>3</v>
      </c>
      <c r="E309">
        <v>3</v>
      </c>
      <c r="F309">
        <v>300</v>
      </c>
      <c r="G309">
        <v>32</v>
      </c>
      <c r="H309" t="str">
        <f t="shared" si="30"/>
        <v>N$332</v>
      </c>
      <c r="I309" t="str">
        <f t="shared" si="28"/>
        <v>N$IC7_PIN23_R3</v>
      </c>
    </row>
    <row r="310" spans="1:9" x14ac:dyDescent="0.25">
      <c r="A310">
        <f t="shared" si="32"/>
        <v>7</v>
      </c>
      <c r="B310">
        <f t="shared" si="33"/>
        <v>24</v>
      </c>
      <c r="C310" t="str">
        <f t="shared" si="29"/>
        <v>7_24</v>
      </c>
      <c r="D310" t="s">
        <v>4</v>
      </c>
      <c r="E310">
        <v>3</v>
      </c>
      <c r="F310">
        <v>300</v>
      </c>
      <c r="G310">
        <v>33</v>
      </c>
      <c r="H310" t="str">
        <f t="shared" si="30"/>
        <v>N$333</v>
      </c>
      <c r="I310" t="str">
        <f t="shared" si="28"/>
        <v>N$IC7_PIN24_G3</v>
      </c>
    </row>
    <row r="311" spans="1:9" x14ac:dyDescent="0.25">
      <c r="A311">
        <f t="shared" si="32"/>
        <v>7</v>
      </c>
      <c r="B311">
        <f t="shared" si="33"/>
        <v>25</v>
      </c>
      <c r="C311" t="str">
        <f t="shared" si="29"/>
        <v>7_25</v>
      </c>
      <c r="D311" t="s">
        <v>5</v>
      </c>
      <c r="E311">
        <v>7</v>
      </c>
      <c r="F311">
        <v>300</v>
      </c>
      <c r="G311">
        <v>34</v>
      </c>
      <c r="H311" t="str">
        <f t="shared" si="30"/>
        <v>N$334</v>
      </c>
      <c r="I311" t="str">
        <f t="shared" si="28"/>
        <v>N$IC7_PIN25_B7</v>
      </c>
    </row>
    <row r="312" spans="1:9" x14ac:dyDescent="0.25">
      <c r="A312">
        <f t="shared" si="32"/>
        <v>7</v>
      </c>
      <c r="B312">
        <f t="shared" si="33"/>
        <v>26</v>
      </c>
      <c r="C312" t="str">
        <f t="shared" si="29"/>
        <v>7_26</v>
      </c>
      <c r="D312" t="s">
        <v>3</v>
      </c>
      <c r="E312">
        <v>7</v>
      </c>
      <c r="F312">
        <v>300</v>
      </c>
      <c r="G312">
        <v>35</v>
      </c>
      <c r="H312" t="str">
        <f t="shared" si="30"/>
        <v>N$335</v>
      </c>
      <c r="I312" t="str">
        <f t="shared" si="28"/>
        <v>N$IC7_PIN26_R7</v>
      </c>
    </row>
    <row r="313" spans="1:9" x14ac:dyDescent="0.25">
      <c r="A313">
        <f t="shared" si="32"/>
        <v>7</v>
      </c>
      <c r="B313">
        <f t="shared" si="33"/>
        <v>27</v>
      </c>
      <c r="C313" t="str">
        <f t="shared" si="29"/>
        <v>7_27</v>
      </c>
      <c r="D313" t="s">
        <v>4</v>
      </c>
      <c r="E313">
        <v>7</v>
      </c>
      <c r="F313">
        <v>300</v>
      </c>
      <c r="G313">
        <v>36</v>
      </c>
      <c r="H313" t="str">
        <f t="shared" si="30"/>
        <v>N$336</v>
      </c>
      <c r="I313" t="str">
        <f t="shared" si="28"/>
        <v>N$IC7_PIN27_G7</v>
      </c>
    </row>
    <row r="314" spans="1:9" x14ac:dyDescent="0.25">
      <c r="A314">
        <f t="shared" si="32"/>
        <v>7</v>
      </c>
      <c r="B314">
        <f t="shared" ref="B314:B335" si="34">B315+1</f>
        <v>53</v>
      </c>
      <c r="C314" t="str">
        <f t="shared" si="29"/>
        <v>7_53</v>
      </c>
      <c r="D314" t="s">
        <v>5</v>
      </c>
      <c r="E314">
        <v>8</v>
      </c>
      <c r="F314">
        <v>300</v>
      </c>
      <c r="G314">
        <v>4</v>
      </c>
      <c r="H314" t="str">
        <f t="shared" si="30"/>
        <v>N$304</v>
      </c>
      <c r="I314" t="str">
        <f t="shared" si="28"/>
        <v>N$IC7_PIN53_B8</v>
      </c>
    </row>
    <row r="315" spans="1:9" x14ac:dyDescent="0.25">
      <c r="A315">
        <f t="shared" si="32"/>
        <v>7</v>
      </c>
      <c r="B315">
        <f t="shared" si="34"/>
        <v>52</v>
      </c>
      <c r="C315" t="str">
        <f t="shared" si="29"/>
        <v>7_52</v>
      </c>
      <c r="D315" t="s">
        <v>3</v>
      </c>
      <c r="E315">
        <v>8</v>
      </c>
      <c r="F315">
        <v>300</v>
      </c>
      <c r="G315">
        <v>5</v>
      </c>
      <c r="H315" t="str">
        <f t="shared" si="30"/>
        <v>N$305</v>
      </c>
      <c r="I315" t="str">
        <f t="shared" si="28"/>
        <v>N$IC7_PIN52_R8</v>
      </c>
    </row>
    <row r="316" spans="1:9" x14ac:dyDescent="0.25">
      <c r="A316">
        <f t="shared" si="32"/>
        <v>7</v>
      </c>
      <c r="B316">
        <f t="shared" si="34"/>
        <v>51</v>
      </c>
      <c r="C316" t="str">
        <f t="shared" si="29"/>
        <v>7_51</v>
      </c>
      <c r="D316" t="s">
        <v>4</v>
      </c>
      <c r="E316">
        <v>8</v>
      </c>
      <c r="F316">
        <v>300</v>
      </c>
      <c r="G316">
        <v>6</v>
      </c>
      <c r="H316" t="str">
        <f t="shared" si="30"/>
        <v>N$306</v>
      </c>
      <c r="I316" t="str">
        <f t="shared" si="28"/>
        <v>N$IC7_PIN51_G8</v>
      </c>
    </row>
    <row r="317" spans="1:9" x14ac:dyDescent="0.25">
      <c r="A317">
        <f t="shared" si="32"/>
        <v>7</v>
      </c>
      <c r="B317">
        <f t="shared" si="34"/>
        <v>50</v>
      </c>
      <c r="C317" t="str">
        <f t="shared" si="29"/>
        <v>7_50</v>
      </c>
      <c r="D317" t="s">
        <v>5</v>
      </c>
      <c r="E317">
        <v>12</v>
      </c>
      <c r="F317">
        <v>300</v>
      </c>
      <c r="G317">
        <v>7</v>
      </c>
      <c r="H317" t="str">
        <f t="shared" si="30"/>
        <v>N$307</v>
      </c>
      <c r="I317" t="str">
        <f t="shared" si="28"/>
        <v>N$IC7_PIN50_B12</v>
      </c>
    </row>
    <row r="318" spans="1:9" x14ac:dyDescent="0.25">
      <c r="A318">
        <f t="shared" si="32"/>
        <v>7</v>
      </c>
      <c r="B318">
        <f t="shared" si="34"/>
        <v>49</v>
      </c>
      <c r="C318" t="str">
        <f t="shared" si="29"/>
        <v>7_49</v>
      </c>
      <c r="D318" t="s">
        <v>3</v>
      </c>
      <c r="E318">
        <v>12</v>
      </c>
      <c r="F318">
        <v>300</v>
      </c>
      <c r="G318">
        <v>8</v>
      </c>
      <c r="H318" t="str">
        <f t="shared" si="30"/>
        <v>N$308</v>
      </c>
      <c r="I318" t="str">
        <f t="shared" si="28"/>
        <v>N$IC7_PIN49_R12</v>
      </c>
    </row>
    <row r="319" spans="1:9" x14ac:dyDescent="0.25">
      <c r="A319">
        <f t="shared" si="32"/>
        <v>7</v>
      </c>
      <c r="B319">
        <f t="shared" si="34"/>
        <v>48</v>
      </c>
      <c r="C319" t="str">
        <f t="shared" si="29"/>
        <v>7_48</v>
      </c>
      <c r="D319" t="s">
        <v>4</v>
      </c>
      <c r="E319">
        <v>12</v>
      </c>
      <c r="F319">
        <v>300</v>
      </c>
      <c r="G319">
        <v>9</v>
      </c>
      <c r="H319" t="str">
        <f t="shared" si="30"/>
        <v>N$309</v>
      </c>
      <c r="I319" t="str">
        <f t="shared" si="28"/>
        <v>N$IC7_PIN48_G12</v>
      </c>
    </row>
    <row r="320" spans="1:9" x14ac:dyDescent="0.25">
      <c r="A320">
        <f t="shared" si="32"/>
        <v>7</v>
      </c>
      <c r="B320">
        <f t="shared" si="34"/>
        <v>47</v>
      </c>
      <c r="C320" t="str">
        <f t="shared" si="29"/>
        <v>7_47</v>
      </c>
      <c r="D320" t="s">
        <v>5</v>
      </c>
      <c r="E320">
        <v>9</v>
      </c>
      <c r="F320">
        <v>300</v>
      </c>
      <c r="G320">
        <v>10</v>
      </c>
      <c r="H320" t="str">
        <f t="shared" si="30"/>
        <v>N$310</v>
      </c>
      <c r="I320" t="str">
        <f t="shared" si="28"/>
        <v>N$IC7_PIN47_B9</v>
      </c>
    </row>
    <row r="321" spans="1:9" x14ac:dyDescent="0.25">
      <c r="A321">
        <f t="shared" si="32"/>
        <v>7</v>
      </c>
      <c r="B321">
        <f t="shared" si="34"/>
        <v>46</v>
      </c>
      <c r="C321" t="str">
        <f t="shared" si="29"/>
        <v>7_46</v>
      </c>
      <c r="D321" t="s">
        <v>3</v>
      </c>
      <c r="E321">
        <v>9</v>
      </c>
      <c r="F321">
        <v>300</v>
      </c>
      <c r="G321">
        <v>11</v>
      </c>
      <c r="H321" t="str">
        <f t="shared" si="30"/>
        <v>N$311</v>
      </c>
      <c r="I321" t="str">
        <f t="shared" si="28"/>
        <v>N$IC7_PIN46_R9</v>
      </c>
    </row>
    <row r="322" spans="1:9" x14ac:dyDescent="0.25">
      <c r="A322">
        <f t="shared" si="32"/>
        <v>7</v>
      </c>
      <c r="B322">
        <f t="shared" si="34"/>
        <v>45</v>
      </c>
      <c r="C322" t="str">
        <f t="shared" si="29"/>
        <v>7_45</v>
      </c>
      <c r="D322" t="s">
        <v>4</v>
      </c>
      <c r="E322">
        <v>9</v>
      </c>
      <c r="F322">
        <v>300</v>
      </c>
      <c r="G322">
        <v>12</v>
      </c>
      <c r="H322" t="str">
        <f t="shared" si="30"/>
        <v>N$312</v>
      </c>
      <c r="I322" t="str">
        <f t="shared" ref="I322:I385" si="35">_xlfn.CONCAT("N$IC",A322,"_PIN",B322,"_",D322,E322)</f>
        <v>N$IC7_PIN45_G9</v>
      </c>
    </row>
    <row r="323" spans="1:9" x14ac:dyDescent="0.25">
      <c r="A323">
        <f t="shared" si="32"/>
        <v>7</v>
      </c>
      <c r="B323">
        <f t="shared" si="34"/>
        <v>44</v>
      </c>
      <c r="C323" t="str">
        <f t="shared" ref="C323:C385" si="36">_xlfn.CONCAT(A323,"_",B323)</f>
        <v>7_44</v>
      </c>
      <c r="D323" t="s">
        <v>5</v>
      </c>
      <c r="E323">
        <v>13</v>
      </c>
      <c r="F323">
        <v>300</v>
      </c>
      <c r="G323">
        <v>13</v>
      </c>
      <c r="H323" t="str">
        <f t="shared" ref="H323:H385" si="37">_xlfn.CONCAT("N$",F323+G323)</f>
        <v>N$313</v>
      </c>
      <c r="I323" t="str">
        <f t="shared" si="35"/>
        <v>N$IC7_PIN44_B13</v>
      </c>
    </row>
    <row r="324" spans="1:9" x14ac:dyDescent="0.25">
      <c r="A324">
        <f t="shared" si="32"/>
        <v>7</v>
      </c>
      <c r="B324">
        <f t="shared" si="34"/>
        <v>43</v>
      </c>
      <c r="C324" t="str">
        <f t="shared" si="36"/>
        <v>7_43</v>
      </c>
      <c r="D324" t="s">
        <v>3</v>
      </c>
      <c r="E324">
        <v>13</v>
      </c>
      <c r="F324">
        <v>300</v>
      </c>
      <c r="G324">
        <v>14</v>
      </c>
      <c r="H324" t="str">
        <f t="shared" si="37"/>
        <v>N$314</v>
      </c>
      <c r="I324" t="str">
        <f t="shared" si="35"/>
        <v>N$IC7_PIN43_R13</v>
      </c>
    </row>
    <row r="325" spans="1:9" x14ac:dyDescent="0.25">
      <c r="A325">
        <f t="shared" si="32"/>
        <v>7</v>
      </c>
      <c r="B325">
        <f t="shared" si="34"/>
        <v>42</v>
      </c>
      <c r="C325" t="str">
        <f t="shared" si="36"/>
        <v>7_42</v>
      </c>
      <c r="D325" t="s">
        <v>4</v>
      </c>
      <c r="E325">
        <v>13</v>
      </c>
      <c r="F325">
        <v>300</v>
      </c>
      <c r="G325">
        <v>15</v>
      </c>
      <c r="H325" t="str">
        <f t="shared" si="37"/>
        <v>N$315</v>
      </c>
      <c r="I325" t="str">
        <f t="shared" si="35"/>
        <v>N$IC7_PIN42_G13</v>
      </c>
    </row>
    <row r="326" spans="1:9" x14ac:dyDescent="0.25">
      <c r="A326">
        <f t="shared" si="32"/>
        <v>7</v>
      </c>
      <c r="B326">
        <f t="shared" si="34"/>
        <v>41</v>
      </c>
      <c r="C326" t="str">
        <f t="shared" si="36"/>
        <v>7_41</v>
      </c>
      <c r="D326" t="s">
        <v>5</v>
      </c>
      <c r="E326">
        <v>14</v>
      </c>
      <c r="F326">
        <v>300</v>
      </c>
      <c r="G326">
        <v>16</v>
      </c>
      <c r="H326" t="str">
        <f t="shared" si="37"/>
        <v>N$316</v>
      </c>
      <c r="I326" t="str">
        <f t="shared" si="35"/>
        <v>N$IC7_PIN41_B14</v>
      </c>
    </row>
    <row r="327" spans="1:9" x14ac:dyDescent="0.25">
      <c r="A327">
        <f t="shared" si="32"/>
        <v>7</v>
      </c>
      <c r="B327">
        <f t="shared" si="34"/>
        <v>40</v>
      </c>
      <c r="C327" t="str">
        <f t="shared" si="36"/>
        <v>7_40</v>
      </c>
      <c r="D327" t="s">
        <v>3</v>
      </c>
      <c r="E327">
        <v>14</v>
      </c>
      <c r="F327">
        <v>300</v>
      </c>
      <c r="G327">
        <v>17</v>
      </c>
      <c r="H327" t="str">
        <f t="shared" si="37"/>
        <v>N$317</v>
      </c>
      <c r="I327" t="str">
        <f t="shared" si="35"/>
        <v>N$IC7_PIN40_R14</v>
      </c>
    </row>
    <row r="328" spans="1:9" x14ac:dyDescent="0.25">
      <c r="A328">
        <f t="shared" si="32"/>
        <v>7</v>
      </c>
      <c r="B328">
        <f t="shared" si="34"/>
        <v>39</v>
      </c>
      <c r="C328" t="str">
        <f t="shared" si="36"/>
        <v>7_39</v>
      </c>
      <c r="D328" t="s">
        <v>4</v>
      </c>
      <c r="E328">
        <v>14</v>
      </c>
      <c r="F328">
        <v>300</v>
      </c>
      <c r="G328">
        <v>18</v>
      </c>
      <c r="H328" t="str">
        <f t="shared" si="37"/>
        <v>N$318</v>
      </c>
      <c r="I328" t="str">
        <f t="shared" si="35"/>
        <v>N$IC7_PIN39_G14</v>
      </c>
    </row>
    <row r="329" spans="1:9" x14ac:dyDescent="0.25">
      <c r="A329">
        <f t="shared" si="32"/>
        <v>7</v>
      </c>
      <c r="B329">
        <f t="shared" si="34"/>
        <v>38</v>
      </c>
      <c r="C329" t="str">
        <f t="shared" si="36"/>
        <v>7_38</v>
      </c>
      <c r="D329" t="s">
        <v>5</v>
      </c>
      <c r="E329">
        <v>10</v>
      </c>
      <c r="F329">
        <v>300</v>
      </c>
      <c r="G329">
        <v>19</v>
      </c>
      <c r="H329" t="str">
        <f t="shared" si="37"/>
        <v>N$319</v>
      </c>
      <c r="I329" t="str">
        <f t="shared" si="35"/>
        <v>N$IC7_PIN38_B10</v>
      </c>
    </row>
    <row r="330" spans="1:9" x14ac:dyDescent="0.25">
      <c r="A330">
        <f t="shared" si="32"/>
        <v>7</v>
      </c>
      <c r="B330">
        <f t="shared" si="34"/>
        <v>37</v>
      </c>
      <c r="C330" t="str">
        <f t="shared" si="36"/>
        <v>7_37</v>
      </c>
      <c r="D330" t="s">
        <v>3</v>
      </c>
      <c r="E330">
        <v>10</v>
      </c>
      <c r="F330">
        <v>300</v>
      </c>
      <c r="G330">
        <v>20</v>
      </c>
      <c r="H330" t="str">
        <f t="shared" si="37"/>
        <v>N$320</v>
      </c>
      <c r="I330" t="str">
        <f t="shared" si="35"/>
        <v>N$IC7_PIN37_R10</v>
      </c>
    </row>
    <row r="331" spans="1:9" x14ac:dyDescent="0.25">
      <c r="A331">
        <f t="shared" si="32"/>
        <v>7</v>
      </c>
      <c r="B331">
        <f t="shared" si="34"/>
        <v>36</v>
      </c>
      <c r="C331" t="str">
        <f t="shared" si="36"/>
        <v>7_36</v>
      </c>
      <c r="D331" t="s">
        <v>4</v>
      </c>
      <c r="E331">
        <v>10</v>
      </c>
      <c r="F331">
        <v>300</v>
      </c>
      <c r="G331">
        <v>21</v>
      </c>
      <c r="H331" t="str">
        <f t="shared" si="37"/>
        <v>N$321</v>
      </c>
      <c r="I331" t="str">
        <f t="shared" si="35"/>
        <v>N$IC7_PIN36_G10</v>
      </c>
    </row>
    <row r="332" spans="1:9" x14ac:dyDescent="0.25">
      <c r="A332">
        <f t="shared" si="32"/>
        <v>7</v>
      </c>
      <c r="B332">
        <f t="shared" si="34"/>
        <v>35</v>
      </c>
      <c r="C332" t="str">
        <f t="shared" si="36"/>
        <v>7_35</v>
      </c>
      <c r="D332" t="s">
        <v>5</v>
      </c>
      <c r="E332">
        <v>15</v>
      </c>
      <c r="F332">
        <v>300</v>
      </c>
      <c r="G332">
        <v>22</v>
      </c>
      <c r="H332" t="str">
        <f t="shared" si="37"/>
        <v>N$322</v>
      </c>
      <c r="I332" t="str">
        <f t="shared" si="35"/>
        <v>N$IC7_PIN35_B15</v>
      </c>
    </row>
    <row r="333" spans="1:9" x14ac:dyDescent="0.25">
      <c r="A333">
        <f t="shared" si="32"/>
        <v>7</v>
      </c>
      <c r="B333">
        <f t="shared" si="34"/>
        <v>34</v>
      </c>
      <c r="C333" t="str">
        <f t="shared" si="36"/>
        <v>7_34</v>
      </c>
      <c r="D333" t="s">
        <v>3</v>
      </c>
      <c r="E333">
        <v>15</v>
      </c>
      <c r="F333">
        <v>300</v>
      </c>
      <c r="G333">
        <v>23</v>
      </c>
      <c r="H333" t="str">
        <f t="shared" si="37"/>
        <v>N$323</v>
      </c>
      <c r="I333" t="str">
        <f t="shared" si="35"/>
        <v>N$IC7_PIN34_R15</v>
      </c>
    </row>
    <row r="334" spans="1:9" x14ac:dyDescent="0.25">
      <c r="A334">
        <f t="shared" si="32"/>
        <v>7</v>
      </c>
      <c r="B334">
        <f t="shared" si="34"/>
        <v>33</v>
      </c>
      <c r="C334" t="str">
        <f t="shared" si="36"/>
        <v>7_33</v>
      </c>
      <c r="D334" t="s">
        <v>4</v>
      </c>
      <c r="E334">
        <v>15</v>
      </c>
      <c r="F334">
        <v>300</v>
      </c>
      <c r="G334">
        <v>24</v>
      </c>
      <c r="H334" t="str">
        <f t="shared" si="37"/>
        <v>N$324</v>
      </c>
      <c r="I334" t="str">
        <f t="shared" si="35"/>
        <v>N$IC7_PIN33_G15</v>
      </c>
    </row>
    <row r="335" spans="1:9" x14ac:dyDescent="0.25">
      <c r="A335">
        <f t="shared" si="32"/>
        <v>7</v>
      </c>
      <c r="B335">
        <f t="shared" si="34"/>
        <v>32</v>
      </c>
      <c r="C335" t="str">
        <f t="shared" si="36"/>
        <v>7_32</v>
      </c>
      <c r="D335" t="s">
        <v>5</v>
      </c>
      <c r="E335">
        <v>11</v>
      </c>
      <c r="F335">
        <v>300</v>
      </c>
      <c r="G335">
        <v>25</v>
      </c>
      <c r="H335" t="str">
        <f t="shared" si="37"/>
        <v>N$325</v>
      </c>
      <c r="I335" t="str">
        <f t="shared" si="35"/>
        <v>N$IC7_PIN32_B11</v>
      </c>
    </row>
    <row r="336" spans="1:9" x14ac:dyDescent="0.25">
      <c r="A336">
        <f t="shared" si="32"/>
        <v>7</v>
      </c>
      <c r="B336">
        <f>B337+1</f>
        <v>31</v>
      </c>
      <c r="C336" t="str">
        <f t="shared" si="36"/>
        <v>7_31</v>
      </c>
      <c r="D336" t="s">
        <v>3</v>
      </c>
      <c r="E336">
        <v>11</v>
      </c>
      <c r="F336">
        <v>300</v>
      </c>
      <c r="G336">
        <v>26</v>
      </c>
      <c r="H336" t="str">
        <f t="shared" si="37"/>
        <v>N$326</v>
      </c>
      <c r="I336" t="str">
        <f t="shared" si="35"/>
        <v>N$IC7_PIN31_R11</v>
      </c>
    </row>
    <row r="337" spans="1:9" x14ac:dyDescent="0.25">
      <c r="A337">
        <f t="shared" si="32"/>
        <v>7</v>
      </c>
      <c r="B337">
        <v>30</v>
      </c>
      <c r="C337" t="str">
        <f t="shared" si="36"/>
        <v>7_30</v>
      </c>
      <c r="D337" t="s">
        <v>4</v>
      </c>
      <c r="E337">
        <v>11</v>
      </c>
      <c r="F337">
        <v>300</v>
      </c>
      <c r="G337">
        <v>27</v>
      </c>
      <c r="H337" t="str">
        <f t="shared" si="37"/>
        <v>N$327</v>
      </c>
      <c r="I337" t="str">
        <f t="shared" si="35"/>
        <v>N$IC7_PIN30_G11</v>
      </c>
    </row>
    <row r="338" spans="1:9" x14ac:dyDescent="0.25">
      <c r="A338">
        <f>A290+1</f>
        <v>8</v>
      </c>
      <c r="B338">
        <v>4</v>
      </c>
      <c r="C338" t="str">
        <f t="shared" si="36"/>
        <v>8_4</v>
      </c>
      <c r="D338" t="s">
        <v>5</v>
      </c>
      <c r="E338">
        <v>4</v>
      </c>
      <c r="F338">
        <v>300</v>
      </c>
      <c r="G338">
        <v>37</v>
      </c>
      <c r="H338" t="str">
        <f t="shared" si="37"/>
        <v>N$337</v>
      </c>
      <c r="I338" t="str">
        <f t="shared" si="35"/>
        <v>N$IC8_PIN4_B4</v>
      </c>
    </row>
    <row r="339" spans="1:9" x14ac:dyDescent="0.25">
      <c r="A339">
        <f t="shared" ref="A339:A385" si="38">A291+1</f>
        <v>8</v>
      </c>
      <c r="B339">
        <f>B338+1</f>
        <v>5</v>
      </c>
      <c r="C339" t="str">
        <f t="shared" si="36"/>
        <v>8_5</v>
      </c>
      <c r="D339" t="s">
        <v>3</v>
      </c>
      <c r="E339">
        <v>4</v>
      </c>
      <c r="F339">
        <v>300</v>
      </c>
      <c r="G339">
        <v>38</v>
      </c>
      <c r="H339" t="str">
        <f t="shared" si="37"/>
        <v>N$338</v>
      </c>
      <c r="I339" t="str">
        <f t="shared" si="35"/>
        <v>N$IC8_PIN5_R4</v>
      </c>
    </row>
    <row r="340" spans="1:9" x14ac:dyDescent="0.25">
      <c r="A340">
        <f t="shared" si="38"/>
        <v>8</v>
      </c>
      <c r="B340">
        <f t="shared" ref="B340:B361" si="39">B339+1</f>
        <v>6</v>
      </c>
      <c r="C340" t="str">
        <f t="shared" si="36"/>
        <v>8_6</v>
      </c>
      <c r="D340" t="s">
        <v>4</v>
      </c>
      <c r="E340">
        <v>4</v>
      </c>
      <c r="F340">
        <v>300</v>
      </c>
      <c r="G340">
        <v>39</v>
      </c>
      <c r="H340" t="str">
        <f t="shared" si="37"/>
        <v>N$339</v>
      </c>
      <c r="I340" t="str">
        <f t="shared" si="35"/>
        <v>N$IC8_PIN6_G4</v>
      </c>
    </row>
    <row r="341" spans="1:9" x14ac:dyDescent="0.25">
      <c r="A341">
        <f t="shared" si="38"/>
        <v>8</v>
      </c>
      <c r="B341">
        <f t="shared" si="39"/>
        <v>7</v>
      </c>
      <c r="C341" t="str">
        <f t="shared" si="36"/>
        <v>8_7</v>
      </c>
      <c r="D341" t="s">
        <v>5</v>
      </c>
      <c r="E341">
        <v>0</v>
      </c>
      <c r="F341">
        <v>300</v>
      </c>
      <c r="G341">
        <v>40</v>
      </c>
      <c r="H341" t="str">
        <f t="shared" si="37"/>
        <v>N$340</v>
      </c>
      <c r="I341" t="str">
        <f t="shared" si="35"/>
        <v>N$IC8_PIN7_B0</v>
      </c>
    </row>
    <row r="342" spans="1:9" x14ac:dyDescent="0.25">
      <c r="A342">
        <f t="shared" si="38"/>
        <v>8</v>
      </c>
      <c r="B342">
        <f t="shared" si="39"/>
        <v>8</v>
      </c>
      <c r="C342" t="str">
        <f t="shared" si="36"/>
        <v>8_8</v>
      </c>
      <c r="D342" t="s">
        <v>3</v>
      </c>
      <c r="E342">
        <v>0</v>
      </c>
      <c r="F342">
        <v>300</v>
      </c>
      <c r="G342">
        <v>41</v>
      </c>
      <c r="H342" t="str">
        <f t="shared" si="37"/>
        <v>N$341</v>
      </c>
      <c r="I342" t="str">
        <f t="shared" si="35"/>
        <v>N$IC8_PIN8_R0</v>
      </c>
    </row>
    <row r="343" spans="1:9" x14ac:dyDescent="0.25">
      <c r="A343">
        <f t="shared" si="38"/>
        <v>8</v>
      </c>
      <c r="B343">
        <f t="shared" si="39"/>
        <v>9</v>
      </c>
      <c r="C343" t="str">
        <f t="shared" si="36"/>
        <v>8_9</v>
      </c>
      <c r="D343" t="s">
        <v>4</v>
      </c>
      <c r="E343">
        <v>0</v>
      </c>
      <c r="F343">
        <v>300</v>
      </c>
      <c r="G343">
        <v>42</v>
      </c>
      <c r="H343" t="str">
        <f t="shared" si="37"/>
        <v>N$342</v>
      </c>
      <c r="I343" t="str">
        <f t="shared" si="35"/>
        <v>N$IC8_PIN9_G0</v>
      </c>
    </row>
    <row r="344" spans="1:9" x14ac:dyDescent="0.25">
      <c r="A344">
        <f t="shared" si="38"/>
        <v>8</v>
      </c>
      <c r="B344">
        <f t="shared" si="39"/>
        <v>10</v>
      </c>
      <c r="C344" t="str">
        <f t="shared" si="36"/>
        <v>8_10</v>
      </c>
      <c r="D344" t="s">
        <v>5</v>
      </c>
      <c r="E344">
        <v>5</v>
      </c>
      <c r="F344">
        <v>300</v>
      </c>
      <c r="G344">
        <v>43</v>
      </c>
      <c r="H344" t="str">
        <f t="shared" si="37"/>
        <v>N$343</v>
      </c>
      <c r="I344" t="str">
        <f t="shared" si="35"/>
        <v>N$IC8_PIN10_B5</v>
      </c>
    </row>
    <row r="345" spans="1:9" x14ac:dyDescent="0.25">
      <c r="A345">
        <f t="shared" si="38"/>
        <v>8</v>
      </c>
      <c r="B345">
        <f t="shared" si="39"/>
        <v>11</v>
      </c>
      <c r="C345" t="str">
        <f t="shared" si="36"/>
        <v>8_11</v>
      </c>
      <c r="D345" t="s">
        <v>3</v>
      </c>
      <c r="E345">
        <v>5</v>
      </c>
      <c r="F345">
        <v>300</v>
      </c>
      <c r="G345">
        <v>44</v>
      </c>
      <c r="H345" t="str">
        <f t="shared" si="37"/>
        <v>N$344</v>
      </c>
      <c r="I345" t="str">
        <f t="shared" si="35"/>
        <v>N$IC8_PIN11_R5</v>
      </c>
    </row>
    <row r="346" spans="1:9" x14ac:dyDescent="0.25">
      <c r="A346">
        <f t="shared" si="38"/>
        <v>8</v>
      </c>
      <c r="B346">
        <f t="shared" si="39"/>
        <v>12</v>
      </c>
      <c r="C346" t="str">
        <f t="shared" si="36"/>
        <v>8_12</v>
      </c>
      <c r="D346" t="s">
        <v>4</v>
      </c>
      <c r="E346">
        <v>5</v>
      </c>
      <c r="F346">
        <v>300</v>
      </c>
      <c r="G346">
        <v>45</v>
      </c>
      <c r="H346" t="str">
        <f t="shared" si="37"/>
        <v>N$345</v>
      </c>
      <c r="I346" t="str">
        <f t="shared" si="35"/>
        <v>N$IC8_PIN12_G5</v>
      </c>
    </row>
    <row r="347" spans="1:9" x14ac:dyDescent="0.25">
      <c r="A347">
        <f t="shared" si="38"/>
        <v>8</v>
      </c>
      <c r="B347">
        <f t="shared" si="39"/>
        <v>13</v>
      </c>
      <c r="C347" t="str">
        <f t="shared" si="36"/>
        <v>8_13</v>
      </c>
      <c r="D347" t="s">
        <v>5</v>
      </c>
      <c r="E347">
        <v>1</v>
      </c>
      <c r="F347">
        <v>300</v>
      </c>
      <c r="G347">
        <v>46</v>
      </c>
      <c r="H347" t="str">
        <f t="shared" si="37"/>
        <v>N$346</v>
      </c>
      <c r="I347" t="str">
        <f t="shared" si="35"/>
        <v>N$IC8_PIN13_B1</v>
      </c>
    </row>
    <row r="348" spans="1:9" x14ac:dyDescent="0.25">
      <c r="A348">
        <f t="shared" si="38"/>
        <v>8</v>
      </c>
      <c r="B348">
        <f t="shared" si="39"/>
        <v>14</v>
      </c>
      <c r="C348" t="str">
        <f t="shared" si="36"/>
        <v>8_14</v>
      </c>
      <c r="D348" t="s">
        <v>3</v>
      </c>
      <c r="E348">
        <v>1</v>
      </c>
      <c r="F348">
        <v>300</v>
      </c>
      <c r="G348">
        <v>47</v>
      </c>
      <c r="H348" t="str">
        <f t="shared" si="37"/>
        <v>N$347</v>
      </c>
      <c r="I348" t="str">
        <f t="shared" si="35"/>
        <v>N$IC8_PIN14_R1</v>
      </c>
    </row>
    <row r="349" spans="1:9" x14ac:dyDescent="0.25">
      <c r="A349">
        <f t="shared" si="38"/>
        <v>8</v>
      </c>
      <c r="B349">
        <f t="shared" si="39"/>
        <v>15</v>
      </c>
      <c r="C349" t="str">
        <f t="shared" si="36"/>
        <v>8_15</v>
      </c>
      <c r="D349" t="s">
        <v>4</v>
      </c>
      <c r="E349">
        <v>1</v>
      </c>
      <c r="F349">
        <v>300</v>
      </c>
      <c r="G349">
        <v>48</v>
      </c>
      <c r="H349" t="str">
        <f t="shared" si="37"/>
        <v>N$348</v>
      </c>
      <c r="I349" t="str">
        <f t="shared" si="35"/>
        <v>N$IC8_PIN15_G1</v>
      </c>
    </row>
    <row r="350" spans="1:9" x14ac:dyDescent="0.25">
      <c r="A350">
        <f t="shared" si="38"/>
        <v>8</v>
      </c>
      <c r="B350">
        <f t="shared" si="39"/>
        <v>16</v>
      </c>
      <c r="C350" t="str">
        <f t="shared" si="36"/>
        <v>8_16</v>
      </c>
      <c r="D350" t="s">
        <v>5</v>
      </c>
      <c r="E350">
        <v>2</v>
      </c>
      <c r="F350">
        <v>300</v>
      </c>
      <c r="G350">
        <v>49</v>
      </c>
      <c r="H350" t="str">
        <f t="shared" si="37"/>
        <v>N$349</v>
      </c>
      <c r="I350" t="str">
        <f t="shared" si="35"/>
        <v>N$IC8_PIN16_B2</v>
      </c>
    </row>
    <row r="351" spans="1:9" x14ac:dyDescent="0.25">
      <c r="A351">
        <f t="shared" si="38"/>
        <v>8</v>
      </c>
      <c r="B351">
        <f t="shared" si="39"/>
        <v>17</v>
      </c>
      <c r="C351" t="str">
        <f t="shared" si="36"/>
        <v>8_17</v>
      </c>
      <c r="D351" t="s">
        <v>3</v>
      </c>
      <c r="E351">
        <v>2</v>
      </c>
      <c r="F351">
        <v>300</v>
      </c>
      <c r="G351">
        <v>50</v>
      </c>
      <c r="H351" t="str">
        <f t="shared" si="37"/>
        <v>N$350</v>
      </c>
      <c r="I351" t="str">
        <f t="shared" si="35"/>
        <v>N$IC8_PIN17_R2</v>
      </c>
    </row>
    <row r="352" spans="1:9" x14ac:dyDescent="0.25">
      <c r="A352">
        <f t="shared" si="38"/>
        <v>8</v>
      </c>
      <c r="B352">
        <f t="shared" si="39"/>
        <v>18</v>
      </c>
      <c r="C352" t="str">
        <f t="shared" si="36"/>
        <v>8_18</v>
      </c>
      <c r="D352" t="s">
        <v>4</v>
      </c>
      <c r="E352">
        <v>2</v>
      </c>
      <c r="F352">
        <v>300</v>
      </c>
      <c r="G352">
        <v>51</v>
      </c>
      <c r="H352" t="str">
        <f t="shared" si="37"/>
        <v>N$351</v>
      </c>
      <c r="I352" t="str">
        <f t="shared" si="35"/>
        <v>N$IC8_PIN18_G2</v>
      </c>
    </row>
    <row r="353" spans="1:9" x14ac:dyDescent="0.25">
      <c r="A353">
        <f t="shared" si="38"/>
        <v>8</v>
      </c>
      <c r="B353">
        <f t="shared" si="39"/>
        <v>19</v>
      </c>
      <c r="C353" t="str">
        <f t="shared" si="36"/>
        <v>8_19</v>
      </c>
      <c r="D353" t="s">
        <v>5</v>
      </c>
      <c r="E353">
        <v>6</v>
      </c>
      <c r="F353">
        <v>300</v>
      </c>
      <c r="G353">
        <v>76</v>
      </c>
      <c r="H353" t="str">
        <f t="shared" si="37"/>
        <v>N$376</v>
      </c>
      <c r="I353" t="str">
        <f t="shared" si="35"/>
        <v>N$IC8_PIN19_B6</v>
      </c>
    </row>
    <row r="354" spans="1:9" x14ac:dyDescent="0.25">
      <c r="A354">
        <f t="shared" si="38"/>
        <v>8</v>
      </c>
      <c r="B354">
        <f t="shared" si="39"/>
        <v>20</v>
      </c>
      <c r="C354" t="str">
        <f t="shared" si="36"/>
        <v>8_20</v>
      </c>
      <c r="D354" t="s">
        <v>3</v>
      </c>
      <c r="E354">
        <v>6</v>
      </c>
      <c r="F354">
        <v>300</v>
      </c>
      <c r="G354">
        <v>77</v>
      </c>
      <c r="H354" t="str">
        <f t="shared" si="37"/>
        <v>N$377</v>
      </c>
      <c r="I354" t="str">
        <f t="shared" si="35"/>
        <v>N$IC8_PIN20_R6</v>
      </c>
    </row>
    <row r="355" spans="1:9" x14ac:dyDescent="0.25">
      <c r="A355">
        <f t="shared" si="38"/>
        <v>8</v>
      </c>
      <c r="B355">
        <f t="shared" si="39"/>
        <v>21</v>
      </c>
      <c r="C355" t="str">
        <f t="shared" si="36"/>
        <v>8_21</v>
      </c>
      <c r="D355" t="s">
        <v>4</v>
      </c>
      <c r="E355">
        <v>6</v>
      </c>
      <c r="F355">
        <v>300</v>
      </c>
      <c r="G355">
        <v>78</v>
      </c>
      <c r="H355" t="str">
        <f t="shared" si="37"/>
        <v>N$378</v>
      </c>
      <c r="I355" t="str">
        <f t="shared" si="35"/>
        <v>N$IC8_PIN21_G6</v>
      </c>
    </row>
    <row r="356" spans="1:9" x14ac:dyDescent="0.25">
      <c r="A356">
        <f t="shared" si="38"/>
        <v>8</v>
      </c>
      <c r="B356">
        <f t="shared" si="39"/>
        <v>22</v>
      </c>
      <c r="C356" t="str">
        <f t="shared" si="36"/>
        <v>8_22</v>
      </c>
      <c r="D356" t="s">
        <v>5</v>
      </c>
      <c r="E356">
        <v>3</v>
      </c>
      <c r="F356">
        <v>300</v>
      </c>
      <c r="G356">
        <v>79</v>
      </c>
      <c r="H356" t="str">
        <f t="shared" si="37"/>
        <v>N$379</v>
      </c>
      <c r="I356" t="str">
        <f t="shared" si="35"/>
        <v>N$IC8_PIN22_B3</v>
      </c>
    </row>
    <row r="357" spans="1:9" x14ac:dyDescent="0.25">
      <c r="A357">
        <f t="shared" si="38"/>
        <v>8</v>
      </c>
      <c r="B357">
        <f t="shared" si="39"/>
        <v>23</v>
      </c>
      <c r="C357" t="str">
        <f t="shared" si="36"/>
        <v>8_23</v>
      </c>
      <c r="D357" t="s">
        <v>3</v>
      </c>
      <c r="E357">
        <v>3</v>
      </c>
      <c r="F357">
        <v>300</v>
      </c>
      <c r="G357">
        <v>80</v>
      </c>
      <c r="H357" t="str">
        <f t="shared" si="37"/>
        <v>N$380</v>
      </c>
      <c r="I357" t="str">
        <f t="shared" si="35"/>
        <v>N$IC8_PIN23_R3</v>
      </c>
    </row>
    <row r="358" spans="1:9" x14ac:dyDescent="0.25">
      <c r="A358">
        <f t="shared" si="38"/>
        <v>8</v>
      </c>
      <c r="B358">
        <f t="shared" si="39"/>
        <v>24</v>
      </c>
      <c r="C358" t="str">
        <f t="shared" si="36"/>
        <v>8_24</v>
      </c>
      <c r="D358" t="s">
        <v>4</v>
      </c>
      <c r="E358">
        <v>3</v>
      </c>
      <c r="F358">
        <v>300</v>
      </c>
      <c r="G358">
        <v>81</v>
      </c>
      <c r="H358" t="str">
        <f t="shared" si="37"/>
        <v>N$381</v>
      </c>
      <c r="I358" t="str">
        <f t="shared" si="35"/>
        <v>N$IC8_PIN24_G3</v>
      </c>
    </row>
    <row r="359" spans="1:9" x14ac:dyDescent="0.25">
      <c r="A359">
        <f t="shared" si="38"/>
        <v>8</v>
      </c>
      <c r="B359">
        <f t="shared" si="39"/>
        <v>25</v>
      </c>
      <c r="C359" t="str">
        <f t="shared" si="36"/>
        <v>8_25</v>
      </c>
      <c r="D359" t="s">
        <v>5</v>
      </c>
      <c r="E359">
        <v>7</v>
      </c>
      <c r="F359">
        <v>300</v>
      </c>
      <c r="G359">
        <v>82</v>
      </c>
      <c r="H359" t="str">
        <f t="shared" si="37"/>
        <v>N$382</v>
      </c>
      <c r="I359" t="str">
        <f t="shared" si="35"/>
        <v>N$IC8_PIN25_B7</v>
      </c>
    </row>
    <row r="360" spans="1:9" x14ac:dyDescent="0.25">
      <c r="A360">
        <f t="shared" si="38"/>
        <v>8</v>
      </c>
      <c r="B360">
        <f t="shared" si="39"/>
        <v>26</v>
      </c>
      <c r="C360" t="str">
        <f t="shared" si="36"/>
        <v>8_26</v>
      </c>
      <c r="D360" t="s">
        <v>3</v>
      </c>
      <c r="E360">
        <v>7</v>
      </c>
      <c r="F360">
        <v>300</v>
      </c>
      <c r="G360">
        <v>83</v>
      </c>
      <c r="H360" t="str">
        <f t="shared" si="37"/>
        <v>N$383</v>
      </c>
      <c r="I360" t="str">
        <f t="shared" si="35"/>
        <v>N$IC8_PIN26_R7</v>
      </c>
    </row>
    <row r="361" spans="1:9" x14ac:dyDescent="0.25">
      <c r="A361">
        <f t="shared" si="38"/>
        <v>8</v>
      </c>
      <c r="B361">
        <f t="shared" si="39"/>
        <v>27</v>
      </c>
      <c r="C361" t="str">
        <f t="shared" si="36"/>
        <v>8_27</v>
      </c>
      <c r="D361" t="s">
        <v>4</v>
      </c>
      <c r="E361">
        <v>7</v>
      </c>
      <c r="F361">
        <v>300</v>
      </c>
      <c r="G361">
        <v>84</v>
      </c>
      <c r="H361" t="str">
        <f t="shared" si="37"/>
        <v>N$384</v>
      </c>
      <c r="I361" t="str">
        <f t="shared" si="35"/>
        <v>N$IC8_PIN27_G7</v>
      </c>
    </row>
    <row r="362" spans="1:9" x14ac:dyDescent="0.25">
      <c r="A362">
        <f t="shared" si="38"/>
        <v>8</v>
      </c>
      <c r="B362">
        <f t="shared" ref="B362:B383" si="40">B363+1</f>
        <v>53</v>
      </c>
      <c r="C362" t="str">
        <f t="shared" si="36"/>
        <v>8_53</v>
      </c>
      <c r="D362" t="s">
        <v>5</v>
      </c>
      <c r="E362">
        <v>8</v>
      </c>
      <c r="F362">
        <v>300</v>
      </c>
      <c r="G362">
        <v>52</v>
      </c>
      <c r="H362" t="str">
        <f t="shared" si="37"/>
        <v>N$352</v>
      </c>
      <c r="I362" t="str">
        <f t="shared" si="35"/>
        <v>N$IC8_PIN53_B8</v>
      </c>
    </row>
    <row r="363" spans="1:9" x14ac:dyDescent="0.25">
      <c r="A363">
        <f t="shared" si="38"/>
        <v>8</v>
      </c>
      <c r="B363">
        <f t="shared" si="40"/>
        <v>52</v>
      </c>
      <c r="C363" t="str">
        <f t="shared" si="36"/>
        <v>8_52</v>
      </c>
      <c r="D363" t="s">
        <v>3</v>
      </c>
      <c r="E363">
        <v>8</v>
      </c>
      <c r="F363">
        <v>300</v>
      </c>
      <c r="G363">
        <v>53</v>
      </c>
      <c r="H363" t="str">
        <f t="shared" si="37"/>
        <v>N$353</v>
      </c>
      <c r="I363" t="str">
        <f t="shared" si="35"/>
        <v>N$IC8_PIN52_R8</v>
      </c>
    </row>
    <row r="364" spans="1:9" x14ac:dyDescent="0.25">
      <c r="A364">
        <f t="shared" si="38"/>
        <v>8</v>
      </c>
      <c r="B364">
        <f t="shared" si="40"/>
        <v>51</v>
      </c>
      <c r="C364" t="str">
        <f t="shared" si="36"/>
        <v>8_51</v>
      </c>
      <c r="D364" t="s">
        <v>4</v>
      </c>
      <c r="E364">
        <v>8</v>
      </c>
      <c r="F364">
        <v>300</v>
      </c>
      <c r="G364">
        <v>54</v>
      </c>
      <c r="H364" t="str">
        <f t="shared" si="37"/>
        <v>N$354</v>
      </c>
      <c r="I364" t="str">
        <f t="shared" si="35"/>
        <v>N$IC8_PIN51_G8</v>
      </c>
    </row>
    <row r="365" spans="1:9" x14ac:dyDescent="0.25">
      <c r="A365">
        <f t="shared" si="38"/>
        <v>8</v>
      </c>
      <c r="B365">
        <f t="shared" si="40"/>
        <v>50</v>
      </c>
      <c r="C365" t="str">
        <f t="shared" si="36"/>
        <v>8_50</v>
      </c>
      <c r="D365" t="s">
        <v>5</v>
      </c>
      <c r="E365">
        <v>12</v>
      </c>
      <c r="F365">
        <v>300</v>
      </c>
      <c r="G365">
        <v>55</v>
      </c>
      <c r="H365" t="str">
        <f t="shared" si="37"/>
        <v>N$355</v>
      </c>
      <c r="I365" t="str">
        <f t="shared" si="35"/>
        <v>N$IC8_PIN50_B12</v>
      </c>
    </row>
    <row r="366" spans="1:9" x14ac:dyDescent="0.25">
      <c r="A366">
        <f t="shared" si="38"/>
        <v>8</v>
      </c>
      <c r="B366">
        <f t="shared" si="40"/>
        <v>49</v>
      </c>
      <c r="C366" t="str">
        <f t="shared" si="36"/>
        <v>8_49</v>
      </c>
      <c r="D366" t="s">
        <v>3</v>
      </c>
      <c r="E366">
        <v>12</v>
      </c>
      <c r="F366">
        <v>300</v>
      </c>
      <c r="G366">
        <v>56</v>
      </c>
      <c r="H366" t="str">
        <f t="shared" si="37"/>
        <v>N$356</v>
      </c>
      <c r="I366" t="str">
        <f t="shared" si="35"/>
        <v>N$IC8_PIN49_R12</v>
      </c>
    </row>
    <row r="367" spans="1:9" x14ac:dyDescent="0.25">
      <c r="A367">
        <f t="shared" si="38"/>
        <v>8</v>
      </c>
      <c r="B367">
        <f t="shared" si="40"/>
        <v>48</v>
      </c>
      <c r="C367" t="str">
        <f t="shared" si="36"/>
        <v>8_48</v>
      </c>
      <c r="D367" t="s">
        <v>4</v>
      </c>
      <c r="E367">
        <v>12</v>
      </c>
      <c r="F367">
        <v>300</v>
      </c>
      <c r="G367">
        <v>57</v>
      </c>
      <c r="H367" t="str">
        <f t="shared" si="37"/>
        <v>N$357</v>
      </c>
      <c r="I367" t="str">
        <f t="shared" si="35"/>
        <v>N$IC8_PIN48_G12</v>
      </c>
    </row>
    <row r="368" spans="1:9" x14ac:dyDescent="0.25">
      <c r="A368">
        <f t="shared" si="38"/>
        <v>8</v>
      </c>
      <c r="B368">
        <f t="shared" si="40"/>
        <v>47</v>
      </c>
      <c r="C368" t="str">
        <f t="shared" si="36"/>
        <v>8_47</v>
      </c>
      <c r="D368" t="s">
        <v>5</v>
      </c>
      <c r="E368">
        <v>9</v>
      </c>
      <c r="F368">
        <v>300</v>
      </c>
      <c r="G368">
        <v>58</v>
      </c>
      <c r="H368" t="str">
        <f t="shared" si="37"/>
        <v>N$358</v>
      </c>
      <c r="I368" t="str">
        <f t="shared" si="35"/>
        <v>N$IC8_PIN47_B9</v>
      </c>
    </row>
    <row r="369" spans="1:9" x14ac:dyDescent="0.25">
      <c r="A369">
        <f t="shared" si="38"/>
        <v>8</v>
      </c>
      <c r="B369">
        <f t="shared" si="40"/>
        <v>46</v>
      </c>
      <c r="C369" t="str">
        <f t="shared" si="36"/>
        <v>8_46</v>
      </c>
      <c r="D369" t="s">
        <v>3</v>
      </c>
      <c r="E369">
        <v>9</v>
      </c>
      <c r="F369">
        <v>300</v>
      </c>
      <c r="G369">
        <v>59</v>
      </c>
      <c r="H369" t="str">
        <f t="shared" si="37"/>
        <v>N$359</v>
      </c>
      <c r="I369" t="str">
        <f t="shared" si="35"/>
        <v>N$IC8_PIN46_R9</v>
      </c>
    </row>
    <row r="370" spans="1:9" x14ac:dyDescent="0.25">
      <c r="A370">
        <f t="shared" si="38"/>
        <v>8</v>
      </c>
      <c r="B370">
        <f t="shared" si="40"/>
        <v>45</v>
      </c>
      <c r="C370" t="str">
        <f t="shared" si="36"/>
        <v>8_45</v>
      </c>
      <c r="D370" t="s">
        <v>4</v>
      </c>
      <c r="E370">
        <v>9</v>
      </c>
      <c r="F370">
        <v>300</v>
      </c>
      <c r="G370">
        <v>60</v>
      </c>
      <c r="H370" t="str">
        <f t="shared" si="37"/>
        <v>N$360</v>
      </c>
      <c r="I370" t="str">
        <f t="shared" si="35"/>
        <v>N$IC8_PIN45_G9</v>
      </c>
    </row>
    <row r="371" spans="1:9" x14ac:dyDescent="0.25">
      <c r="A371">
        <f t="shared" si="38"/>
        <v>8</v>
      </c>
      <c r="B371">
        <f t="shared" si="40"/>
        <v>44</v>
      </c>
      <c r="C371" t="str">
        <f t="shared" si="36"/>
        <v>8_44</v>
      </c>
      <c r="D371" t="s">
        <v>5</v>
      </c>
      <c r="E371">
        <v>13</v>
      </c>
      <c r="F371">
        <v>300</v>
      </c>
      <c r="G371">
        <v>61</v>
      </c>
      <c r="H371" t="str">
        <f t="shared" si="37"/>
        <v>N$361</v>
      </c>
      <c r="I371" t="str">
        <f t="shared" si="35"/>
        <v>N$IC8_PIN44_B13</v>
      </c>
    </row>
    <row r="372" spans="1:9" x14ac:dyDescent="0.25">
      <c r="A372">
        <f t="shared" si="38"/>
        <v>8</v>
      </c>
      <c r="B372">
        <f t="shared" si="40"/>
        <v>43</v>
      </c>
      <c r="C372" t="str">
        <f t="shared" si="36"/>
        <v>8_43</v>
      </c>
      <c r="D372" t="s">
        <v>3</v>
      </c>
      <c r="E372">
        <v>13</v>
      </c>
      <c r="F372">
        <v>300</v>
      </c>
      <c r="G372">
        <v>62</v>
      </c>
      <c r="H372" t="str">
        <f t="shared" si="37"/>
        <v>N$362</v>
      </c>
      <c r="I372" t="str">
        <f t="shared" si="35"/>
        <v>N$IC8_PIN43_R13</v>
      </c>
    </row>
    <row r="373" spans="1:9" x14ac:dyDescent="0.25">
      <c r="A373">
        <f t="shared" si="38"/>
        <v>8</v>
      </c>
      <c r="B373">
        <f t="shared" si="40"/>
        <v>42</v>
      </c>
      <c r="C373" t="str">
        <f t="shared" si="36"/>
        <v>8_42</v>
      </c>
      <c r="D373" t="s">
        <v>4</v>
      </c>
      <c r="E373">
        <v>13</v>
      </c>
      <c r="F373">
        <v>300</v>
      </c>
      <c r="G373">
        <v>63</v>
      </c>
      <c r="H373" t="str">
        <f t="shared" si="37"/>
        <v>N$363</v>
      </c>
      <c r="I373" t="str">
        <f t="shared" si="35"/>
        <v>N$IC8_PIN42_G13</v>
      </c>
    </row>
    <row r="374" spans="1:9" x14ac:dyDescent="0.25">
      <c r="A374">
        <f t="shared" si="38"/>
        <v>8</v>
      </c>
      <c r="B374">
        <f t="shared" si="40"/>
        <v>41</v>
      </c>
      <c r="C374" t="str">
        <f t="shared" si="36"/>
        <v>8_41</v>
      </c>
      <c r="D374" t="s">
        <v>5</v>
      </c>
      <c r="E374">
        <v>14</v>
      </c>
      <c r="F374">
        <v>300</v>
      </c>
      <c r="G374">
        <v>64</v>
      </c>
      <c r="H374" t="str">
        <f t="shared" si="37"/>
        <v>N$364</v>
      </c>
      <c r="I374" t="str">
        <f t="shared" si="35"/>
        <v>N$IC8_PIN41_B14</v>
      </c>
    </row>
    <row r="375" spans="1:9" x14ac:dyDescent="0.25">
      <c r="A375">
        <f t="shared" si="38"/>
        <v>8</v>
      </c>
      <c r="B375">
        <f t="shared" si="40"/>
        <v>40</v>
      </c>
      <c r="C375" t="str">
        <f t="shared" si="36"/>
        <v>8_40</v>
      </c>
      <c r="D375" t="s">
        <v>3</v>
      </c>
      <c r="E375">
        <v>14</v>
      </c>
      <c r="F375">
        <v>300</v>
      </c>
      <c r="G375">
        <v>65</v>
      </c>
      <c r="H375" t="str">
        <f t="shared" si="37"/>
        <v>N$365</v>
      </c>
      <c r="I375" t="str">
        <f t="shared" si="35"/>
        <v>N$IC8_PIN40_R14</v>
      </c>
    </row>
    <row r="376" spans="1:9" x14ac:dyDescent="0.25">
      <c r="A376">
        <f t="shared" si="38"/>
        <v>8</v>
      </c>
      <c r="B376">
        <f t="shared" si="40"/>
        <v>39</v>
      </c>
      <c r="C376" t="str">
        <f t="shared" si="36"/>
        <v>8_39</v>
      </c>
      <c r="D376" t="s">
        <v>4</v>
      </c>
      <c r="E376">
        <v>14</v>
      </c>
      <c r="F376">
        <v>300</v>
      </c>
      <c r="G376">
        <v>66</v>
      </c>
      <c r="H376" t="str">
        <f t="shared" si="37"/>
        <v>N$366</v>
      </c>
      <c r="I376" t="str">
        <f t="shared" si="35"/>
        <v>N$IC8_PIN39_G14</v>
      </c>
    </row>
    <row r="377" spans="1:9" x14ac:dyDescent="0.25">
      <c r="A377">
        <f t="shared" si="38"/>
        <v>8</v>
      </c>
      <c r="B377">
        <f t="shared" si="40"/>
        <v>38</v>
      </c>
      <c r="C377" t="str">
        <f t="shared" si="36"/>
        <v>8_38</v>
      </c>
      <c r="D377" t="s">
        <v>5</v>
      </c>
      <c r="E377">
        <v>10</v>
      </c>
      <c r="F377">
        <v>300</v>
      </c>
      <c r="G377">
        <v>67</v>
      </c>
      <c r="H377" t="str">
        <f t="shared" si="37"/>
        <v>N$367</v>
      </c>
      <c r="I377" t="str">
        <f t="shared" si="35"/>
        <v>N$IC8_PIN38_B10</v>
      </c>
    </row>
    <row r="378" spans="1:9" x14ac:dyDescent="0.25">
      <c r="A378">
        <f t="shared" si="38"/>
        <v>8</v>
      </c>
      <c r="B378">
        <f t="shared" si="40"/>
        <v>37</v>
      </c>
      <c r="C378" t="str">
        <f t="shared" si="36"/>
        <v>8_37</v>
      </c>
      <c r="D378" t="s">
        <v>3</v>
      </c>
      <c r="E378">
        <v>10</v>
      </c>
      <c r="F378">
        <v>300</v>
      </c>
      <c r="G378">
        <v>68</v>
      </c>
      <c r="H378" t="str">
        <f t="shared" si="37"/>
        <v>N$368</v>
      </c>
      <c r="I378" t="str">
        <f t="shared" si="35"/>
        <v>N$IC8_PIN37_R10</v>
      </c>
    </row>
    <row r="379" spans="1:9" x14ac:dyDescent="0.25">
      <c r="A379">
        <f t="shared" si="38"/>
        <v>8</v>
      </c>
      <c r="B379">
        <f t="shared" si="40"/>
        <v>36</v>
      </c>
      <c r="C379" t="str">
        <f t="shared" si="36"/>
        <v>8_36</v>
      </c>
      <c r="D379" t="s">
        <v>4</v>
      </c>
      <c r="E379">
        <v>10</v>
      </c>
      <c r="F379">
        <v>300</v>
      </c>
      <c r="G379">
        <v>69</v>
      </c>
      <c r="H379" t="str">
        <f t="shared" si="37"/>
        <v>N$369</v>
      </c>
      <c r="I379" t="str">
        <f t="shared" si="35"/>
        <v>N$IC8_PIN36_G10</v>
      </c>
    </row>
    <row r="380" spans="1:9" x14ac:dyDescent="0.25">
      <c r="A380">
        <f t="shared" si="38"/>
        <v>8</v>
      </c>
      <c r="B380">
        <f t="shared" si="40"/>
        <v>35</v>
      </c>
      <c r="C380" t="str">
        <f t="shared" si="36"/>
        <v>8_35</v>
      </c>
      <c r="D380" t="s">
        <v>5</v>
      </c>
      <c r="E380">
        <v>15</v>
      </c>
      <c r="F380">
        <v>300</v>
      </c>
      <c r="G380">
        <v>70</v>
      </c>
      <c r="H380" t="str">
        <f t="shared" si="37"/>
        <v>N$370</v>
      </c>
      <c r="I380" t="str">
        <f t="shared" si="35"/>
        <v>N$IC8_PIN35_B15</v>
      </c>
    </row>
    <row r="381" spans="1:9" x14ac:dyDescent="0.25">
      <c r="A381">
        <f t="shared" si="38"/>
        <v>8</v>
      </c>
      <c r="B381">
        <f t="shared" si="40"/>
        <v>34</v>
      </c>
      <c r="C381" t="str">
        <f t="shared" si="36"/>
        <v>8_34</v>
      </c>
      <c r="D381" t="s">
        <v>3</v>
      </c>
      <c r="E381">
        <v>15</v>
      </c>
      <c r="F381">
        <v>300</v>
      </c>
      <c r="G381">
        <v>71</v>
      </c>
      <c r="H381" t="str">
        <f t="shared" si="37"/>
        <v>N$371</v>
      </c>
      <c r="I381" t="str">
        <f t="shared" si="35"/>
        <v>N$IC8_PIN34_R15</v>
      </c>
    </row>
    <row r="382" spans="1:9" x14ac:dyDescent="0.25">
      <c r="A382">
        <f t="shared" si="38"/>
        <v>8</v>
      </c>
      <c r="B382">
        <f t="shared" si="40"/>
        <v>33</v>
      </c>
      <c r="C382" t="str">
        <f t="shared" si="36"/>
        <v>8_33</v>
      </c>
      <c r="D382" t="s">
        <v>4</v>
      </c>
      <c r="E382">
        <v>15</v>
      </c>
      <c r="F382">
        <v>300</v>
      </c>
      <c r="G382">
        <v>72</v>
      </c>
      <c r="H382" t="str">
        <f t="shared" si="37"/>
        <v>N$372</v>
      </c>
      <c r="I382" t="str">
        <f t="shared" si="35"/>
        <v>N$IC8_PIN33_G15</v>
      </c>
    </row>
    <row r="383" spans="1:9" x14ac:dyDescent="0.25">
      <c r="A383">
        <f t="shared" si="38"/>
        <v>8</v>
      </c>
      <c r="B383">
        <f t="shared" si="40"/>
        <v>32</v>
      </c>
      <c r="C383" t="str">
        <f t="shared" si="36"/>
        <v>8_32</v>
      </c>
      <c r="D383" t="s">
        <v>5</v>
      </c>
      <c r="E383">
        <v>11</v>
      </c>
      <c r="F383">
        <v>300</v>
      </c>
      <c r="G383">
        <v>73</v>
      </c>
      <c r="H383" t="str">
        <f t="shared" si="37"/>
        <v>N$373</v>
      </c>
      <c r="I383" t="str">
        <f t="shared" si="35"/>
        <v>N$IC8_PIN32_B11</v>
      </c>
    </row>
    <row r="384" spans="1:9" x14ac:dyDescent="0.25">
      <c r="A384">
        <f t="shared" si="38"/>
        <v>8</v>
      </c>
      <c r="B384">
        <f>B385+1</f>
        <v>31</v>
      </c>
      <c r="C384" t="str">
        <f t="shared" si="36"/>
        <v>8_31</v>
      </c>
      <c r="D384" t="s">
        <v>3</v>
      </c>
      <c r="E384">
        <v>11</v>
      </c>
      <c r="F384">
        <v>300</v>
      </c>
      <c r="G384">
        <v>74</v>
      </c>
      <c r="H384" t="str">
        <f t="shared" si="37"/>
        <v>N$374</v>
      </c>
      <c r="I384" t="str">
        <f t="shared" si="35"/>
        <v>N$IC8_PIN31_R11</v>
      </c>
    </row>
    <row r="385" spans="1:9" x14ac:dyDescent="0.25">
      <c r="A385">
        <f t="shared" si="38"/>
        <v>8</v>
      </c>
      <c r="B385">
        <v>30</v>
      </c>
      <c r="C385" t="str">
        <f t="shared" si="36"/>
        <v>8_30</v>
      </c>
      <c r="D385" t="s">
        <v>4</v>
      </c>
      <c r="E385">
        <v>11</v>
      </c>
      <c r="F385">
        <v>300</v>
      </c>
      <c r="G385">
        <v>75</v>
      </c>
      <c r="H385" t="str">
        <f t="shared" si="37"/>
        <v>N$375</v>
      </c>
      <c r="I385" t="str">
        <f t="shared" si="35"/>
        <v>N$IC8_PIN30_G11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LED Nets and Nets</vt:lpstr>
      <vt:lpstr>Nets on LED Driver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2021-10-16T02:42:59Z</dcterms:created>
  <dcterms:modified xsi:type="dcterms:W3CDTF">2021-10-21T05:36:25Z</dcterms:modified>
</cp:coreProperties>
</file>