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81F82BDC-E079-4297-A546-B9A36032A5DD}" xr6:coauthVersionLast="47" xr6:coauthVersionMax="47" xr10:uidLastSave="{00000000-0000-0000-0000-000000000000}"/>
  <bookViews>
    <workbookView xWindow="-120" yWindow="-120" windowWidth="29040" windowHeight="16440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operations ol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<sst xmlns="http://schemas.openxmlformats.org/spreadsheetml/2006/main" count="347" uniqueCount="148">
  <si>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</si>
  <si>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</si>
  <si>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</si>
  <si>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</si>
  <si>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</si>
  <si>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</si>
  <si>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</si>
  <si>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</si>
  <si>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</si>
  <si>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</si>
  <si>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</si>
  <si>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</si>
  <si>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</si>
  <si>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</si>
  <si>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</si>
  <si>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</si>
  <si>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</si>
  <si>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</si>
  <si>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</si>
  <si>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</si>
  <si>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</si>
  <si>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</si>
  <si>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</si>
  <si>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</si>
  <si>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</si>
  <si>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</si>
  <si>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</si>
  <si>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</si>
  <si>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</si>
  <si>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</si>
  <si>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</si>
  <si>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</si>
  <si>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</si>
  <si>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</si>
  <si>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</si>
  <si>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</si>
  <si>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</si>
  <si>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</si>
  <si>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</si>
  <si>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</si>
  <si>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</si>
  <si>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</si>
  <si>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</si>
  <si>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</si>
  <si>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</si>
  <si>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</si>
  <si>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</si>
  <si>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</si>
  <si>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</si>
  <si>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</si>
  <si>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</si>
  <si>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</si>
  <si>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</si>
  <si>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</si>
  <si>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</si>
  <si>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</si>
  <si>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</si>
  <si>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</si>
  <si>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</si>
  <si>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</si>
  <si>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</si>
  <si>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</si>
  <si>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</si>
  <si>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</si>
  <si>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</si>
  <si>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</si>
  <si>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</si>
  <si>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</si>
  <si>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</si>
  <si>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</si>
  <si>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</si>
  <si>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</si>
  <si>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</si>
  <si>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</si>
  <si>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</si>
  <si>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</si>
  <si>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</si>
  <si>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</si>
  <si>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</si>
  <si>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</si>
  <si>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</si>
  <si>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</si>
  <si>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</si>
  <si>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</si>
  <si>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</si>
  <si>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</si>
  <si>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</si>
  <si>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</si>
  <si>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</si>
  <si>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</si>
  <si>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</si>
  <si>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</si>
  <si>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</si>
  <si>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(+8 bit die an den PC gehen)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</si>
  <si>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</si>
  <si>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</si>
  <si>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</si>
  <si>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</si>
  <si>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</si>
  <si>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</si>
  <si>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</si>
  <si>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</si>
  <si>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</si>
  <si>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</si>
  <si>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</si>
  <si>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</si>
  <si>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</si>
  <si>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</si>
  <si>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</si>
  <si>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</si>
  <si>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</si>
  <si>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</si>
  <si>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</si>
  <si>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</si>
  <si>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</si>
  <si>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</si>
  <si>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</si>
  <si>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</si>
  <si>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</si>
  <si>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</si>
  <si>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</si>
  <si>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</si>
  <si>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PAGE GET</t>
  </si>
  <si>
    <t>PAGE SET</t>
  </si>
  <si>
    <t>?</t>
  </si>
  <si>
    <t>DEPTH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</si>
  <si>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</si>
  <si>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</si>
  <si>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</si>
  <si>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</si>
  <si>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</si>
  <si>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</si>
  <si>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Set OPCODE</t>
  </si>
  <si>
    <t>Increment PC &amp; Buffer Output</t>
  </si>
  <si>
    <t>Write output to selected register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</si>
  <si>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</si>
  <si>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</si>
  <si>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</si>
  <si>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</si>
  <si>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</si>
  <si>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</si>
  <si>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</si>
  <si>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</si>
  <si>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</si>
  <si>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</si>
  <si>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</si>
  <si>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Address</t>
  </si>
  <si>
    <t>Stores the most significant 8 bit of the memory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</si>
</sst>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9" borderId="1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28" xfId="0" applyFill="1" applyBorder="1" applyAlignment="1">
      <alignment horizontal="center"/>
    </xf>
    <xf numFmtId="0" fontId="0" fillId="2" borderId="27" xfId="0" applyFill="1" applyBorder="1"/>
    <xf numFmtId="0" fontId="0" fillId="2" borderId="32" xfId="0" applyFill="1" applyBorder="1" applyAlignment="1">
      <alignment horizontal="center"/>
    </xf>
    <xf numFmtId="0" fontId="0" fillId="2" borderId="3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48" xfId="0" applyFill="1" applyBorder="1"/>
    <xf numFmtId="0" fontId="0" fillId="10" borderId="55" xfId="0" applyFill="1" applyBorder="1"/>
    <xf numFmtId="0" fontId="0" fillId="10" borderId="50" xfId="0" applyFill="1" applyBorder="1"/>
    <xf numFmtId="0" fontId="0" fillId="10" borderId="24" xfId="0" applyFill="1" applyBorder="1"/>
    <xf numFmtId="0" fontId="0" fillId="9" borderId="12" xfId="0" applyFill="1" applyBorder="1"/>
    <xf numFmtId="0" fontId="0" fillId="9" borderId="13" xfId="0" applyFill="1" applyBorder="1"/>
    <xf numFmtId="0" fontId="0" fillId="8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/>
    <xf numFmtId="0" fontId="0" fillId="2" borderId="15" xfId="0" applyFill="1" applyBorder="1" applyAlignment="1">
      <alignment horizontal="center"/>
    </xf>
    <xf numFmtId="0" fontId="0" fillId="2" borderId="1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A1:H21"/>
  <sheetViews>
    <sheetView tabSelected="1" workbookViewId="0">
      <selection activeCell="L22" sqref="L22"/>
    </sheetView>
  </sheetViews>
  <sheetFormatPr defaultRowHeight="15" x14ac:dyDescent="0.25"/>
  <cols>
    <col min="3" max="6" width="4.7109375" style="1" customWidth="1"/>
    <col min="7" max="7" width="9.140625" customWidth="1"/>
    <col min="8" max="8" width="34.28515625" customWidth="1"/>
  </cols>
  <sheetData>
    <row r="1" spans="1:8" ht="15.75" thickBot="1" x14ac:dyDescent="0.3"/>
    <row r="2" spans="1:8" x14ac:dyDescent="0.25">
      <c r="B2" s="134" t="s">
        <v>15</v>
      </c>
      <c r="C2" s="135"/>
      <c r="D2" s="135"/>
      <c r="E2" s="135"/>
      <c r="F2" s="136"/>
      <c r="G2" s="137" t="s">
        <v>32</v>
      </c>
      <c r="H2" s="137" t="s">
        <v>33</v>
      </c>
    </row>
    <row r="3" spans="1:8" ht="15.75" thickBot="1" x14ac:dyDescent="0.3">
      <c r="B3" s="67" t="s">
        <v>16</v>
      </c>
      <c r="C3" s="61" t="s">
        <v>37</v>
      </c>
      <c r="D3" s="59" t="s">
        <v>36</v>
      </c>
      <c r="E3" s="59" t="s">
        <v>35</v>
      </c>
      <c r="F3" s="60" t="s">
        <v>34</v>
      </c>
      <c r="G3" s="138"/>
      <c r="H3" s="138"/>
    </row>
    <row r="4" spans="1:8" x14ac:dyDescent="0.25">
      <c r="A4">
        <v>1</v>
      </c>
      <c r="B4" s="129">
        <v>0</v>
      </c>
      <c r="C4" s="68">
        <f>_xlfn.BITAND(_xlfn.BITRSHIFT($B4,3),1)</f>
        <v>0</v>
      </c>
      <c r="D4" s="43">
        <f>_xlfn.BITAND(_xlfn.BITRSHIFT($B4,2),1)</f>
        <v>0</v>
      </c>
      <c r="E4" s="43">
        <f>_xlfn.BITAND(_xlfn.BITRSHIFT($B4,1),1)</f>
        <v>0</v>
      </c>
      <c r="F4" s="69">
        <f>_xlfn.BITAND(_xlfn.BITRSHIFT($B4,0),1)</f>
        <v>0</v>
      </c>
      <c r="G4" s="130" t="s">
        <v>136</v>
      </c>
      <c r="H4" s="131" t="s">
        <v>38</v>
      </c>
    </row>
    <row r="5" spans="1:8" x14ac:dyDescent="0.25">
      <c r="A5">
        <v>1</v>
      </c>
      <c r="B5" s="13">
        <v>1</v>
      </c>
      <c r="C5" s="7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25" t="s">
        <v>137</v>
      </c>
      <c r="H5" s="26" t="s">
        <v>38</v>
      </c>
    </row>
    <row r="6" spans="1:8" x14ac:dyDescent="0.25">
      <c r="A6">
        <v>1</v>
      </c>
      <c r="B6" s="19">
        <v>2</v>
      </c>
      <c r="C6" s="8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27" t="s">
        <v>138</v>
      </c>
      <c r="H6" s="28" t="s">
        <v>38</v>
      </c>
    </row>
    <row r="7" spans="1:8" x14ac:dyDescent="0.25">
      <c r="A7">
        <v>1</v>
      </c>
      <c r="B7" s="22">
        <v>3</v>
      </c>
      <c r="C7" s="8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29" t="s">
        <v>139</v>
      </c>
      <c r="H7" s="30" t="s">
        <v>38</v>
      </c>
    </row>
    <row r="8" spans="1:8" x14ac:dyDescent="0.25">
      <c r="A8">
        <v>1</v>
      </c>
      <c r="B8" s="13">
        <v>4</v>
      </c>
      <c r="C8" s="7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25" t="s">
        <v>140</v>
      </c>
      <c r="H8" s="26" t="s">
        <v>38</v>
      </c>
    </row>
    <row r="9" spans="1:8" x14ac:dyDescent="0.25">
      <c r="A9">
        <v>1</v>
      </c>
      <c r="B9" s="13">
        <v>5</v>
      </c>
      <c r="C9" s="7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25" t="s">
        <v>141</v>
      </c>
      <c r="H9" s="26" t="s">
        <v>38</v>
      </c>
    </row>
    <row r="10" spans="1:8" x14ac:dyDescent="0.25">
      <c r="A10">
        <v>1</v>
      </c>
      <c r="B10" s="19">
        <v>6</v>
      </c>
      <c r="C10" s="8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27" t="s">
        <v>142</v>
      </c>
      <c r="H10" s="28" t="s">
        <v>38</v>
      </c>
    </row>
    <row r="11" spans="1:8" x14ac:dyDescent="0.25">
      <c r="A11">
        <v>1</v>
      </c>
      <c r="B11" s="22">
        <v>7</v>
      </c>
      <c r="C11" s="8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29" t="s">
        <v>143</v>
      </c>
      <c r="H11" s="30" t="s">
        <v>38</v>
      </c>
    </row>
    <row r="12" spans="1:8" x14ac:dyDescent="0.25">
      <c r="A12">
        <v>1</v>
      </c>
      <c r="B12" s="13">
        <v>8</v>
      </c>
      <c r="C12" s="7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27" t="s">
        <v>144</v>
      </c>
      <c r="H12" s="28" t="s">
        <v>39</v>
      </c>
    </row>
    <row r="13" spans="1:8" x14ac:dyDescent="0.25">
      <c r="A13">
        <v>1</v>
      </c>
      <c r="B13" s="13">
        <v>9</v>
      </c>
      <c r="C13" s="7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25" t="s">
        <v>145</v>
      </c>
      <c r="H13" s="26" t="s">
        <v>40</v>
      </c>
    </row>
    <row r="14" spans="1:8" x14ac:dyDescent="0.25">
      <c r="A14">
        <v>1</v>
      </c>
      <c r="B14" s="19">
        <v>10</v>
      </c>
      <c r="C14" s="8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34"/>
      <c r="H14" s="35"/>
    </row>
    <row r="15" spans="1:8" x14ac:dyDescent="0.25">
      <c r="A15">
        <v>1</v>
      </c>
      <c r="B15" s="22">
        <v>11</v>
      </c>
      <c r="C15" s="8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36"/>
      <c r="H15" s="37"/>
    </row>
    <row r="16" spans="1:8" x14ac:dyDescent="0.25">
      <c r="A16">
        <v>1</v>
      </c>
      <c r="B16" s="13">
        <v>12</v>
      </c>
      <c r="C16" s="7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32"/>
      <c r="H16" s="33"/>
    </row>
    <row r="17" spans="1:8" x14ac:dyDescent="0.25">
      <c r="A17">
        <v>1</v>
      </c>
      <c r="B17" s="13">
        <v>13</v>
      </c>
      <c r="C17" s="7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32"/>
      <c r="H17" s="33"/>
    </row>
    <row r="18" spans="1:8" x14ac:dyDescent="0.25">
      <c r="A18">
        <v>1</v>
      </c>
      <c r="B18" s="19">
        <v>14</v>
      </c>
      <c r="C18" s="8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34"/>
      <c r="H18" s="35"/>
    </row>
    <row r="19" spans="1:8" ht="15.75" thickBot="1" x14ac:dyDescent="0.3">
      <c r="A19">
        <v>1</v>
      </c>
      <c r="B19" s="16">
        <v>15</v>
      </c>
      <c r="C19" s="7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32"/>
      <c r="H19" s="133"/>
    </row>
    <row r="21" spans="1:8" x14ac:dyDescent="0.25">
      <c r="G21" t="s">
        <v>146</v>
      </c>
      <c r="H21" t="s">
        <v>147</v>
      </c>
    </row>
  </sheetData>
  <mergeCells count="3">
    <mergeCell ref="B2:F2"/>
    <mergeCell ref="H2:H3"/>
    <mergeCell ref="G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10"/>
  <sheetViews>
    <sheetView workbookViewId="0">
      <selection activeCell="C10" sqref="C10:J10"/>
    </sheetView>
  </sheetViews>
  <sheetFormatPr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61" t="s">
        <v>4</v>
      </c>
      <c r="D3" s="162"/>
      <c r="E3" s="162"/>
      <c r="F3" s="162"/>
      <c r="G3" s="163"/>
      <c r="H3" s="158" t="s">
        <v>98</v>
      </c>
      <c r="I3" s="159"/>
      <c r="J3" s="160"/>
      <c r="K3" s="158" t="s">
        <v>97</v>
      </c>
      <c r="L3" s="159"/>
      <c r="M3" s="159"/>
      <c r="N3" s="145" t="s">
        <v>96</v>
      </c>
      <c r="O3" s="146"/>
      <c r="P3" s="147"/>
      <c r="Q3" s="11" t="s">
        <v>0</v>
      </c>
      <c r="R3" s="10" t="s">
        <v>1</v>
      </c>
      <c r="S3" s="139" t="s">
        <v>28</v>
      </c>
      <c r="T3" s="140"/>
      <c r="U3" s="140"/>
      <c r="V3" s="140"/>
      <c r="W3" s="140"/>
      <c r="X3" s="140"/>
      <c r="Y3" s="140"/>
      <c r="Z3" s="141"/>
      <c r="AA3" s="142" t="s">
        <v>29</v>
      </c>
      <c r="AB3" s="143"/>
      <c r="AC3" s="143"/>
      <c r="AD3" s="143"/>
      <c r="AE3" s="143"/>
      <c r="AF3" s="143"/>
      <c r="AG3" s="143"/>
      <c r="AH3" s="144"/>
    </row>
    <row r="4" spans="2:34" ht="15.75" thickBot="1" x14ac:dyDescent="0.3"/>
    <row r="5" spans="2:34" x14ac:dyDescent="0.25">
      <c r="B5" s="150" t="s">
        <v>30</v>
      </c>
      <c r="C5" s="148" t="s">
        <v>31</v>
      </c>
      <c r="D5" s="148"/>
      <c r="E5" s="148"/>
      <c r="F5" s="148"/>
      <c r="G5" s="148"/>
      <c r="H5" s="148"/>
      <c r="I5" s="148"/>
      <c r="J5" s="149"/>
    </row>
    <row r="6" spans="2:34" ht="15.75" thickBot="1" x14ac:dyDescent="0.3">
      <c r="B6" s="151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52" t="s">
        <v>26</v>
      </c>
      <c r="D7" s="153"/>
      <c r="E7" s="153"/>
      <c r="F7" s="153"/>
      <c r="G7" s="153"/>
      <c r="H7" s="153"/>
      <c r="I7" s="153"/>
      <c r="J7" s="154"/>
    </row>
    <row r="8" spans="2:34" ht="15.75" thickBot="1" x14ac:dyDescent="0.3">
      <c r="B8" s="6">
        <v>1</v>
      </c>
      <c r="C8" s="8"/>
      <c r="D8" s="8"/>
      <c r="E8" s="8"/>
      <c r="F8" s="8"/>
      <c r="G8" s="155" t="s">
        <v>27</v>
      </c>
      <c r="H8" s="156"/>
      <c r="I8" s="156"/>
      <c r="J8" s="157"/>
    </row>
    <row r="10" spans="2:34" x14ac:dyDescent="0.25">
      <c r="G10">
        <v>1</v>
      </c>
      <c r="J10">
        <v>0</v>
      </c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D19" sqref="D19:G19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85" t="s">
        <v>41</v>
      </c>
      <c r="C2" s="186"/>
      <c r="D2" s="186"/>
      <c r="E2" s="186"/>
      <c r="F2" s="186"/>
      <c r="G2" s="187"/>
      <c r="H2" s="137" t="s">
        <v>54</v>
      </c>
      <c r="I2" s="137" t="s">
        <v>5</v>
      </c>
      <c r="J2" s="185" t="s">
        <v>43</v>
      </c>
      <c r="K2" s="186"/>
      <c r="L2" s="186"/>
      <c r="M2" s="137" t="s">
        <v>116</v>
      </c>
      <c r="N2" s="137" t="s">
        <v>33</v>
      </c>
    </row>
    <row r="3" spans="2:14" ht="15.75" thickBot="1" x14ac:dyDescent="0.3">
      <c r="B3" s="96" t="s">
        <v>16</v>
      </c>
      <c r="C3" s="59" t="s">
        <v>42</v>
      </c>
      <c r="D3" s="59" t="s">
        <v>37</v>
      </c>
      <c r="E3" s="59" t="s">
        <v>36</v>
      </c>
      <c r="F3" s="59" t="s">
        <v>35</v>
      </c>
      <c r="G3" s="60" t="s">
        <v>34</v>
      </c>
      <c r="H3" s="138"/>
      <c r="I3" s="138"/>
      <c r="J3" s="58" t="s">
        <v>3</v>
      </c>
      <c r="K3" s="62" t="s">
        <v>2</v>
      </c>
      <c r="L3" s="61" t="s">
        <v>6</v>
      </c>
      <c r="M3" s="138"/>
      <c r="N3" s="138"/>
    </row>
    <row r="4" spans="2:14" x14ac:dyDescent="0.25">
      <c r="B4" s="92">
        <v>0</v>
      </c>
      <c r="C4" s="43">
        <f>_xlfn.BITAND(_xlfn.BITRSHIFT($B4,4),1)</f>
        <v>0</v>
      </c>
      <c r="D4" s="43">
        <f>_xlfn.BITAND(_xlfn.BITRSHIFT($B4,3),1)</f>
        <v>0</v>
      </c>
      <c r="E4" s="43">
        <f>_xlfn.BITAND(_xlfn.BITRSHIFT($B4,2),1)</f>
        <v>0</v>
      </c>
      <c r="F4" s="43">
        <f>_xlfn.BITAND(_xlfn.BITRSHIFT($B4,1),1)</f>
        <v>0</v>
      </c>
      <c r="G4" s="89">
        <f>_xlfn.BITAND($B4,1)</f>
        <v>0</v>
      </c>
      <c r="H4" s="166" t="s">
        <v>45</v>
      </c>
      <c r="I4" s="78" t="s">
        <v>23</v>
      </c>
      <c r="J4" s="77" t="s">
        <v>85</v>
      </c>
      <c r="K4" s="77" t="s">
        <v>119</v>
      </c>
      <c r="L4" s="80" t="s">
        <v>44</v>
      </c>
      <c r="M4" s="80" t="s">
        <v>117</v>
      </c>
      <c r="N4" s="86" t="s">
        <v>120</v>
      </c>
    </row>
    <row r="5" spans="2:14" ht="15.75" thickBot="1" x14ac:dyDescent="0.3">
      <c r="B5" s="94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1">
        <f t="shared" ref="G5:G35" si="0">_xlfn.BITAND($B5,1)</f>
        <v>1</v>
      </c>
      <c r="H5" s="165"/>
      <c r="I5" s="52" t="s">
        <v>3</v>
      </c>
      <c r="J5" s="73" t="s">
        <v>16</v>
      </c>
      <c r="K5" s="65" t="s">
        <v>64</v>
      </c>
      <c r="L5" s="74" t="s">
        <v>66</v>
      </c>
      <c r="M5" s="41" t="s">
        <v>117</v>
      </c>
      <c r="N5" s="54" t="s">
        <v>121</v>
      </c>
    </row>
    <row r="6" spans="2:14" x14ac:dyDescent="0.25">
      <c r="B6" s="93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4" t="s">
        <v>61</v>
      </c>
      <c r="I6" s="75" t="s">
        <v>7</v>
      </c>
      <c r="J6" s="168" t="s">
        <v>70</v>
      </c>
      <c r="K6" s="177" t="s">
        <v>69</v>
      </c>
      <c r="L6" s="174" t="s">
        <v>66</v>
      </c>
      <c r="M6" s="179" t="s">
        <v>117</v>
      </c>
      <c r="N6" s="182" t="s">
        <v>71</v>
      </c>
    </row>
    <row r="7" spans="2:14" x14ac:dyDescent="0.25">
      <c r="B7" s="93">
        <v>3</v>
      </c>
      <c r="C7" s="14">
        <f t="shared" si="1"/>
        <v>0</v>
      </c>
      <c r="D7" s="14">
        <f t="shared" si="2"/>
        <v>0</v>
      </c>
      <c r="E7" s="70">
        <f t="shared" si="3"/>
        <v>0</v>
      </c>
      <c r="F7" s="14">
        <f t="shared" si="4"/>
        <v>1</v>
      </c>
      <c r="G7" s="15">
        <f t="shared" si="0"/>
        <v>1</v>
      </c>
      <c r="H7" s="164"/>
      <c r="I7" s="81" t="s">
        <v>8</v>
      </c>
      <c r="J7" s="168"/>
      <c r="K7" s="177"/>
      <c r="L7" s="174"/>
      <c r="M7" s="180"/>
      <c r="N7" s="182"/>
    </row>
    <row r="8" spans="2:14" x14ac:dyDescent="0.25">
      <c r="B8" s="93">
        <v>4</v>
      </c>
      <c r="C8" s="14">
        <f t="shared" si="1"/>
        <v>0</v>
      </c>
      <c r="D8" s="14">
        <f t="shared" si="2"/>
        <v>0</v>
      </c>
      <c r="E8" s="70">
        <f t="shared" si="3"/>
        <v>1</v>
      </c>
      <c r="F8" s="14">
        <f t="shared" si="4"/>
        <v>0</v>
      </c>
      <c r="G8" s="15">
        <f t="shared" si="0"/>
        <v>0</v>
      </c>
      <c r="H8" s="164"/>
      <c r="I8" s="103" t="s">
        <v>9</v>
      </c>
      <c r="J8" s="168"/>
      <c r="K8" s="177"/>
      <c r="L8" s="174"/>
      <c r="M8" s="180"/>
      <c r="N8" s="182"/>
    </row>
    <row r="9" spans="2:14" x14ac:dyDescent="0.25">
      <c r="B9" s="93">
        <v>5</v>
      </c>
      <c r="C9" s="14">
        <f t="shared" si="1"/>
        <v>0</v>
      </c>
      <c r="D9" s="14">
        <f t="shared" si="2"/>
        <v>0</v>
      </c>
      <c r="E9" s="70">
        <f t="shared" si="3"/>
        <v>1</v>
      </c>
      <c r="F9" s="14">
        <f t="shared" si="4"/>
        <v>0</v>
      </c>
      <c r="G9" s="15">
        <f t="shared" si="0"/>
        <v>1</v>
      </c>
      <c r="H9" s="164"/>
      <c r="I9" s="103" t="s">
        <v>10</v>
      </c>
      <c r="J9" s="168"/>
      <c r="K9" s="177"/>
      <c r="L9" s="174"/>
      <c r="M9" s="180"/>
      <c r="N9" s="182"/>
    </row>
    <row r="10" spans="2:14" x14ac:dyDescent="0.25">
      <c r="B10" s="93">
        <v>6</v>
      </c>
      <c r="C10" s="14">
        <f t="shared" si="1"/>
        <v>0</v>
      </c>
      <c r="D10" s="14">
        <f t="shared" si="2"/>
        <v>0</v>
      </c>
      <c r="E10" s="70">
        <f t="shared" si="3"/>
        <v>1</v>
      </c>
      <c r="F10" s="14">
        <f t="shared" si="4"/>
        <v>1</v>
      </c>
      <c r="G10" s="15">
        <f t="shared" si="0"/>
        <v>0</v>
      </c>
      <c r="H10" s="164"/>
      <c r="I10" s="103" t="s">
        <v>11</v>
      </c>
      <c r="J10" s="168"/>
      <c r="K10" s="177"/>
      <c r="L10" s="174"/>
      <c r="M10" s="180"/>
      <c r="N10" s="182"/>
    </row>
    <row r="11" spans="2:14" ht="15.75" thickBot="1" x14ac:dyDescent="0.3">
      <c r="B11" s="94">
        <v>7</v>
      </c>
      <c r="C11" s="17">
        <f t="shared" si="1"/>
        <v>0</v>
      </c>
      <c r="D11" s="17">
        <f t="shared" si="2"/>
        <v>0</v>
      </c>
      <c r="E11" s="71">
        <f t="shared" si="3"/>
        <v>1</v>
      </c>
      <c r="F11" s="17">
        <f t="shared" si="4"/>
        <v>1</v>
      </c>
      <c r="G11" s="18">
        <f t="shared" si="0"/>
        <v>1</v>
      </c>
      <c r="H11" s="165"/>
      <c r="I11" s="53" t="s">
        <v>12</v>
      </c>
      <c r="J11" s="169"/>
      <c r="K11" s="178"/>
      <c r="L11" s="175"/>
      <c r="M11" s="181"/>
      <c r="N11" s="183"/>
    </row>
    <row r="12" spans="2:14" x14ac:dyDescent="0.25">
      <c r="B12" s="92">
        <v>8</v>
      </c>
      <c r="C12" s="43">
        <f t="shared" si="1"/>
        <v>0</v>
      </c>
      <c r="D12" s="43">
        <f t="shared" si="2"/>
        <v>1</v>
      </c>
      <c r="E12" s="43">
        <f t="shared" si="3"/>
        <v>0</v>
      </c>
      <c r="F12" s="68">
        <f t="shared" si="4"/>
        <v>0</v>
      </c>
      <c r="G12" s="69">
        <f t="shared" si="0"/>
        <v>0</v>
      </c>
      <c r="H12" s="166" t="s">
        <v>55</v>
      </c>
      <c r="I12" s="75" t="s">
        <v>13</v>
      </c>
      <c r="J12" s="167" t="s">
        <v>70</v>
      </c>
      <c r="K12" s="176" t="s">
        <v>69</v>
      </c>
      <c r="L12" s="173" t="s">
        <v>66</v>
      </c>
      <c r="M12" s="166" t="s">
        <v>118</v>
      </c>
      <c r="N12" s="184" t="s">
        <v>105</v>
      </c>
    </row>
    <row r="13" spans="2:14" x14ac:dyDescent="0.25">
      <c r="B13" s="93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0">
        <f t="shared" si="4"/>
        <v>0</v>
      </c>
      <c r="G13" s="15">
        <f t="shared" si="0"/>
        <v>1</v>
      </c>
      <c r="H13" s="164"/>
      <c r="I13" s="103" t="s">
        <v>14</v>
      </c>
      <c r="J13" s="168"/>
      <c r="K13" s="177"/>
      <c r="L13" s="174"/>
      <c r="M13" s="164"/>
      <c r="N13" s="182"/>
    </row>
    <row r="14" spans="2:14" x14ac:dyDescent="0.25">
      <c r="B14" s="93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0">
        <f t="shared" si="4"/>
        <v>1</v>
      </c>
      <c r="G14" s="15">
        <f t="shared" si="0"/>
        <v>0</v>
      </c>
      <c r="H14" s="164"/>
      <c r="I14" s="103" t="s">
        <v>103</v>
      </c>
      <c r="J14" s="168"/>
      <c r="K14" s="177"/>
      <c r="L14" s="174"/>
      <c r="M14" s="164"/>
      <c r="N14" s="182"/>
    </row>
    <row r="15" spans="2:14" ht="15.75" thickBot="1" x14ac:dyDescent="0.3">
      <c r="B15" s="94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1">
        <f t="shared" si="4"/>
        <v>1</v>
      </c>
      <c r="G15" s="18">
        <f t="shared" si="0"/>
        <v>1</v>
      </c>
      <c r="H15" s="165"/>
      <c r="I15" s="53" t="s">
        <v>104</v>
      </c>
      <c r="J15" s="169"/>
      <c r="K15" s="178"/>
      <c r="L15" s="175"/>
      <c r="M15" s="165"/>
      <c r="N15" s="183"/>
    </row>
    <row r="16" spans="2:14" x14ac:dyDescent="0.25">
      <c r="B16" s="92">
        <v>12</v>
      </c>
      <c r="C16" s="43">
        <f t="shared" si="1"/>
        <v>0</v>
      </c>
      <c r="D16" s="43">
        <f t="shared" si="2"/>
        <v>1</v>
      </c>
      <c r="E16" s="43">
        <f t="shared" si="3"/>
        <v>1</v>
      </c>
      <c r="F16" s="68">
        <f t="shared" si="4"/>
        <v>0</v>
      </c>
      <c r="G16" s="69">
        <f t="shared" si="0"/>
        <v>0</v>
      </c>
      <c r="H16" s="166" t="s">
        <v>56</v>
      </c>
      <c r="I16" s="75" t="s">
        <v>47</v>
      </c>
      <c r="J16" s="167" t="s">
        <v>65</v>
      </c>
      <c r="K16" s="170" t="s">
        <v>64</v>
      </c>
      <c r="L16" s="173" t="s">
        <v>66</v>
      </c>
      <c r="M16" s="166" t="s">
        <v>118</v>
      </c>
      <c r="N16" s="86" t="s">
        <v>107</v>
      </c>
    </row>
    <row r="17" spans="2:17" x14ac:dyDescent="0.25">
      <c r="B17" s="93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0">
        <f t="shared" si="4"/>
        <v>0</v>
      </c>
      <c r="G17" s="15">
        <f t="shared" si="0"/>
        <v>1</v>
      </c>
      <c r="H17" s="164"/>
      <c r="I17" s="81" t="s">
        <v>48</v>
      </c>
      <c r="J17" s="168"/>
      <c r="K17" s="171"/>
      <c r="L17" s="174"/>
      <c r="M17" s="164"/>
      <c r="N17" s="85" t="s">
        <v>106</v>
      </c>
    </row>
    <row r="18" spans="2:17" x14ac:dyDescent="0.25">
      <c r="B18" s="93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0">
        <f t="shared" si="4"/>
        <v>1</v>
      </c>
      <c r="G18" s="15">
        <f t="shared" si="0"/>
        <v>0</v>
      </c>
      <c r="H18" s="164"/>
      <c r="I18" s="81" t="s">
        <v>49</v>
      </c>
      <c r="J18" s="168"/>
      <c r="K18" s="171"/>
      <c r="L18" s="174"/>
      <c r="M18" s="164"/>
      <c r="N18" s="85" t="s">
        <v>108</v>
      </c>
    </row>
    <row r="19" spans="2:17" ht="15.75" thickBot="1" x14ac:dyDescent="0.3">
      <c r="B19" s="94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1">
        <f t="shared" si="4"/>
        <v>1</v>
      </c>
      <c r="G19" s="18">
        <f t="shared" si="0"/>
        <v>1</v>
      </c>
      <c r="H19" s="165"/>
      <c r="I19" s="53" t="s">
        <v>50</v>
      </c>
      <c r="J19" s="169"/>
      <c r="K19" s="172"/>
      <c r="L19" s="175"/>
      <c r="M19" s="165"/>
      <c r="N19" s="54" t="s">
        <v>109</v>
      </c>
      <c r="P19" s="1"/>
    </row>
    <row r="20" spans="2:17" x14ac:dyDescent="0.25">
      <c r="B20" s="92">
        <v>16</v>
      </c>
      <c r="C20" s="43">
        <f t="shared" si="1"/>
        <v>1</v>
      </c>
      <c r="D20" s="43">
        <f t="shared" si="2"/>
        <v>0</v>
      </c>
      <c r="E20" s="43">
        <f t="shared" si="3"/>
        <v>0</v>
      </c>
      <c r="F20" s="68">
        <f t="shared" si="4"/>
        <v>0</v>
      </c>
      <c r="G20" s="69">
        <f t="shared" si="0"/>
        <v>0</v>
      </c>
      <c r="H20" s="166" t="s">
        <v>57</v>
      </c>
      <c r="I20" s="75" t="s">
        <v>17</v>
      </c>
      <c r="J20" s="167" t="s">
        <v>16</v>
      </c>
      <c r="K20" s="176" t="s">
        <v>18</v>
      </c>
      <c r="L20" s="173" t="s">
        <v>66</v>
      </c>
      <c r="M20" s="179" t="s">
        <v>117</v>
      </c>
      <c r="N20" s="51" t="s">
        <v>99</v>
      </c>
    </row>
    <row r="21" spans="2:17" x14ac:dyDescent="0.25">
      <c r="B21" s="93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0">
        <f t="shared" si="4"/>
        <v>0</v>
      </c>
      <c r="G21" s="15">
        <f t="shared" si="0"/>
        <v>1</v>
      </c>
      <c r="H21" s="164"/>
      <c r="I21" s="81" t="s">
        <v>19</v>
      </c>
      <c r="J21" s="168"/>
      <c r="K21" s="177"/>
      <c r="L21" s="174"/>
      <c r="M21" s="180"/>
      <c r="N21" s="85" t="s">
        <v>100</v>
      </c>
    </row>
    <row r="22" spans="2:17" x14ac:dyDescent="0.25">
      <c r="B22" s="93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0">
        <f t="shared" si="4"/>
        <v>1</v>
      </c>
      <c r="G22" s="15">
        <f t="shared" si="0"/>
        <v>0</v>
      </c>
      <c r="H22" s="164"/>
      <c r="I22" s="81" t="s">
        <v>20</v>
      </c>
      <c r="J22" s="168"/>
      <c r="K22" s="177"/>
      <c r="L22" s="174"/>
      <c r="M22" s="180"/>
      <c r="N22" s="85" t="s">
        <v>101</v>
      </c>
    </row>
    <row r="23" spans="2:17" ht="15.75" thickBot="1" x14ac:dyDescent="0.3">
      <c r="B23" s="93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1">
        <f t="shared" si="4"/>
        <v>1</v>
      </c>
      <c r="G23" s="18">
        <f t="shared" si="0"/>
        <v>1</v>
      </c>
      <c r="H23" s="165"/>
      <c r="I23" s="52" t="s">
        <v>21</v>
      </c>
      <c r="J23" s="169"/>
      <c r="K23" s="178"/>
      <c r="L23" s="175"/>
      <c r="M23" s="181"/>
      <c r="N23" s="51" t="s">
        <v>102</v>
      </c>
    </row>
    <row r="24" spans="2:17" x14ac:dyDescent="0.25">
      <c r="B24" s="92">
        <v>20</v>
      </c>
      <c r="C24" s="43">
        <f t="shared" si="1"/>
        <v>1</v>
      </c>
      <c r="D24" s="43">
        <f t="shared" si="2"/>
        <v>0</v>
      </c>
      <c r="E24" s="43">
        <f t="shared" si="3"/>
        <v>1</v>
      </c>
      <c r="F24" s="68">
        <f t="shared" si="4"/>
        <v>0</v>
      </c>
      <c r="G24" s="69">
        <f t="shared" si="0"/>
        <v>0</v>
      </c>
      <c r="H24" s="166" t="s">
        <v>58</v>
      </c>
      <c r="I24" s="75" t="s">
        <v>45</v>
      </c>
      <c r="J24" s="77" t="s">
        <v>15</v>
      </c>
      <c r="K24" s="76" t="s">
        <v>64</v>
      </c>
      <c r="L24" s="78" t="s">
        <v>16</v>
      </c>
      <c r="M24" s="120" t="s">
        <v>117</v>
      </c>
      <c r="N24" s="86" t="s">
        <v>94</v>
      </c>
    </row>
    <row r="25" spans="2:17" x14ac:dyDescent="0.25">
      <c r="B25" s="93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70">
        <f t="shared" si="4"/>
        <v>0</v>
      </c>
      <c r="G25" s="15">
        <f t="shared" si="0"/>
        <v>1</v>
      </c>
      <c r="H25" s="164"/>
      <c r="I25" s="81" t="s">
        <v>46</v>
      </c>
      <c r="J25" s="118" t="s">
        <v>15</v>
      </c>
      <c r="K25" s="121" t="s">
        <v>16</v>
      </c>
      <c r="L25" s="119" t="s">
        <v>44</v>
      </c>
      <c r="M25" s="115" t="s">
        <v>117</v>
      </c>
      <c r="N25" s="85" t="s">
        <v>95</v>
      </c>
    </row>
    <row r="26" spans="2:17" x14ac:dyDescent="0.25">
      <c r="B26" s="93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70">
        <f t="shared" si="4"/>
        <v>1</v>
      </c>
      <c r="G26" s="15">
        <f t="shared" si="0"/>
        <v>0</v>
      </c>
      <c r="H26" s="164"/>
      <c r="I26" s="122" t="s">
        <v>122</v>
      </c>
      <c r="J26" s="123"/>
      <c r="K26" s="124"/>
      <c r="L26" s="125"/>
      <c r="M26" s="126"/>
      <c r="N26" s="126"/>
    </row>
    <row r="27" spans="2:17" ht="15.75" thickBot="1" x14ac:dyDescent="0.3">
      <c r="B27" s="94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71">
        <f t="shared" si="4"/>
        <v>1</v>
      </c>
      <c r="G27" s="18">
        <f t="shared" si="0"/>
        <v>1</v>
      </c>
      <c r="H27" s="165"/>
      <c r="I27" s="52" t="s">
        <v>123</v>
      </c>
      <c r="J27" s="127"/>
      <c r="K27" s="128"/>
      <c r="L27" s="31"/>
      <c r="M27" s="54"/>
      <c r="N27" s="54"/>
    </row>
    <row r="28" spans="2:17" x14ac:dyDescent="0.25">
      <c r="B28" s="92">
        <v>24</v>
      </c>
      <c r="C28" s="43">
        <f>_xlfn.BITAND(_xlfn.BITRSHIFT($B28,4),1)</f>
        <v>1</v>
      </c>
      <c r="D28" s="43">
        <f>_xlfn.BITAND(_xlfn.BITRSHIFT($B28,3),1)</f>
        <v>1</v>
      </c>
      <c r="E28" s="43">
        <f>_xlfn.BITAND(_xlfn.BITRSHIFT($B28,2),1)</f>
        <v>0</v>
      </c>
      <c r="F28" s="68">
        <f>_xlfn.BITAND(_xlfn.BITRSHIFT($B28,1),1)</f>
        <v>0</v>
      </c>
      <c r="G28" s="69">
        <f>_xlfn.BITAND($B28,1)</f>
        <v>0</v>
      </c>
      <c r="H28" s="166" t="s">
        <v>60</v>
      </c>
      <c r="I28" s="45" t="s">
        <v>51</v>
      </c>
      <c r="J28" s="40" t="s">
        <v>64</v>
      </c>
      <c r="K28" s="64" t="s">
        <v>64</v>
      </c>
      <c r="L28" s="49" t="s">
        <v>62</v>
      </c>
      <c r="M28" s="114" t="s">
        <v>117</v>
      </c>
      <c r="N28" s="47" t="s">
        <v>112</v>
      </c>
    </row>
    <row r="29" spans="2:17" x14ac:dyDescent="0.25">
      <c r="B29" s="93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70">
        <f>_xlfn.BITAND(_xlfn.BITRSHIFT($B29,1),1)</f>
        <v>0</v>
      </c>
      <c r="G29" s="15">
        <f>_xlfn.BITAND($B29,1)</f>
        <v>1</v>
      </c>
      <c r="H29" s="164"/>
      <c r="I29" s="81" t="s">
        <v>52</v>
      </c>
      <c r="J29" s="82" t="s">
        <v>64</v>
      </c>
      <c r="K29" s="83" t="s">
        <v>64</v>
      </c>
      <c r="L29" s="84" t="s">
        <v>63</v>
      </c>
      <c r="M29" s="115" t="s">
        <v>117</v>
      </c>
      <c r="N29" s="85" t="s">
        <v>113</v>
      </c>
    </row>
    <row r="30" spans="2:17" x14ac:dyDescent="0.25">
      <c r="B30" s="93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70">
        <f>_xlfn.BITAND(_xlfn.BITRSHIFT($B30,1),1)</f>
        <v>1</v>
      </c>
      <c r="G30" s="15">
        <f>_xlfn.BITAND($B30,1)</f>
        <v>0</v>
      </c>
      <c r="H30" s="164"/>
      <c r="I30" s="81" t="s">
        <v>53</v>
      </c>
      <c r="J30" s="118" t="s">
        <v>16</v>
      </c>
      <c r="K30" s="83" t="s">
        <v>64</v>
      </c>
      <c r="L30" s="119" t="s">
        <v>44</v>
      </c>
      <c r="M30" s="115" t="s">
        <v>117</v>
      </c>
      <c r="N30" s="85" t="s">
        <v>114</v>
      </c>
    </row>
    <row r="31" spans="2:17" ht="15.75" thickBot="1" x14ac:dyDescent="0.3">
      <c r="B31" s="94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71">
        <f t="shared" si="4"/>
        <v>1</v>
      </c>
      <c r="G31" s="18">
        <f t="shared" si="0"/>
        <v>1</v>
      </c>
      <c r="H31" s="165"/>
      <c r="I31" s="105" t="s">
        <v>124</v>
      </c>
      <c r="J31" s="110"/>
      <c r="K31" s="111"/>
      <c r="L31" s="112"/>
      <c r="M31" s="112"/>
      <c r="N31" s="109"/>
    </row>
    <row r="32" spans="2:17" x14ac:dyDescent="0.25">
      <c r="B32" s="93">
        <v>28</v>
      </c>
      <c r="C32" s="43">
        <f t="shared" si="1"/>
        <v>1</v>
      </c>
      <c r="D32" s="43">
        <f t="shared" si="2"/>
        <v>1</v>
      </c>
      <c r="E32" s="43">
        <f t="shared" si="3"/>
        <v>1</v>
      </c>
      <c r="F32" s="68">
        <f t="shared" si="4"/>
        <v>0</v>
      </c>
      <c r="G32" s="69">
        <f t="shared" si="0"/>
        <v>0</v>
      </c>
      <c r="H32" s="164" t="s">
        <v>59</v>
      </c>
      <c r="I32" s="75" t="s">
        <v>25</v>
      </c>
      <c r="J32" s="77" t="s">
        <v>67</v>
      </c>
      <c r="K32" s="79" t="s">
        <v>68</v>
      </c>
      <c r="L32" s="80" t="s">
        <v>44</v>
      </c>
      <c r="M32" s="80" t="s">
        <v>117</v>
      </c>
      <c r="N32" s="86" t="s">
        <v>110</v>
      </c>
      <c r="Q32" s="1"/>
    </row>
    <row r="33" spans="2:17" x14ac:dyDescent="0.25">
      <c r="B33" s="93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70">
        <f t="shared" si="4"/>
        <v>0</v>
      </c>
      <c r="G33" s="15">
        <f t="shared" si="0"/>
        <v>1</v>
      </c>
      <c r="H33" s="164"/>
      <c r="I33" s="81" t="s">
        <v>24</v>
      </c>
      <c r="J33" s="82" t="s">
        <v>64</v>
      </c>
      <c r="K33" s="83" t="s">
        <v>64</v>
      </c>
      <c r="L33" s="119" t="s">
        <v>44</v>
      </c>
      <c r="M33" s="119" t="s">
        <v>117</v>
      </c>
      <c r="N33" s="85" t="s">
        <v>111</v>
      </c>
      <c r="Q33" s="1"/>
    </row>
    <row r="34" spans="2:17" ht="15.75" thickBot="1" x14ac:dyDescent="0.3">
      <c r="B34" s="93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70">
        <f t="shared" si="4"/>
        <v>1</v>
      </c>
      <c r="G34" s="15">
        <f t="shared" si="0"/>
        <v>0</v>
      </c>
      <c r="H34" s="165"/>
      <c r="I34" s="113" t="s">
        <v>125</v>
      </c>
      <c r="J34" s="110"/>
      <c r="K34" s="111"/>
      <c r="L34" s="112"/>
      <c r="M34" s="112"/>
      <c r="N34" s="109"/>
      <c r="Q34" s="1"/>
    </row>
    <row r="35" spans="2:17" ht="15.75" thickBot="1" x14ac:dyDescent="0.3">
      <c r="B35" s="95">
        <v>31</v>
      </c>
      <c r="C35" s="44">
        <f t="shared" si="1"/>
        <v>1</v>
      </c>
      <c r="D35" s="44">
        <f t="shared" si="2"/>
        <v>1</v>
      </c>
      <c r="E35" s="44">
        <f t="shared" si="3"/>
        <v>1</v>
      </c>
      <c r="F35" s="44">
        <f t="shared" si="4"/>
        <v>1</v>
      </c>
      <c r="G35" s="72">
        <f t="shared" si="0"/>
        <v>1</v>
      </c>
      <c r="H35" s="55" t="s">
        <v>22</v>
      </c>
      <c r="I35" s="55" t="s">
        <v>22</v>
      </c>
      <c r="J35" s="57" t="s">
        <v>64</v>
      </c>
      <c r="K35" s="66" t="s">
        <v>64</v>
      </c>
      <c r="L35" s="38" t="s">
        <v>44</v>
      </c>
      <c r="M35" s="38" t="s">
        <v>117</v>
      </c>
      <c r="N35" s="56" t="s">
        <v>115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O20" sqref="O20"/>
    </sheetView>
  </sheetViews>
  <sheetFormatPr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185" t="s">
        <v>72</v>
      </c>
      <c r="C2" s="186"/>
      <c r="D2" s="186"/>
      <c r="E2" s="187"/>
      <c r="F2" s="137" t="s">
        <v>32</v>
      </c>
    </row>
    <row r="3" spans="2:6" ht="15.75" thickBot="1" x14ac:dyDescent="0.3">
      <c r="B3" s="12" t="s">
        <v>16</v>
      </c>
      <c r="C3" s="61" t="s">
        <v>36</v>
      </c>
      <c r="D3" s="59" t="s">
        <v>35</v>
      </c>
      <c r="E3" s="60" t="s">
        <v>34</v>
      </c>
      <c r="F3" s="138"/>
    </row>
    <row r="4" spans="2:6" x14ac:dyDescent="0.25">
      <c r="B4" s="13">
        <v>0</v>
      </c>
      <c r="C4" s="68">
        <f>_xlfn.BITAND(_xlfn.BITRSHIFT($B4,2),1)</f>
        <v>0</v>
      </c>
      <c r="D4" s="43">
        <f>_xlfn.BITAND(_xlfn.BITRSHIFT($B4,1),1)</f>
        <v>0</v>
      </c>
      <c r="E4" s="69">
        <f>_xlfn.BITAND(_xlfn.BITRSHIFT($B4,0),1)</f>
        <v>0</v>
      </c>
      <c r="F4" s="25" t="s">
        <v>73</v>
      </c>
    </row>
    <row r="5" spans="2:6" x14ac:dyDescent="0.25">
      <c r="B5" s="13">
        <v>1</v>
      </c>
      <c r="C5" s="7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8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8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7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7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8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8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K9"/>
  <sheetViews>
    <sheetView workbookViewId="0">
      <selection activeCell="C4" sqref="C4"/>
    </sheetView>
  </sheetViews>
  <sheetFormatPr defaultRowHeight="15" x14ac:dyDescent="0.25"/>
  <cols>
    <col min="2" max="2" width="14.28515625" customWidth="1"/>
  </cols>
  <sheetData>
    <row r="1" spans="2:11" ht="15.75" thickBot="1" x14ac:dyDescent="0.3"/>
    <row r="2" spans="2:11" x14ac:dyDescent="0.25">
      <c r="B2" s="137" t="s">
        <v>81</v>
      </c>
      <c r="C2" s="190" t="s">
        <v>31</v>
      </c>
      <c r="D2" s="190"/>
      <c r="E2" s="190"/>
      <c r="F2" s="190"/>
      <c r="G2" s="190"/>
      <c r="H2" s="190"/>
      <c r="I2" s="190"/>
      <c r="J2" s="191"/>
    </row>
    <row r="3" spans="2:11" ht="15.75" thickBot="1" x14ac:dyDescent="0.3">
      <c r="B3" s="138"/>
      <c r="C3" s="97">
        <v>7</v>
      </c>
      <c r="D3" s="97">
        <v>6</v>
      </c>
      <c r="E3" s="97">
        <v>5</v>
      </c>
      <c r="F3" s="97">
        <v>4</v>
      </c>
      <c r="G3" s="97">
        <v>3</v>
      </c>
      <c r="H3" s="97">
        <v>2</v>
      </c>
      <c r="I3" s="97">
        <v>1</v>
      </c>
      <c r="J3" s="98">
        <v>0</v>
      </c>
    </row>
    <row r="4" spans="2:11" ht="20.100000000000001" customHeight="1" x14ac:dyDescent="0.25">
      <c r="B4" s="99" t="s">
        <v>82</v>
      </c>
      <c r="C4" s="100" t="s">
        <v>86</v>
      </c>
      <c r="D4" s="100" t="s">
        <v>87</v>
      </c>
      <c r="E4" s="100" t="s">
        <v>88</v>
      </c>
      <c r="F4" s="192" t="s">
        <v>89</v>
      </c>
      <c r="G4" s="192"/>
      <c r="H4" s="192"/>
      <c r="I4" s="192"/>
      <c r="J4" s="193"/>
    </row>
    <row r="5" spans="2:11" ht="20.100000000000001" customHeight="1" x14ac:dyDescent="0.25">
      <c r="B5" s="101" t="s">
        <v>3</v>
      </c>
      <c r="C5" s="188" t="s">
        <v>85</v>
      </c>
      <c r="D5" s="188"/>
      <c r="E5" s="188"/>
      <c r="F5" s="188"/>
      <c r="G5" s="188"/>
      <c r="H5" s="188"/>
      <c r="I5" s="188"/>
      <c r="J5" s="189"/>
    </row>
    <row r="6" spans="2:11" ht="20.100000000000001" customHeight="1" x14ac:dyDescent="0.25">
      <c r="B6" s="101" t="s">
        <v>2</v>
      </c>
      <c r="C6" s="188" t="s">
        <v>85</v>
      </c>
      <c r="D6" s="188"/>
      <c r="E6" s="188"/>
      <c r="F6" s="188"/>
      <c r="G6" s="188"/>
      <c r="H6" s="188"/>
      <c r="I6" s="188"/>
      <c r="J6" s="189"/>
    </row>
    <row r="7" spans="2:11" ht="20.100000000000001" customHeight="1" x14ac:dyDescent="0.25">
      <c r="B7" s="101" t="s">
        <v>83</v>
      </c>
      <c r="C7" s="188" t="s">
        <v>85</v>
      </c>
      <c r="D7" s="188"/>
      <c r="E7" s="188"/>
      <c r="F7" s="188"/>
      <c r="G7" s="188"/>
      <c r="H7" s="188"/>
      <c r="I7" s="188"/>
      <c r="J7" s="189"/>
    </row>
    <row r="8" spans="2:11" ht="20.100000000000001" customHeight="1" x14ac:dyDescent="0.25">
      <c r="B8" s="101" t="s">
        <v>84</v>
      </c>
      <c r="C8" s="188" t="s">
        <v>85</v>
      </c>
      <c r="D8" s="188"/>
      <c r="E8" s="188"/>
      <c r="F8" s="188"/>
      <c r="G8" s="188"/>
      <c r="H8" s="188"/>
      <c r="I8" s="188"/>
      <c r="J8" s="189"/>
      <c r="K8" t="s">
        <v>93</v>
      </c>
    </row>
    <row r="9" spans="2:11" ht="20.100000000000001" customHeight="1" thickBot="1" x14ac:dyDescent="0.3">
      <c r="B9" s="102" t="s">
        <v>90</v>
      </c>
      <c r="C9" s="7"/>
      <c r="D9" s="7"/>
      <c r="E9" s="7"/>
      <c r="F9" s="7"/>
      <c r="G9" s="7" t="s">
        <v>88</v>
      </c>
      <c r="H9" s="7" t="s">
        <v>92</v>
      </c>
      <c r="I9" s="7" t="s">
        <v>91</v>
      </c>
      <c r="J9" s="5"/>
    </row>
  </sheetData>
  <mergeCells count="7">
    <mergeCell ref="C8:J8"/>
    <mergeCell ref="C2:J2"/>
    <mergeCell ref="B2:B3"/>
    <mergeCell ref="F4:J4"/>
    <mergeCell ref="C5:J5"/>
    <mergeCell ref="C6:J6"/>
    <mergeCell ref="C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2:C7"/>
  <sheetViews>
    <sheetView workbookViewId="0">
      <selection activeCell="G10" sqref="G10"/>
    </sheetView>
  </sheetViews>
  <sheetFormatPr defaultRowHeight="15" x14ac:dyDescent="0.25"/>
  <cols>
    <col min="2" max="2" width="12.42578125" customWidth="1"/>
  </cols>
  <sheetData>
    <row r="2" spans="2:3" x14ac:dyDescent="0.25">
      <c r="B2" t="s">
        <v>126</v>
      </c>
      <c r="C2" t="s">
        <v>130</v>
      </c>
    </row>
    <row r="3" spans="2:3" x14ac:dyDescent="0.25">
      <c r="B3" t="s">
        <v>127</v>
      </c>
      <c r="C3" t="s">
        <v>131</v>
      </c>
    </row>
    <row r="4" spans="2:3" x14ac:dyDescent="0.25">
      <c r="B4" t="s">
        <v>135</v>
      </c>
    </row>
    <row r="5" spans="2:3" x14ac:dyDescent="0.25">
      <c r="B5" t="s">
        <v>128</v>
      </c>
      <c r="C5" t="s">
        <v>132</v>
      </c>
    </row>
    <row r="6" spans="2:3" x14ac:dyDescent="0.25">
      <c r="B6" t="s">
        <v>129</v>
      </c>
      <c r="C6" t="s">
        <v>133</v>
      </c>
    </row>
    <row r="7" spans="2:3" x14ac:dyDescent="0.25">
      <c r="B7" t="s">
        <v>46</v>
      </c>
      <c r="C7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343C-CA49-4D38-B418-C45259B0D717}">
  <dimension ref="B1:Q35"/>
  <sheetViews>
    <sheetView workbookViewId="0">
      <selection activeCell="K38" sqref="K38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85" t="s">
        <v>41</v>
      </c>
      <c r="C2" s="186"/>
      <c r="D2" s="186"/>
      <c r="E2" s="186"/>
      <c r="F2" s="186"/>
      <c r="G2" s="187"/>
      <c r="H2" s="137" t="s">
        <v>54</v>
      </c>
      <c r="I2" s="137" t="s">
        <v>5</v>
      </c>
      <c r="J2" s="185" t="s">
        <v>43</v>
      </c>
      <c r="K2" s="186"/>
      <c r="L2" s="186"/>
      <c r="M2" s="137" t="s">
        <v>116</v>
      </c>
      <c r="N2" s="137" t="s">
        <v>33</v>
      </c>
    </row>
    <row r="3" spans="2:14" ht="15.75" thickBot="1" x14ac:dyDescent="0.3">
      <c r="B3" s="96" t="s">
        <v>16</v>
      </c>
      <c r="C3" s="59" t="s">
        <v>42</v>
      </c>
      <c r="D3" s="59" t="s">
        <v>37</v>
      </c>
      <c r="E3" s="59" t="s">
        <v>36</v>
      </c>
      <c r="F3" s="59" t="s">
        <v>35</v>
      </c>
      <c r="G3" s="60" t="s">
        <v>34</v>
      </c>
      <c r="H3" s="138"/>
      <c r="I3" s="138"/>
      <c r="J3" s="58" t="s">
        <v>3</v>
      </c>
      <c r="K3" s="62" t="s">
        <v>2</v>
      </c>
      <c r="L3" s="61" t="s">
        <v>6</v>
      </c>
      <c r="M3" s="138"/>
      <c r="N3" s="138"/>
    </row>
    <row r="4" spans="2:14" x14ac:dyDescent="0.25">
      <c r="B4" s="92">
        <v>0</v>
      </c>
      <c r="C4" s="43">
        <f>_xlfn.BITAND(_xlfn.BITRSHIFT($B4,4),1)</f>
        <v>0</v>
      </c>
      <c r="D4" s="43">
        <f>_xlfn.BITAND(_xlfn.BITRSHIFT($B4,3),1)</f>
        <v>0</v>
      </c>
      <c r="E4" s="43">
        <f>_xlfn.BITAND(_xlfn.BITRSHIFT($B4,2),1)</f>
        <v>0</v>
      </c>
      <c r="F4" s="43">
        <f>_xlfn.BITAND(_xlfn.BITRSHIFT($B4,1),1)</f>
        <v>0</v>
      </c>
      <c r="G4" s="89">
        <f>_xlfn.BITAND($B4,1)</f>
        <v>0</v>
      </c>
      <c r="H4" s="166" t="s">
        <v>45</v>
      </c>
      <c r="I4" s="78" t="s">
        <v>23</v>
      </c>
      <c r="J4" s="77" t="s">
        <v>85</v>
      </c>
      <c r="K4" s="79" t="s">
        <v>119</v>
      </c>
      <c r="L4" s="80" t="s">
        <v>44</v>
      </c>
      <c r="M4" s="80" t="s">
        <v>117</v>
      </c>
      <c r="N4" s="86" t="s">
        <v>120</v>
      </c>
    </row>
    <row r="5" spans="2:14" ht="15.75" thickBot="1" x14ac:dyDescent="0.3">
      <c r="B5" s="94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1">
        <f t="shared" ref="G5:G35" si="0">_xlfn.BITAND($B5,1)</f>
        <v>1</v>
      </c>
      <c r="H5" s="165"/>
      <c r="I5" s="52" t="s">
        <v>3</v>
      </c>
      <c r="J5" s="73" t="s">
        <v>16</v>
      </c>
      <c r="K5" s="65" t="s">
        <v>64</v>
      </c>
      <c r="L5" s="74" t="s">
        <v>66</v>
      </c>
      <c r="M5" s="41" t="s">
        <v>117</v>
      </c>
      <c r="N5" s="54" t="s">
        <v>121</v>
      </c>
    </row>
    <row r="6" spans="2:14" x14ac:dyDescent="0.25">
      <c r="B6" s="93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4" t="s">
        <v>61</v>
      </c>
      <c r="I6" s="49" t="s">
        <v>7</v>
      </c>
      <c r="J6" s="168" t="s">
        <v>70</v>
      </c>
      <c r="K6" s="177" t="s">
        <v>69</v>
      </c>
      <c r="L6" s="174" t="s">
        <v>66</v>
      </c>
      <c r="M6" s="179" t="s">
        <v>117</v>
      </c>
      <c r="N6" s="182" t="s">
        <v>71</v>
      </c>
    </row>
    <row r="7" spans="2:14" x14ac:dyDescent="0.25">
      <c r="B7" s="93">
        <v>3</v>
      </c>
      <c r="C7" s="14">
        <f t="shared" si="1"/>
        <v>0</v>
      </c>
      <c r="D7" s="14">
        <f t="shared" si="2"/>
        <v>0</v>
      </c>
      <c r="E7" s="70">
        <f t="shared" si="3"/>
        <v>0</v>
      </c>
      <c r="F7" s="14">
        <f t="shared" si="4"/>
        <v>1</v>
      </c>
      <c r="G7" s="15">
        <f t="shared" si="0"/>
        <v>1</v>
      </c>
      <c r="H7" s="164"/>
      <c r="I7" s="49" t="s">
        <v>8</v>
      </c>
      <c r="J7" s="168"/>
      <c r="K7" s="177"/>
      <c r="L7" s="174"/>
      <c r="M7" s="180"/>
      <c r="N7" s="182"/>
    </row>
    <row r="8" spans="2:14" x14ac:dyDescent="0.25">
      <c r="B8" s="93">
        <v>4</v>
      </c>
      <c r="C8" s="14">
        <f t="shared" si="1"/>
        <v>0</v>
      </c>
      <c r="D8" s="14">
        <f t="shared" si="2"/>
        <v>0</v>
      </c>
      <c r="E8" s="70">
        <f t="shared" si="3"/>
        <v>1</v>
      </c>
      <c r="F8" s="14">
        <f t="shared" si="4"/>
        <v>0</v>
      </c>
      <c r="G8" s="15">
        <f t="shared" si="0"/>
        <v>0</v>
      </c>
      <c r="H8" s="164"/>
      <c r="I8" s="49" t="s">
        <v>9</v>
      </c>
      <c r="J8" s="168"/>
      <c r="K8" s="177"/>
      <c r="L8" s="174"/>
      <c r="M8" s="180"/>
      <c r="N8" s="182"/>
    </row>
    <row r="9" spans="2:14" x14ac:dyDescent="0.25">
      <c r="B9" s="93">
        <v>5</v>
      </c>
      <c r="C9" s="14">
        <f t="shared" si="1"/>
        <v>0</v>
      </c>
      <c r="D9" s="14">
        <f t="shared" si="2"/>
        <v>0</v>
      </c>
      <c r="E9" s="70">
        <f t="shared" si="3"/>
        <v>1</v>
      </c>
      <c r="F9" s="14">
        <f t="shared" si="4"/>
        <v>0</v>
      </c>
      <c r="G9" s="15">
        <f t="shared" si="0"/>
        <v>1</v>
      </c>
      <c r="H9" s="164"/>
      <c r="I9" s="49" t="s">
        <v>10</v>
      </c>
      <c r="J9" s="168"/>
      <c r="K9" s="177"/>
      <c r="L9" s="174"/>
      <c r="M9" s="180"/>
      <c r="N9" s="182"/>
    </row>
    <row r="10" spans="2:14" x14ac:dyDescent="0.25">
      <c r="B10" s="93">
        <v>6</v>
      </c>
      <c r="C10" s="14">
        <f t="shared" si="1"/>
        <v>0</v>
      </c>
      <c r="D10" s="14">
        <f t="shared" si="2"/>
        <v>0</v>
      </c>
      <c r="E10" s="70">
        <f t="shared" si="3"/>
        <v>1</v>
      </c>
      <c r="F10" s="14">
        <f t="shared" si="4"/>
        <v>1</v>
      </c>
      <c r="G10" s="15">
        <f t="shared" si="0"/>
        <v>0</v>
      </c>
      <c r="H10" s="164"/>
      <c r="I10" s="49" t="s">
        <v>11</v>
      </c>
      <c r="J10" s="168"/>
      <c r="K10" s="177"/>
      <c r="L10" s="174"/>
      <c r="M10" s="180"/>
      <c r="N10" s="182"/>
    </row>
    <row r="11" spans="2:14" ht="15.75" thickBot="1" x14ac:dyDescent="0.3">
      <c r="B11" s="94">
        <v>7</v>
      </c>
      <c r="C11" s="17">
        <f t="shared" si="1"/>
        <v>0</v>
      </c>
      <c r="D11" s="17">
        <f t="shared" si="2"/>
        <v>0</v>
      </c>
      <c r="E11" s="71">
        <f t="shared" si="3"/>
        <v>1</v>
      </c>
      <c r="F11" s="17">
        <f t="shared" si="4"/>
        <v>1</v>
      </c>
      <c r="G11" s="18">
        <f t="shared" si="0"/>
        <v>1</v>
      </c>
      <c r="H11" s="165"/>
      <c r="I11" s="53" t="s">
        <v>12</v>
      </c>
      <c r="J11" s="169"/>
      <c r="K11" s="178"/>
      <c r="L11" s="175"/>
      <c r="M11" s="181"/>
      <c r="N11" s="183"/>
    </row>
    <row r="12" spans="2:14" x14ac:dyDescent="0.25">
      <c r="B12" s="92">
        <v>8</v>
      </c>
      <c r="C12" s="43">
        <f t="shared" si="1"/>
        <v>0</v>
      </c>
      <c r="D12" s="43">
        <f t="shared" si="2"/>
        <v>1</v>
      </c>
      <c r="E12" s="43">
        <f t="shared" si="3"/>
        <v>0</v>
      </c>
      <c r="F12" s="68">
        <f t="shared" si="4"/>
        <v>0</v>
      </c>
      <c r="G12" s="69">
        <f t="shared" si="0"/>
        <v>0</v>
      </c>
      <c r="H12" s="166" t="s">
        <v>55</v>
      </c>
      <c r="I12" s="46" t="s">
        <v>13</v>
      </c>
      <c r="J12" s="167" t="s">
        <v>70</v>
      </c>
      <c r="K12" s="176" t="s">
        <v>69</v>
      </c>
      <c r="L12" s="173" t="s">
        <v>66</v>
      </c>
      <c r="M12" s="166" t="s">
        <v>118</v>
      </c>
      <c r="N12" s="184" t="s">
        <v>105</v>
      </c>
    </row>
    <row r="13" spans="2:14" x14ac:dyDescent="0.25">
      <c r="B13" s="93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0">
        <f t="shared" si="4"/>
        <v>0</v>
      </c>
      <c r="G13" s="15">
        <f t="shared" si="0"/>
        <v>1</v>
      </c>
      <c r="H13" s="164"/>
      <c r="I13" s="49" t="s">
        <v>14</v>
      </c>
      <c r="J13" s="168"/>
      <c r="K13" s="177"/>
      <c r="L13" s="174"/>
      <c r="M13" s="164"/>
      <c r="N13" s="182"/>
    </row>
    <row r="14" spans="2:14" x14ac:dyDescent="0.25">
      <c r="B14" s="93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0">
        <f t="shared" si="4"/>
        <v>1</v>
      </c>
      <c r="G14" s="15">
        <f t="shared" si="0"/>
        <v>0</v>
      </c>
      <c r="H14" s="164"/>
      <c r="I14" s="49" t="s">
        <v>103</v>
      </c>
      <c r="J14" s="168"/>
      <c r="K14" s="177"/>
      <c r="L14" s="174"/>
      <c r="M14" s="164"/>
      <c r="N14" s="182"/>
    </row>
    <row r="15" spans="2:14" ht="15.75" thickBot="1" x14ac:dyDescent="0.3">
      <c r="B15" s="94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1">
        <f t="shared" si="4"/>
        <v>1</v>
      </c>
      <c r="G15" s="18">
        <f t="shared" si="0"/>
        <v>1</v>
      </c>
      <c r="H15" s="165"/>
      <c r="I15" s="53" t="s">
        <v>104</v>
      </c>
      <c r="J15" s="169"/>
      <c r="K15" s="178"/>
      <c r="L15" s="175"/>
      <c r="M15" s="165"/>
      <c r="N15" s="183"/>
    </row>
    <row r="16" spans="2:14" x14ac:dyDescent="0.25">
      <c r="B16" s="92">
        <v>12</v>
      </c>
      <c r="C16" s="43">
        <f t="shared" si="1"/>
        <v>0</v>
      </c>
      <c r="D16" s="43">
        <f t="shared" si="2"/>
        <v>1</v>
      </c>
      <c r="E16" s="43">
        <f t="shared" si="3"/>
        <v>1</v>
      </c>
      <c r="F16" s="68">
        <f t="shared" si="4"/>
        <v>0</v>
      </c>
      <c r="G16" s="69">
        <f t="shared" si="0"/>
        <v>0</v>
      </c>
      <c r="H16" s="166" t="s">
        <v>56</v>
      </c>
      <c r="I16" s="46" t="s">
        <v>47</v>
      </c>
      <c r="J16" s="167" t="s">
        <v>65</v>
      </c>
      <c r="K16" s="170" t="s">
        <v>64</v>
      </c>
      <c r="L16" s="173" t="s">
        <v>66</v>
      </c>
      <c r="M16" s="166" t="s">
        <v>118</v>
      </c>
      <c r="N16" s="47" t="s">
        <v>107</v>
      </c>
    </row>
    <row r="17" spans="2:17" x14ac:dyDescent="0.25">
      <c r="B17" s="93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0">
        <f t="shared" si="4"/>
        <v>0</v>
      </c>
      <c r="G17" s="15">
        <f t="shared" si="0"/>
        <v>1</v>
      </c>
      <c r="H17" s="164"/>
      <c r="I17" s="49" t="s">
        <v>48</v>
      </c>
      <c r="J17" s="168"/>
      <c r="K17" s="171"/>
      <c r="L17" s="174"/>
      <c r="M17" s="164"/>
      <c r="N17" s="51" t="s">
        <v>106</v>
      </c>
    </row>
    <row r="18" spans="2:17" x14ac:dyDescent="0.25">
      <c r="B18" s="93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0">
        <f t="shared" si="4"/>
        <v>1</v>
      </c>
      <c r="G18" s="15">
        <f t="shared" si="0"/>
        <v>0</v>
      </c>
      <c r="H18" s="164"/>
      <c r="I18" s="49" t="s">
        <v>49</v>
      </c>
      <c r="J18" s="168"/>
      <c r="K18" s="171"/>
      <c r="L18" s="174"/>
      <c r="M18" s="164"/>
      <c r="N18" s="51" t="s">
        <v>108</v>
      </c>
    </row>
    <row r="19" spans="2:17" ht="15.75" thickBot="1" x14ac:dyDescent="0.3">
      <c r="B19" s="94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1">
        <f t="shared" si="4"/>
        <v>1</v>
      </c>
      <c r="G19" s="18">
        <f t="shared" si="0"/>
        <v>1</v>
      </c>
      <c r="H19" s="165"/>
      <c r="I19" s="53" t="s">
        <v>50</v>
      </c>
      <c r="J19" s="169"/>
      <c r="K19" s="172"/>
      <c r="L19" s="175"/>
      <c r="M19" s="165"/>
      <c r="N19" s="54" t="s">
        <v>109</v>
      </c>
    </row>
    <row r="20" spans="2:17" x14ac:dyDescent="0.25">
      <c r="B20" s="92">
        <v>16</v>
      </c>
      <c r="C20" s="43">
        <f t="shared" si="1"/>
        <v>1</v>
      </c>
      <c r="D20" s="43">
        <f t="shared" si="2"/>
        <v>0</v>
      </c>
      <c r="E20" s="43">
        <f t="shared" si="3"/>
        <v>0</v>
      </c>
      <c r="F20" s="68">
        <f t="shared" si="4"/>
        <v>0</v>
      </c>
      <c r="G20" s="69">
        <f t="shared" si="0"/>
        <v>0</v>
      </c>
      <c r="H20" s="166" t="s">
        <v>57</v>
      </c>
      <c r="I20" s="45" t="s">
        <v>17</v>
      </c>
      <c r="J20" s="167" t="s">
        <v>16</v>
      </c>
      <c r="K20" s="176" t="s">
        <v>18</v>
      </c>
      <c r="L20" s="173" t="s">
        <v>66</v>
      </c>
      <c r="M20" s="179" t="s">
        <v>117</v>
      </c>
      <c r="N20" s="51" t="s">
        <v>99</v>
      </c>
    </row>
    <row r="21" spans="2:17" x14ac:dyDescent="0.25">
      <c r="B21" s="93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0">
        <f t="shared" si="4"/>
        <v>0</v>
      </c>
      <c r="G21" s="15">
        <f t="shared" si="0"/>
        <v>1</v>
      </c>
      <c r="H21" s="164"/>
      <c r="I21" s="48" t="s">
        <v>19</v>
      </c>
      <c r="J21" s="168"/>
      <c r="K21" s="177"/>
      <c r="L21" s="174"/>
      <c r="M21" s="180"/>
      <c r="N21" s="85" t="s">
        <v>100</v>
      </c>
    </row>
    <row r="22" spans="2:17" x14ac:dyDescent="0.25">
      <c r="B22" s="93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0">
        <f t="shared" si="4"/>
        <v>1</v>
      </c>
      <c r="G22" s="15">
        <f t="shared" si="0"/>
        <v>0</v>
      </c>
      <c r="H22" s="164"/>
      <c r="I22" s="48" t="s">
        <v>20</v>
      </c>
      <c r="J22" s="168"/>
      <c r="K22" s="177"/>
      <c r="L22" s="174"/>
      <c r="M22" s="180"/>
      <c r="N22" s="85" t="s">
        <v>101</v>
      </c>
    </row>
    <row r="23" spans="2:17" ht="15.75" thickBot="1" x14ac:dyDescent="0.3">
      <c r="B23" s="93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1">
        <f t="shared" si="4"/>
        <v>1</v>
      </c>
      <c r="G23" s="18">
        <f t="shared" si="0"/>
        <v>1</v>
      </c>
      <c r="H23" s="165"/>
      <c r="I23" s="52" t="s">
        <v>21</v>
      </c>
      <c r="J23" s="169"/>
      <c r="K23" s="178"/>
      <c r="L23" s="175"/>
      <c r="M23" s="181"/>
      <c r="N23" s="51" t="s">
        <v>102</v>
      </c>
    </row>
    <row r="24" spans="2:17" x14ac:dyDescent="0.25">
      <c r="B24" s="92">
        <v>20</v>
      </c>
      <c r="C24" s="43">
        <f t="shared" si="1"/>
        <v>1</v>
      </c>
      <c r="D24" s="43">
        <f t="shared" si="2"/>
        <v>0</v>
      </c>
      <c r="E24" s="43">
        <f t="shared" si="3"/>
        <v>1</v>
      </c>
      <c r="F24" s="43">
        <f t="shared" si="4"/>
        <v>0</v>
      </c>
      <c r="G24" s="89">
        <f t="shared" si="0"/>
        <v>0</v>
      </c>
      <c r="H24" s="166" t="s">
        <v>58</v>
      </c>
      <c r="I24" s="75" t="s">
        <v>45</v>
      </c>
      <c r="J24" s="77" t="s">
        <v>15</v>
      </c>
      <c r="K24" s="76" t="s">
        <v>64</v>
      </c>
      <c r="L24" s="78" t="s">
        <v>16</v>
      </c>
      <c r="M24" s="80" t="s">
        <v>117</v>
      </c>
      <c r="N24" s="86" t="s">
        <v>94</v>
      </c>
    </row>
    <row r="25" spans="2:17" ht="15.75" thickBot="1" x14ac:dyDescent="0.3">
      <c r="B25" s="93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14">
        <f t="shared" si="4"/>
        <v>0</v>
      </c>
      <c r="G25" s="90">
        <f t="shared" si="0"/>
        <v>1</v>
      </c>
      <c r="H25" s="165"/>
      <c r="I25" s="48" t="s">
        <v>46</v>
      </c>
      <c r="J25" s="50" t="s">
        <v>15</v>
      </c>
      <c r="K25" s="63" t="s">
        <v>16</v>
      </c>
      <c r="L25" s="41" t="s">
        <v>44</v>
      </c>
      <c r="M25" s="41" t="s">
        <v>117</v>
      </c>
      <c r="N25" s="54" t="s">
        <v>95</v>
      </c>
    </row>
    <row r="26" spans="2:17" x14ac:dyDescent="0.25">
      <c r="B26" s="92">
        <v>22</v>
      </c>
      <c r="C26" s="43">
        <f t="shared" si="1"/>
        <v>1</v>
      </c>
      <c r="D26" s="43">
        <f t="shared" si="2"/>
        <v>0</v>
      </c>
      <c r="E26" s="43">
        <f t="shared" si="3"/>
        <v>1</v>
      </c>
      <c r="F26" s="43">
        <f t="shared" si="4"/>
        <v>1</v>
      </c>
      <c r="G26" s="89">
        <f t="shared" si="0"/>
        <v>0</v>
      </c>
      <c r="H26" s="166" t="s">
        <v>59</v>
      </c>
      <c r="I26" s="75" t="s">
        <v>25</v>
      </c>
      <c r="J26" s="77" t="s">
        <v>67</v>
      </c>
      <c r="K26" s="79" t="s">
        <v>68</v>
      </c>
      <c r="L26" s="80" t="s">
        <v>44</v>
      </c>
      <c r="M26" s="80" t="s">
        <v>117</v>
      </c>
      <c r="N26" s="86" t="s">
        <v>110</v>
      </c>
      <c r="P26" s="1"/>
    </row>
    <row r="27" spans="2:17" ht="15.75" thickBot="1" x14ac:dyDescent="0.3">
      <c r="B27" s="94">
        <v>23</v>
      </c>
      <c r="C27" s="17">
        <f t="shared" si="1"/>
        <v>1</v>
      </c>
      <c r="D27" s="17">
        <f t="shared" si="2"/>
        <v>0</v>
      </c>
      <c r="E27" s="17">
        <f t="shared" si="3"/>
        <v>1</v>
      </c>
      <c r="F27" s="17">
        <f t="shared" si="4"/>
        <v>1</v>
      </c>
      <c r="G27" s="91">
        <f t="shared" si="0"/>
        <v>1</v>
      </c>
      <c r="H27" s="165"/>
      <c r="I27" s="52" t="s">
        <v>24</v>
      </c>
      <c r="J27" s="42" t="s">
        <v>64</v>
      </c>
      <c r="K27" s="65" t="s">
        <v>64</v>
      </c>
      <c r="L27" s="41" t="s">
        <v>44</v>
      </c>
      <c r="M27" s="39" t="s">
        <v>117</v>
      </c>
      <c r="N27" s="51" t="s">
        <v>111</v>
      </c>
    </row>
    <row r="28" spans="2:17" x14ac:dyDescent="0.25">
      <c r="B28" s="92">
        <v>24</v>
      </c>
      <c r="C28" s="43">
        <f t="shared" si="1"/>
        <v>1</v>
      </c>
      <c r="D28" s="43">
        <f t="shared" si="2"/>
        <v>1</v>
      </c>
      <c r="E28" s="43">
        <f t="shared" si="3"/>
        <v>0</v>
      </c>
      <c r="F28" s="68">
        <f t="shared" si="4"/>
        <v>0</v>
      </c>
      <c r="G28" s="69">
        <f t="shared" si="0"/>
        <v>0</v>
      </c>
      <c r="H28" s="166" t="s">
        <v>60</v>
      </c>
      <c r="I28" s="45" t="s">
        <v>51</v>
      </c>
      <c r="J28" s="40" t="s">
        <v>64</v>
      </c>
      <c r="K28" s="64" t="s">
        <v>64</v>
      </c>
      <c r="L28" s="49" t="s">
        <v>62</v>
      </c>
      <c r="M28" s="114" t="s">
        <v>117</v>
      </c>
      <c r="N28" s="47" t="s">
        <v>112</v>
      </c>
    </row>
    <row r="29" spans="2:17" x14ac:dyDescent="0.25">
      <c r="B29" s="93">
        <v>25</v>
      </c>
      <c r="C29" s="14">
        <f t="shared" si="1"/>
        <v>1</v>
      </c>
      <c r="D29" s="14">
        <f t="shared" si="2"/>
        <v>1</v>
      </c>
      <c r="E29" s="14">
        <f t="shared" si="3"/>
        <v>0</v>
      </c>
      <c r="F29" s="70">
        <f t="shared" si="4"/>
        <v>0</v>
      </c>
      <c r="G29" s="15">
        <f t="shared" si="0"/>
        <v>1</v>
      </c>
      <c r="H29" s="164"/>
      <c r="I29" s="81" t="s">
        <v>52</v>
      </c>
      <c r="J29" s="82" t="s">
        <v>64</v>
      </c>
      <c r="K29" s="83" t="s">
        <v>64</v>
      </c>
      <c r="L29" s="84" t="s">
        <v>63</v>
      </c>
      <c r="M29" s="115" t="s">
        <v>117</v>
      </c>
      <c r="N29" s="85" t="s">
        <v>113</v>
      </c>
    </row>
    <row r="30" spans="2:17" ht="15.75" thickBot="1" x14ac:dyDescent="0.3">
      <c r="B30" s="94">
        <v>26</v>
      </c>
      <c r="C30" s="17">
        <f t="shared" si="1"/>
        <v>1</v>
      </c>
      <c r="D30" s="17">
        <f t="shared" si="2"/>
        <v>1</v>
      </c>
      <c r="E30" s="17">
        <f t="shared" si="3"/>
        <v>0</v>
      </c>
      <c r="F30" s="71">
        <f t="shared" si="4"/>
        <v>1</v>
      </c>
      <c r="G30" s="18">
        <f t="shared" si="0"/>
        <v>0</v>
      </c>
      <c r="H30" s="165"/>
      <c r="I30" s="52" t="s">
        <v>53</v>
      </c>
      <c r="J30" s="50" t="s">
        <v>16</v>
      </c>
      <c r="K30" s="65" t="s">
        <v>64</v>
      </c>
      <c r="L30" s="39" t="s">
        <v>44</v>
      </c>
      <c r="M30" s="104" t="s">
        <v>117</v>
      </c>
      <c r="N30" s="54" t="s">
        <v>114</v>
      </c>
    </row>
    <row r="31" spans="2:17" x14ac:dyDescent="0.25">
      <c r="B31" s="116">
        <v>27</v>
      </c>
      <c r="C31" s="117">
        <f t="shared" si="1"/>
        <v>1</v>
      </c>
      <c r="D31" s="117">
        <f t="shared" si="2"/>
        <v>1</v>
      </c>
      <c r="E31" s="117">
        <f t="shared" si="3"/>
        <v>0</v>
      </c>
      <c r="F31" s="117">
        <f t="shared" si="4"/>
        <v>1</v>
      </c>
      <c r="G31" s="112">
        <f t="shared" si="0"/>
        <v>1</v>
      </c>
      <c r="H31" s="105"/>
      <c r="I31" s="105"/>
      <c r="J31" s="106"/>
      <c r="K31" s="107"/>
      <c r="L31" s="108"/>
      <c r="M31" s="112"/>
      <c r="N31" s="109"/>
    </row>
    <row r="32" spans="2:17" x14ac:dyDescent="0.25">
      <c r="B32" s="116">
        <v>28</v>
      </c>
      <c r="C32" s="117">
        <f t="shared" si="1"/>
        <v>1</v>
      </c>
      <c r="D32" s="117">
        <f t="shared" si="2"/>
        <v>1</v>
      </c>
      <c r="E32" s="117">
        <f t="shared" si="3"/>
        <v>1</v>
      </c>
      <c r="F32" s="117">
        <f t="shared" si="4"/>
        <v>0</v>
      </c>
      <c r="G32" s="112">
        <f t="shared" si="0"/>
        <v>0</v>
      </c>
      <c r="H32" s="105"/>
      <c r="I32" s="105"/>
      <c r="J32" s="110"/>
      <c r="K32" s="111"/>
      <c r="L32" s="112"/>
      <c r="M32" s="112"/>
      <c r="N32" s="109"/>
      <c r="Q32" s="1"/>
    </row>
    <row r="33" spans="2:17" x14ac:dyDescent="0.25">
      <c r="B33" s="116">
        <v>29</v>
      </c>
      <c r="C33" s="117">
        <f t="shared" si="1"/>
        <v>1</v>
      </c>
      <c r="D33" s="117">
        <f t="shared" si="2"/>
        <v>1</v>
      </c>
      <c r="E33" s="117">
        <f t="shared" si="3"/>
        <v>1</v>
      </c>
      <c r="F33" s="117">
        <f t="shared" si="4"/>
        <v>0</v>
      </c>
      <c r="G33" s="112">
        <f t="shared" si="0"/>
        <v>1</v>
      </c>
      <c r="H33" s="105"/>
      <c r="I33" s="105"/>
      <c r="J33" s="110"/>
      <c r="K33" s="111"/>
      <c r="L33" s="112"/>
      <c r="M33" s="112"/>
      <c r="N33" s="109"/>
      <c r="Q33" s="1"/>
    </row>
    <row r="34" spans="2:17" ht="15.75" thickBot="1" x14ac:dyDescent="0.3">
      <c r="B34" s="116">
        <v>30</v>
      </c>
      <c r="C34" s="117">
        <f t="shared" si="1"/>
        <v>1</v>
      </c>
      <c r="D34" s="117">
        <f t="shared" si="2"/>
        <v>1</v>
      </c>
      <c r="E34" s="117">
        <f t="shared" si="3"/>
        <v>1</v>
      </c>
      <c r="F34" s="117">
        <f t="shared" si="4"/>
        <v>1</v>
      </c>
      <c r="G34" s="112">
        <f t="shared" si="0"/>
        <v>0</v>
      </c>
      <c r="H34" s="105"/>
      <c r="I34" s="113"/>
      <c r="J34" s="110"/>
      <c r="K34" s="111"/>
      <c r="L34" s="112"/>
      <c r="M34" s="112"/>
      <c r="N34" s="109"/>
      <c r="Q34" s="1"/>
    </row>
    <row r="35" spans="2:17" ht="15.75" thickBot="1" x14ac:dyDescent="0.3">
      <c r="B35" s="95">
        <v>31</v>
      </c>
      <c r="C35" s="44">
        <f t="shared" si="1"/>
        <v>1</v>
      </c>
      <c r="D35" s="44">
        <f t="shared" si="2"/>
        <v>1</v>
      </c>
      <c r="E35" s="44">
        <f t="shared" si="3"/>
        <v>1</v>
      </c>
      <c r="F35" s="44">
        <f t="shared" si="4"/>
        <v>1</v>
      </c>
      <c r="G35" s="72">
        <f t="shared" si="0"/>
        <v>1</v>
      </c>
      <c r="H35" s="55" t="s">
        <v>22</v>
      </c>
      <c r="I35" s="55" t="s">
        <v>22</v>
      </c>
      <c r="J35" s="57" t="s">
        <v>64</v>
      </c>
      <c r="K35" s="66" t="s">
        <v>64</v>
      </c>
      <c r="L35" s="38" t="s">
        <v>44</v>
      </c>
      <c r="M35" s="38" t="s">
        <v>117</v>
      </c>
      <c r="N35" s="56" t="s">
        <v>115</v>
      </c>
    </row>
  </sheetData>
  <mergeCells count="32">
    <mergeCell ref="B2:G2"/>
    <mergeCell ref="J20:J23"/>
    <mergeCell ref="K20:K23"/>
    <mergeCell ref="L20:L23"/>
    <mergeCell ref="J6:J11"/>
    <mergeCell ref="K6:K11"/>
    <mergeCell ref="L6:L11"/>
    <mergeCell ref="H20:H23"/>
    <mergeCell ref="N6:N11"/>
    <mergeCell ref="N2:N3"/>
    <mergeCell ref="J16:J19"/>
    <mergeCell ref="K16:K19"/>
    <mergeCell ref="L16:L19"/>
    <mergeCell ref="L12:L15"/>
    <mergeCell ref="K12:K15"/>
    <mergeCell ref="J12:J15"/>
    <mergeCell ref="N12:N15"/>
    <mergeCell ref="M6:M11"/>
    <mergeCell ref="M12:M15"/>
    <mergeCell ref="M16:M19"/>
    <mergeCell ref="M20:M23"/>
    <mergeCell ref="M2:M3"/>
    <mergeCell ref="H24:H25"/>
    <mergeCell ref="H26:H27"/>
    <mergeCell ref="H28:H30"/>
    <mergeCell ref="I2:I3"/>
    <mergeCell ref="J2:L2"/>
    <mergeCell ref="H2:H3"/>
    <mergeCell ref="H6:H11"/>
    <mergeCell ref="H4:H5"/>
    <mergeCell ref="H12:H15"/>
    <mergeCell ref="H16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operations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2025-06-18T08:27:15Z</dcterms:modified>
</cp:coreProperties>
</file>