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SeniorLab\Lab6-C1-ChaosSimulation\"/>
    </mc:Choice>
  </mc:AlternateContent>
  <xr:revisionPtr revIDLastSave="0" documentId="13_ncr:1_{0E696F1F-AA11-4985-93F8-E1464316E1BA}" xr6:coauthVersionLast="43" xr6:coauthVersionMax="43" xr10:uidLastSave="{00000000-0000-0000-0000-000000000000}"/>
  <bookViews>
    <workbookView xWindow="-90" yWindow="-90" windowWidth="19380" windowHeight="10530" activeTab="1" xr2:uid="{E94957B9-665A-451A-BFF7-F761FDA02B57}"/>
  </bookViews>
  <sheets>
    <sheet name="Sheet1" sheetId="1" r:id="rId1"/>
    <sheet name="pdoub" sheetId="9" r:id="rId2"/>
    <sheet name="vary x_0" sheetId="11" r:id="rId3"/>
    <sheet name="backup" sheetId="7" r:id="rId4"/>
    <sheet name="pdoub n1vn" sheetId="12" r:id="rId5"/>
    <sheet name="chaotic" sheetId="8" r:id="rId6"/>
    <sheet name="cahos n1vn (2)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13" l="1"/>
  <c r="H36" i="13"/>
  <c r="F36" i="13"/>
  <c r="J22" i="13"/>
  <c r="L8" i="13"/>
  <c r="L9" i="13" s="1"/>
  <c r="L7" i="13"/>
  <c r="J24" i="13" s="1"/>
  <c r="K7" i="13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K18" i="13" s="1"/>
  <c r="K19" i="13" s="1"/>
  <c r="L6" i="13"/>
  <c r="J23" i="13" s="1"/>
  <c r="K6" i="13"/>
  <c r="J6" i="13"/>
  <c r="J7" i="13" s="1"/>
  <c r="L5" i="13"/>
  <c r="K5" i="13"/>
  <c r="J5" i="13"/>
  <c r="H22" i="13" s="1"/>
  <c r="I5" i="13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F5" i="13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L4" i="13"/>
  <c r="K4" i="13"/>
  <c r="J4" i="13"/>
  <c r="I4" i="13"/>
  <c r="H4" i="13"/>
  <c r="H5" i="13" s="1"/>
  <c r="G4" i="13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F4" i="13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J22" i="12"/>
  <c r="H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22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23" i="12"/>
  <c r="I22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23" i="12"/>
  <c r="G22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23" i="12"/>
  <c r="E22" i="12"/>
  <c r="K5" i="12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K4" i="12"/>
  <c r="J4" i="12"/>
  <c r="I4" i="12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G4" i="12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F4" i="12"/>
  <c r="F5" i="12" s="1"/>
  <c r="F6" i="12" s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L10" i="13" l="1"/>
  <c r="J26" i="13"/>
  <c r="H6" i="13"/>
  <c r="F22" i="13"/>
  <c r="J8" i="13"/>
  <c r="H24" i="13"/>
  <c r="J25" i="13"/>
  <c r="H23" i="13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4" i="11"/>
  <c r="I4" i="11"/>
  <c r="G4" i="11"/>
  <c r="H4" i="11"/>
  <c r="J4" i="11"/>
  <c r="K4" i="11"/>
  <c r="L4" i="11"/>
  <c r="F4" i="1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D23" i="11"/>
  <c r="G5" i="11"/>
  <c r="G6" i="11" s="1"/>
  <c r="G7" i="11" s="1"/>
  <c r="G8" i="11" s="1"/>
  <c r="G9" i="11" s="1"/>
  <c r="G10" i="11" s="1"/>
  <c r="H2" i="8"/>
  <c r="I2" i="8"/>
  <c r="J2" i="8" s="1"/>
  <c r="K2" i="8" s="1"/>
  <c r="G2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D23" i="8"/>
  <c r="G10" i="9"/>
  <c r="G11" i="9" s="1"/>
  <c r="G12" i="9" s="1"/>
  <c r="G13" i="9" s="1"/>
  <c r="G14" i="9" s="1"/>
  <c r="G15" i="9" s="1"/>
  <c r="G16" i="9" s="1"/>
  <c r="G17" i="9" s="1"/>
  <c r="G18" i="9" s="1"/>
  <c r="G19" i="9" s="1"/>
  <c r="G9" i="9"/>
  <c r="G8" i="9"/>
  <c r="G7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G6" i="9"/>
  <c r="L5" i="9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K5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G5" i="9"/>
  <c r="F5" i="9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L4" i="9"/>
  <c r="K4" i="9"/>
  <c r="J4" i="9"/>
  <c r="I4" i="9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H4" i="9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G4" i="9"/>
  <c r="F4" i="9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F5" i="8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L4" i="8"/>
  <c r="K4" i="8"/>
  <c r="J4" i="8"/>
  <c r="I4" i="8"/>
  <c r="H4" i="8"/>
  <c r="G4" i="8"/>
  <c r="F4" i="8"/>
  <c r="I6" i="7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F6" i="7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I5" i="7"/>
  <c r="H5" i="7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F5" i="7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K4" i="7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J4" i="7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I4" i="7"/>
  <c r="H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F4" i="7"/>
  <c r="H25" i="13" l="1"/>
  <c r="J9" i="13"/>
  <c r="H7" i="13"/>
  <c r="F23" i="13"/>
  <c r="L11" i="13"/>
  <c r="J27" i="13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I5" i="1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G11" i="11"/>
  <c r="G12" i="11" s="1"/>
  <c r="G13" i="11" s="1"/>
  <c r="G14" i="11" s="1"/>
  <c r="G15" i="11" s="1"/>
  <c r="G16" i="11" s="1"/>
  <c r="G17" i="11" s="1"/>
  <c r="G18" i="11" s="1"/>
  <c r="G19" i="11" s="1"/>
  <c r="L2" i="8"/>
  <c r="K5" i="8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I5" i="8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J5" i="8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L5" i="8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C5" i="1"/>
  <c r="C6" i="1" s="1"/>
  <c r="C7" i="1" s="1"/>
  <c r="C8" i="1" s="1"/>
  <c r="C9" i="1" s="1"/>
  <c r="C10" i="1" s="1"/>
  <c r="C11" i="1" s="1"/>
  <c r="J28" i="13" l="1"/>
  <c r="L12" i="13"/>
  <c r="H26" i="13"/>
  <c r="J10" i="13"/>
  <c r="F24" i="13"/>
  <c r="H8" i="13"/>
  <c r="J5" i="11"/>
  <c r="J6" i="1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H27" i="13" l="1"/>
  <c r="J11" i="13"/>
  <c r="F25" i="13"/>
  <c r="H9" i="13"/>
  <c r="J29" i="13"/>
  <c r="L13" i="13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L14" i="13" l="1"/>
  <c r="J30" i="13"/>
  <c r="F26" i="13"/>
  <c r="H10" i="13"/>
  <c r="J12" i="13"/>
  <c r="H28" i="13"/>
  <c r="L5" i="1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J31" i="13" l="1"/>
  <c r="L15" i="13"/>
  <c r="H29" i="13"/>
  <c r="J13" i="13"/>
  <c r="H11" i="13"/>
  <c r="F27" i="13"/>
  <c r="F28" i="13" l="1"/>
  <c r="H12" i="13"/>
  <c r="J14" i="13"/>
  <c r="H30" i="13"/>
  <c r="J32" i="13"/>
  <c r="L16" i="13"/>
  <c r="J15" i="13" l="1"/>
  <c r="H31" i="13"/>
  <c r="L17" i="13"/>
  <c r="J33" i="13"/>
  <c r="H13" i="13"/>
  <c r="F29" i="13"/>
  <c r="J34" i="13" l="1"/>
  <c r="L18" i="13"/>
  <c r="J16" i="13"/>
  <c r="H32" i="13"/>
  <c r="H14" i="13"/>
  <c r="F30" i="13"/>
  <c r="J17" i="13" l="1"/>
  <c r="H33" i="13"/>
  <c r="H15" i="13"/>
  <c r="F31" i="13"/>
  <c r="J35" i="13"/>
  <c r="L19" i="13"/>
  <c r="F32" i="13" l="1"/>
  <c r="H16" i="13"/>
  <c r="H34" i="13"/>
  <c r="J18" i="13"/>
  <c r="H35" i="13" l="1"/>
  <c r="J19" i="13"/>
  <c r="F33" i="13"/>
  <c r="H17" i="13"/>
  <c r="F34" i="13" l="1"/>
  <c r="H18" i="13"/>
  <c r="F35" i="13" l="1"/>
  <c r="H19" i="13"/>
</calcChain>
</file>

<file path=xl/sharedStrings.xml><?xml version="1.0" encoding="utf-8"?>
<sst xmlns="http://schemas.openxmlformats.org/spreadsheetml/2006/main" count="63" uniqueCount="24">
  <si>
    <t>The Logistic Equation</t>
  </si>
  <si>
    <t>x_n = 0</t>
  </si>
  <si>
    <t>r = 0.5</t>
  </si>
  <si>
    <t>r = 1</t>
  </si>
  <si>
    <t>r = 2</t>
  </si>
  <si>
    <t>r = 3</t>
  </si>
  <si>
    <t>r = 4</t>
  </si>
  <si>
    <t>Defined for x_n in (0,1) &amp; r&lt;4</t>
  </si>
  <si>
    <t>small xn</t>
  </si>
  <si>
    <t>more linear</t>
  </si>
  <si>
    <t>large xn</t>
  </si>
  <si>
    <t>drops off exponentially</t>
  </si>
  <si>
    <t xml:space="preserve">r ----&gt; </t>
  </si>
  <si>
    <t>x_n --&gt;</t>
  </si>
  <si>
    <t>r=0.5</t>
  </si>
  <si>
    <t>x_0</t>
  </si>
  <si>
    <t>x-&gt;0</t>
  </si>
  <si>
    <t>init x0 = 0.5</t>
  </si>
  <si>
    <t>r=1.5</t>
  </si>
  <si>
    <t>r=2.5</t>
  </si>
  <si>
    <t>r=3.5</t>
  </si>
  <si>
    <t>r=3.56</t>
  </si>
  <si>
    <t>r=3.77</t>
  </si>
  <si>
    <t>r=3.98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</si>
</sst>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5EE"/>
      <color rgb="FFFF93F7"/>
      <color rgb="FFD6B1FB"/>
      <color rgb="FF4EF8E8"/>
      <color rgb="FF35C6F3"/>
      <color rgb="FFCC8DFB"/>
      <color rgb="FF93D6FF"/>
      <color rgb="FF81E6F7"/>
      <color rgb="FF6FD1FD"/>
      <color rgb="FF055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r=3.5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pdoub!$F$4:$F$19</c:f>
              <c:numCache>
                <c:formatCode>0.000</c:formatCode>
                <c:ptCount val="16"/>
                <c:pt idx="0">
                  <c:v>0.5</c:v>
                </c:pt>
                <c:pt idx="1">
                  <c:v>0.875</c:v>
                </c:pt>
                <c:pt idx="2">
                  <c:v>0.3828125</c:v>
                </c:pt>
                <c:pt idx="3">
                  <c:v>0.826934814453125</c:v>
                </c:pt>
                <c:pt idx="4">
                  <c:v>0.50089769484475255</c:v>
                </c:pt>
                <c:pt idx="5">
                  <c:v>0.87499717950388001</c:v>
                </c:pt>
                <c:pt idx="6">
                  <c:v>0.38281990377447178</c:v>
                </c:pt>
                <c:pt idx="7">
                  <c:v>0.82694088767001594</c:v>
                </c:pt>
                <c:pt idx="8">
                  <c:v>0.50088379589339704</c:v>
                </c:pt>
                <c:pt idx="9">
                  <c:v>0.87499726616686591</c:v>
                </c:pt>
                <c:pt idx="10">
                  <c:v>0.38281967628581853</c:v>
                </c:pt>
                <c:pt idx="11">
                  <c:v>0.82694070106983886</c:v>
                </c:pt>
                <c:pt idx="12">
                  <c:v>0.50088422294386792</c:v>
                </c:pt>
                <c:pt idx="13">
                  <c:v>0.87499726352424934</c:v>
                </c:pt>
                <c:pt idx="14">
                  <c:v>0.38281968322263649</c:v>
                </c:pt>
                <c:pt idx="15">
                  <c:v>0.82694070675984865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D-428F-BBE5-7F2210F455C6}"/>
            </c:ext>
          </c:extLst>
        </c:ser>
        <c:ser>
          <c:idx val="5"/>
          <c:order val="5"/>
          <c:tx>
            <c:v>r=3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8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pdoub!$K$4:$K$19</c:f>
              <c:numCache>
                <c:formatCode>0.000</c:formatCode>
                <c:ptCount val="16"/>
                <c:pt idx="0">
                  <c:v>0.5</c:v>
                </c:pt>
                <c:pt idx="1">
                  <c:v>0.75</c:v>
                </c:pt>
                <c:pt idx="2">
                  <c:v>0.5625</c:v>
                </c:pt>
                <c:pt idx="3">
                  <c:v>0.73828125</c:v>
                </c:pt>
                <c:pt idx="4">
                  <c:v>0.5796661376953125</c:v>
                </c:pt>
                <c:pt idx="5">
                  <c:v>0.73095991951413453</c:v>
                </c:pt>
                <c:pt idx="6">
                  <c:v>0.58997254673407351</c:v>
                </c:pt>
                <c:pt idx="7">
                  <c:v>0.72571482250255492</c:v>
                </c:pt>
                <c:pt idx="8">
                  <c:v>0.59715845670792034</c:v>
                </c:pt>
                <c:pt idx="9">
                  <c:v>0.72168070287040553</c:v>
                </c:pt>
                <c:pt idx="10">
                  <c:v>0.60257299792464891</c:v>
                </c:pt>
                <c:pt idx="11">
                  <c:v>0.71843634029024983</c:v>
                </c:pt>
                <c:pt idx="12">
                  <c:v>0.60685669572180656</c:v>
                </c:pt>
                <c:pt idx="13">
                  <c:v>0.71574493973825182</c:v>
                </c:pt>
                <c:pt idx="14">
                  <c:v>0.61036236293201429</c:v>
                </c:pt>
                <c:pt idx="15">
                  <c:v>0.71346044654418705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AD-428F-BBE5-7F2210F455C6}"/>
            </c:ext>
          </c:extLst>
        </c:ser>
        <c:ser>
          <c:idx val="6"/>
          <c:order val="6"/>
          <c:tx>
            <c:v>r=3.5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pdoub!$E$4:$E$19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pdoub!$L$4:$L$19</c:f>
              <c:numCache>
                <c:formatCode>0.000</c:formatCode>
                <c:ptCount val="16"/>
                <c:pt idx="0">
                  <c:v>0.5</c:v>
                </c:pt>
                <c:pt idx="1">
                  <c:v>0.9</c:v>
                </c:pt>
                <c:pt idx="2">
                  <c:v>0.32399999999999995</c:v>
                </c:pt>
                <c:pt idx="3">
                  <c:v>0.78848639999999992</c:v>
                </c:pt>
                <c:pt idx="4">
                  <c:v>0.60039214925414419</c:v>
                </c:pt>
                <c:pt idx="5">
                  <c:v>0.86371709892528103</c:v>
                </c:pt>
                <c:pt idx="6">
                  <c:v>0.42375553901775842</c:v>
                </c:pt>
                <c:pt idx="7">
                  <c:v>0.87907241581029882</c:v>
                </c:pt>
                <c:pt idx="8">
                  <c:v>0.38269477285827808</c:v>
                </c:pt>
                <c:pt idx="9">
                  <c:v>0.8504621412668244</c:v>
                </c:pt>
                <c:pt idx="10">
                  <c:v>0.45783463513922068</c:v>
                </c:pt>
                <c:pt idx="11">
                  <c:v>0.89359949522216664</c:v>
                </c:pt>
                <c:pt idx="12">
                  <c:v>0.34228597449908027</c:v>
                </c:pt>
                <c:pt idx="13">
                  <c:v>0.81045463017706287</c:v>
                </c:pt>
                <c:pt idx="14">
                  <c:v>0.55302452136584324</c:v>
                </c:pt>
                <c:pt idx="15">
                  <c:v>0.88987824048212372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AD-428F-BBE5-7F2210F45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r=1</c:v>
                </c:tx>
                <c:spPr>
                  <a:ln w="19050" cap="rnd">
                    <a:noFill/>
                    <a:prstDash val="sysDot"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rgbClr val="FF93F7"/>
                    </a:solidFill>
                    <a:ln w="9525">
                      <a:solidFill>
                        <a:srgbClr val="FF15EE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pdoub!$E$4:$E$19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pdoub!$G$4:$G$19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0.5</c:v>
                      </c:pt>
                      <c:pt idx="1">
                        <c:v>0.25</c:v>
                      </c:pt>
                      <c:pt idx="2">
                        <c:v>0.1875</c:v>
                      </c:pt>
                      <c:pt idx="3">
                        <c:v>0.15234375</c:v>
                      </c:pt>
                      <c:pt idx="4">
                        <c:v>0.1291351318359375</c:v>
                      </c:pt>
                      <c:pt idx="5">
                        <c:v>0.11245924956165254</c:v>
                      </c:pt>
                      <c:pt idx="6">
                        <c:v>9.981216674968249E-2</c:v>
                      </c:pt>
                      <c:pt idx="7">
                        <c:v>8.984969811841606E-2</c:v>
                      </c:pt>
                      <c:pt idx="8">
                        <c:v>8.1776729866445561E-2</c:v>
                      </c:pt>
                      <c:pt idx="9">
                        <c:v>7.5089296318795948E-2</c:v>
                      </c:pt>
                      <c:pt idx="10">
                        <c:v>6.9450893897144012E-2</c:v>
                      </c:pt>
                      <c:pt idx="11">
                        <c:v>6.4627467234031663E-2</c:v>
                      </c:pt>
                      <c:pt idx="12">
                        <c:v>6.0450757712945828E-2</c:v>
                      </c:pt>
                      <c:pt idx="13">
                        <c:v>5.679646360487655E-2</c:v>
                      </c:pt>
                      <c:pt idx="14">
                        <c:v>5.3570625326856483E-2</c:v>
                      </c:pt>
                      <c:pt idx="15">
                        <c:v>5.0700813428946043E-2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35AD-428F-BBE5-7F2210F455C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r=1.5</c:v>
                </c:tx>
                <c:spPr>
                  <a:ln w="19050" cap="rnd">
                    <a:noFill/>
                    <a:prstDash val="sysDot"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pdoub!$E$4:$E$19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pdoub!$H$4:$H$19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0.5</c:v>
                      </c:pt>
                      <c:pt idx="1">
                        <c:v>0.375</c:v>
                      </c:pt>
                      <c:pt idx="2">
                        <c:v>0.3515625</c:v>
                      </c:pt>
                      <c:pt idx="3">
                        <c:v>0.341949462890625</c:v>
                      </c:pt>
                      <c:pt idx="4">
                        <c:v>0.33753004157915711</c:v>
                      </c:pt>
                      <c:pt idx="5">
                        <c:v>0.3354052689160944</c:v>
                      </c:pt>
                      <c:pt idx="6">
                        <c:v>0.33436286174912516</c:v>
                      </c:pt>
                      <c:pt idx="7">
                        <c:v>0.33384650764809082</c:v>
                      </c:pt>
                      <c:pt idx="8">
                        <c:v>0.33358952546889614</c:v>
                      </c:pt>
                      <c:pt idx="9">
                        <c:v>0.33346133094949931</c:v>
                      </c:pt>
                      <c:pt idx="10">
                        <c:v>0.33339730756633168</c:v>
                      </c:pt>
                      <c:pt idx="11">
                        <c:v>0.33336531431077876</c:v>
                      </c:pt>
                      <c:pt idx="12">
                        <c:v>0.33334932228788161</c:v>
                      </c:pt>
                      <c:pt idx="13">
                        <c:v>0.33334132742713746</c:v>
                      </c:pt>
                      <c:pt idx="14">
                        <c:v>0.33333733028437706</c:v>
                      </c:pt>
                      <c:pt idx="15">
                        <c:v>0.33333533178489183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35AD-428F-BBE5-7F2210F455C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r=2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4"/>
                    </a:solidFill>
                    <a:ln w="9525">
                      <a:solidFill>
                        <a:schemeClr val="accent4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pdoub!$E$4:$E$19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pdoub!$I$4:$I$19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0.5</c:v>
                      </c:pt>
                      <c:pt idx="3">
                        <c:v>0.5</c:v>
                      </c:pt>
                      <c:pt idx="4">
                        <c:v>0.5</c:v>
                      </c:pt>
                      <c:pt idx="5">
                        <c:v>0.5</c:v>
                      </c:pt>
                      <c:pt idx="6">
                        <c:v>0.5</c:v>
                      </c:pt>
                      <c:pt idx="7">
                        <c:v>0.5</c:v>
                      </c:pt>
                      <c:pt idx="8">
                        <c:v>0.5</c:v>
                      </c:pt>
                      <c:pt idx="9">
                        <c:v>0.5</c:v>
                      </c:pt>
                      <c:pt idx="10">
                        <c:v>0.5</c:v>
                      </c:pt>
                      <c:pt idx="11">
                        <c:v>0.5</c:v>
                      </c:pt>
                      <c:pt idx="12">
                        <c:v>0.5</c:v>
                      </c:pt>
                      <c:pt idx="13">
                        <c:v>0.5</c:v>
                      </c:pt>
                      <c:pt idx="14">
                        <c:v>0.5</c:v>
                      </c:pt>
                      <c:pt idx="15">
                        <c:v>0.5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5AD-428F-BBE5-7F2210F455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r=2.5</c:v>
                </c:tx>
                <c:spPr>
                  <a:ln w="19050" cap="rnd">
                    <a:noFill/>
                    <a:prstDash val="sysDot"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rgbClr val="92D050"/>
                    </a:solidFill>
                    <a:ln w="9525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pdoub!$E$4:$E$19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pdoub!$J$4:$J$19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0.5</c:v>
                      </c:pt>
                      <c:pt idx="1">
                        <c:v>0.625</c:v>
                      </c:pt>
                      <c:pt idx="2">
                        <c:v>0.5859375</c:v>
                      </c:pt>
                      <c:pt idx="3">
                        <c:v>0.606536865234375</c:v>
                      </c:pt>
                      <c:pt idx="4">
                        <c:v>0.59662474086508155</c:v>
                      </c:pt>
                      <c:pt idx="5">
                        <c:v>0.60165914863188963</c:v>
                      </c:pt>
                      <c:pt idx="6">
                        <c:v>0.59916354374859848</c:v>
                      </c:pt>
                      <c:pt idx="7">
                        <c:v>0.60041647897804951</c:v>
                      </c:pt>
                      <c:pt idx="8">
                        <c:v>0.59979132687412728</c:v>
                      </c:pt>
                      <c:pt idx="9">
                        <c:v>0.60010422770175276</c:v>
                      </c:pt>
                      <c:pt idx="10">
                        <c:v>0.599947858990589</c:v>
                      </c:pt>
                      <c:pt idx="11">
                        <c:v>0.60002606370799338</c:v>
                      </c:pt>
                      <c:pt idx="12">
                        <c:v>0.5999869664477111</c:v>
                      </c:pt>
                      <c:pt idx="13">
                        <c:v>0.60000651635146074</c:v>
                      </c:pt>
                      <c:pt idx="14">
                        <c:v>0.59999674171811257</c:v>
                      </c:pt>
                      <c:pt idx="15">
                        <c:v>0.60000162911440269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5AD-428F-BBE5-7F2210F455C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r=3.9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pdoub!$E$4:$E$19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pdoub!$M$4:$M$19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5AD-428F-BBE5-7F2210F455C6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x0=0.8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x_0'!$F$4:$F$19</c:f>
              <c:numCache>
                <c:formatCode>0.000</c:formatCode>
                <c:ptCount val="16"/>
                <c:pt idx="0">
                  <c:v>0.8</c:v>
                </c:pt>
                <c:pt idx="1">
                  <c:v>0.62559999999999993</c:v>
                </c:pt>
                <c:pt idx="2">
                  <c:v>0.91581834240000015</c:v>
                </c:pt>
                <c:pt idx="3">
                  <c:v>0.30144186494373049</c:v>
                </c:pt>
                <c:pt idx="4">
                  <c:v>0.82334694798163721</c:v>
                </c:pt>
                <c:pt idx="5">
                  <c:v>0.56869679731305522</c:v>
                </c:pt>
                <c:pt idx="6">
                  <c:v>0.95904773265221244</c:v>
                </c:pt>
                <c:pt idx="7">
                  <c:v>0.15356595046423394</c:v>
                </c:pt>
                <c:pt idx="8">
                  <c:v>0.50823528684999908</c:v>
                </c:pt>
                <c:pt idx="9">
                  <c:v>0.9772348239974481</c:v>
                </c:pt>
                <c:pt idx="10">
                  <c:v>8.6985468007727718E-2</c:v>
                </c:pt>
                <c:pt idx="11">
                  <c:v>0.31052827578012882</c:v>
                </c:pt>
                <c:pt idx="12">
                  <c:v>0.83713282096969288</c:v>
                </c:pt>
                <c:pt idx="13">
                  <c:v>0.5330951126078165</c:v>
                </c:pt>
                <c:pt idx="14">
                  <c:v>0.97321742986897086</c:v>
                </c:pt>
                <c:pt idx="15">
                  <c:v>0.10191518250668408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F-4FCB-8F6A-103EC20CFAD4}"/>
            </c:ext>
          </c:extLst>
        </c:ser>
        <c:ser>
          <c:idx val="1"/>
          <c:order val="1"/>
          <c:tx>
            <c:v>x0=0.801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FF93F7"/>
              </a:solidFill>
              <a:ln w="9525">
                <a:solidFill>
                  <a:srgbClr val="FF15EE"/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x_0'!$G$4:$G$19</c:f>
              <c:numCache>
                <c:formatCode>0.000</c:formatCode>
                <c:ptCount val="16"/>
                <c:pt idx="0">
                  <c:v>0.80100000000000005</c:v>
                </c:pt>
                <c:pt idx="1">
                  <c:v>0.62325008999999998</c:v>
                </c:pt>
                <c:pt idx="2">
                  <c:v>0.91810481388161835</c:v>
                </c:pt>
                <c:pt idx="3">
                  <c:v>0.29398650562125755</c:v>
                </c:pt>
                <c:pt idx="4">
                  <c:v>0.81155350092339207</c:v>
                </c:pt>
                <c:pt idx="5">
                  <c:v>0.59797356680389779</c:v>
                </c:pt>
                <c:pt idx="6">
                  <c:v>0.93996861461219372</c:v>
                </c:pt>
                <c:pt idx="7">
                  <c:v>0.22063198699084743</c:v>
                </c:pt>
                <c:pt idx="8">
                  <c:v>0.67233823703161333</c:v>
                </c:pt>
                <c:pt idx="9">
                  <c:v>0.86137117034222666</c:v>
                </c:pt>
                <c:pt idx="10">
                  <c:v>0.46689653002986359</c:v>
                </c:pt>
                <c:pt idx="11">
                  <c:v>0.97321526667891101</c:v>
                </c:pt>
                <c:pt idx="12">
                  <c:v>0.10192318750364791</c:v>
                </c:pt>
                <c:pt idx="13">
                  <c:v>0.35790126878922962</c:v>
                </c:pt>
                <c:pt idx="14">
                  <c:v>0.89854908680021095</c:v>
                </c:pt>
                <c:pt idx="15">
                  <c:v>0.35643022535590707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F-4FCB-8F6A-103EC20CFAD4}"/>
            </c:ext>
          </c:extLst>
        </c:ser>
        <c:ser>
          <c:idx val="2"/>
          <c:order val="2"/>
          <c:tx>
            <c:v>x0=0.802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x_0'!$H$4:$H$19</c:f>
              <c:numCache>
                <c:formatCode>0.000</c:formatCode>
                <c:ptCount val="16"/>
                <c:pt idx="0">
                  <c:v>0.80300000000000005</c:v>
                </c:pt>
                <c:pt idx="1">
                  <c:v>0.61852680999999987</c:v>
                </c:pt>
                <c:pt idx="2">
                  <c:v>0.92256995566688549</c:v>
                </c:pt>
                <c:pt idx="3">
                  <c:v>0.27930941333965398</c:v>
                </c:pt>
                <c:pt idx="4">
                  <c:v>0.78706604999169316</c:v>
                </c:pt>
                <c:pt idx="5">
                  <c:v>0.65528895430387191</c:v>
                </c:pt>
                <c:pt idx="6">
                  <c:v>0.88321168202443112</c:v>
                </c:pt>
                <c:pt idx="7">
                  <c:v>0.40331183443162461</c:v>
                </c:pt>
                <c:pt idx="8">
                  <c:v>0.94094696867857752</c:v>
                </c:pt>
                <c:pt idx="9">
                  <c:v>0.2172621638795087</c:v>
                </c:pt>
                <c:pt idx="10">
                  <c:v>0.66493192566127768</c:v>
                </c:pt>
                <c:pt idx="11">
                  <c:v>0.8711380681998615</c:v>
                </c:pt>
                <c:pt idx="12">
                  <c:v>0.43892304924154107</c:v>
                </c:pt>
                <c:pt idx="13">
                  <c:v>0.9629141597964509</c:v>
                </c:pt>
                <c:pt idx="14">
                  <c:v>0.13962797938038857</c:v>
                </c:pt>
                <c:pt idx="15">
                  <c:v>0.46971614641024501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F-4FCB-8F6A-103EC20CFAD4}"/>
            </c:ext>
          </c:extLst>
        </c:ser>
        <c:ser>
          <c:idx val="3"/>
          <c:order val="3"/>
          <c:tx>
            <c:v>x0=0.803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x_0'!$I$4:$I$19</c:f>
              <c:numCache>
                <c:formatCode>0.000</c:formatCode>
                <c:ptCount val="16"/>
                <c:pt idx="0">
                  <c:v>0.80400000000000005</c:v>
                </c:pt>
                <c:pt idx="1">
                  <c:v>0.61615343999999994</c:v>
                </c:pt>
                <c:pt idx="2">
                  <c:v>0.92474775945081067</c:v>
                </c:pt>
                <c:pt idx="3">
                  <c:v>0.27209432269032868</c:v>
                </c:pt>
                <c:pt idx="4">
                  <c:v>0.77441069879757807</c:v>
                </c:pt>
                <c:pt idx="5">
                  <c:v>0.68307218438701134</c:v>
                </c:pt>
                <c:pt idx="6">
                  <c:v>0.84645468943773339</c:v>
                </c:pt>
                <c:pt idx="7">
                  <c:v>0.50817936933142049</c:v>
                </c:pt>
                <c:pt idx="8">
                  <c:v>0.97723841285680024</c:v>
                </c:pt>
                <c:pt idx="9">
                  <c:v>8.6972074419236114E-2</c:v>
                </c:pt>
                <c:pt idx="10">
                  <c:v>0.31048501681966328</c:v>
                </c:pt>
                <c:pt idx="11">
                  <c:v>0.83706871819711259</c:v>
                </c:pt>
                <c:pt idx="12">
                  <c:v>0.5332640957226561</c:v>
                </c:pt>
                <c:pt idx="13">
                  <c:v>0.973173584748798</c:v>
                </c:pt>
                <c:pt idx="14">
                  <c:v>0.1020774265012508</c:v>
                </c:pt>
                <c:pt idx="15">
                  <c:v>0.35838131570551823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F-4FCB-8F6A-103EC20CFAD4}"/>
            </c:ext>
          </c:extLst>
        </c:ser>
        <c:ser>
          <c:idx val="4"/>
          <c:order val="4"/>
          <c:tx>
            <c:v>x0=0.804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'vary x_0'!$E$4:$E$19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'vary x_0'!$J$4:$J$19</c:f>
              <c:numCache>
                <c:formatCode>0.000</c:formatCode>
                <c:ptCount val="16"/>
                <c:pt idx="0">
                  <c:v>0.80500000000000005</c:v>
                </c:pt>
                <c:pt idx="1">
                  <c:v>0.61377224999999991</c:v>
                </c:pt>
                <c:pt idx="2">
                  <c:v>0.92688847175805567</c:v>
                </c:pt>
                <c:pt idx="3">
                  <c:v>0.26496596977908038</c:v>
                </c:pt>
                <c:pt idx="4">
                  <c:v>0.76150770813501745</c:v>
                </c:pt>
                <c:pt idx="5">
                  <c:v>0.71010963967114482</c:v>
                </c:pt>
                <c:pt idx="6">
                  <c:v>0.80488890273049329</c:v>
                </c:pt>
                <c:pt idx="7">
                  <c:v>0.61403717983792161</c:v>
                </c:pt>
                <c:pt idx="8">
                  <c:v>0.92665248951313894</c:v>
                </c:pt>
                <c:pt idx="9">
                  <c:v>0.2657535239816618</c:v>
                </c:pt>
                <c:pt idx="10">
                  <c:v>0.76295278092939134</c:v>
                </c:pt>
                <c:pt idx="11">
                  <c:v>0.70714631485586321</c:v>
                </c:pt>
                <c:pt idx="12">
                  <c:v>0.80972348058479515</c:v>
                </c:pt>
                <c:pt idx="13">
                  <c:v>0.60241903939606045</c:v>
                </c:pt>
                <c:pt idx="14">
                  <c:v>0.93648543084352598</c:v>
                </c:pt>
                <c:pt idx="15">
                  <c:v>0.23256863246584528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92F-4FCB-8F6A-103EC20CF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v>3.91</c:v>
                </c:tx>
                <c:spPr>
                  <a:ln w="19050" cap="rnd">
                    <a:noFill/>
                    <a:prstDash val="sysDot"/>
                    <a:round/>
                  </a:ln>
                  <a:effectLst/>
                </c:spPr>
                <c:marker>
                  <c:symbol val="triangle"/>
                  <c:size val="8"/>
                  <c:spPr>
                    <a:solidFill>
                      <a:srgbClr val="4EF8E8"/>
                    </a:solidFill>
                    <a:ln w="9525">
                      <a:solidFill>
                        <a:srgbClr val="35C6F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'vary x_0'!$E$4:$E$19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'vary x_0'!$K$4:$K$19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0.80600000000000005</c:v>
                      </c:pt>
                      <c:pt idx="1">
                        <c:v>0.61138323999999988</c:v>
                      </c:pt>
                      <c:pt idx="2">
                        <c:v>0.92899165574217057</c:v>
                      </c:pt>
                      <c:pt idx="3">
                        <c:v>0.25792768287704088</c:v>
                      </c:pt>
                      <c:pt idx="4">
                        <c:v>0.74837788373544101</c:v>
                      </c:pt>
                      <c:pt idx="5">
                        <c:v>0.73628594906601574</c:v>
                      </c:pt>
                      <c:pt idx="6">
                        <c:v>0.75920059557123132</c:v>
                      </c:pt>
                      <c:pt idx="7">
                        <c:v>0.71480685040907932</c:v>
                      </c:pt>
                      <c:pt idx="8">
                        <c:v>0.7970848465377659</c:v>
                      </c:pt>
                      <c:pt idx="9">
                        <c:v>0.63240572237434145</c:v>
                      </c:pt>
                      <c:pt idx="10">
                        <c:v>0.90895271350868778</c:v>
                      </c:pt>
                      <c:pt idx="11">
                        <c:v>0.32358252142527527</c:v>
                      </c:pt>
                      <c:pt idx="12">
                        <c:v>0.85580857442054592</c:v>
                      </c:pt>
                      <c:pt idx="13">
                        <c:v>0.48249501022208163</c:v>
                      </c:pt>
                      <c:pt idx="14">
                        <c:v>0.97630187955154113</c:v>
                      </c:pt>
                      <c:pt idx="15">
                        <c:v>9.0463791384466599E-2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F92F-4FCB-8F6A-103EC20CFAD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r=3.98</c:v>
                </c:tx>
                <c:spPr>
                  <a:ln w="19050" cap="rnd">
                    <a:noFill/>
                    <a:prstDash val="sysDot"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'vary x_0'!$E$4:$E$19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'vary x_0'!$L$4:$L$19</c15:sqref>
                        </c15:formulaRef>
                      </c:ext>
                    </c:extLst>
                    <c:numCache>
                      <c:formatCode>0.000</c:formatCode>
                      <c:ptCount val="16"/>
                      <c:pt idx="0">
                        <c:v>0.80700000000000005</c:v>
                      </c:pt>
                      <c:pt idx="1">
                        <c:v>0.60898640999999998</c:v>
                      </c:pt>
                      <c:pt idx="2">
                        <c:v>0.93105687312206964</c:v>
                      </c:pt>
                      <c:pt idx="3">
                        <c:v>0.25098279104481569</c:v>
                      </c:pt>
                      <c:pt idx="4">
                        <c:v>0.73504257990870503</c:v>
                      </c:pt>
                      <c:pt idx="5">
                        <c:v>0.76149199381275268</c:v>
                      </c:pt>
                      <c:pt idx="6">
                        <c:v>0.71014177434186043</c:v>
                      </c:pt>
                      <c:pt idx="7">
                        <c:v>0.80483609958493751</c:v>
                      </c:pt>
                      <c:pt idx="8">
                        <c:v>0.61416306384428243</c:v>
                      </c:pt>
                      <c:pt idx="9">
                        <c:v>0.92654016787791349</c:v>
                      </c:pt>
                      <c:pt idx="10">
                        <c:v>0.26612822707992423</c:v>
                      </c:pt>
                      <c:pt idx="11">
                        <c:v>0.76363861588007231</c:v>
                      </c:pt>
                      <c:pt idx="12">
                        <c:v>0.70573419964784323</c:v>
                      </c:pt>
                      <c:pt idx="13">
                        <c:v>0.81200314686247199</c:v>
                      </c:pt>
                      <c:pt idx="14">
                        <c:v>0.59687728212034663</c:v>
                      </c:pt>
                      <c:pt idx="15">
                        <c:v>0.94080383753709129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2F-4FCB-8F6A-103EC20CFAD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r=3.99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'vary x_0'!$E$4:$E$19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'vary x_0'!$M$4:$M$19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2F-4FCB-8F6A-103EC20CFAD4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r=0.5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backup!$F$4:$F$19</c:f>
              <c:numCache>
                <c:formatCode>0.000</c:formatCode>
                <c:ptCount val="16"/>
                <c:pt idx="0">
                  <c:v>0.5</c:v>
                </c:pt>
                <c:pt idx="1">
                  <c:v>0.125</c:v>
                </c:pt>
                <c:pt idx="2">
                  <c:v>5.46875E-2</c:v>
                </c:pt>
                <c:pt idx="3">
                  <c:v>2.5848388671875E-2</c:v>
                </c:pt>
                <c:pt idx="4">
                  <c:v>1.2590124737471342E-2</c:v>
                </c:pt>
                <c:pt idx="5">
                  <c:v>6.2158067482831272E-3</c:v>
                </c:pt>
                <c:pt idx="6">
                  <c:v>3.0885852473755623E-3</c:v>
                </c:pt>
                <c:pt idx="7">
                  <c:v>1.5395229442726282E-3</c:v>
                </c:pt>
                <c:pt idx="8">
                  <c:v>7.6857640668834314E-4</c:v>
                </c:pt>
                <c:pt idx="9">
                  <c:v>3.8399284849771257E-4</c:v>
                </c:pt>
                <c:pt idx="10">
                  <c:v>1.919226989950076E-4</c:v>
                </c:pt>
                <c:pt idx="11">
                  <c:v>9.5942932336309024E-5</c:v>
                </c:pt>
                <c:pt idx="12">
                  <c:v>4.7966863645021866E-5</c:v>
                </c:pt>
                <c:pt idx="13">
                  <c:v>2.3982281412506963E-5</c:v>
                </c:pt>
                <c:pt idx="14">
                  <c:v>1.1990853131342606E-5</c:v>
                </c:pt>
                <c:pt idx="15">
                  <c:v>5.9953546753918944E-6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1-48D5-895C-6E61166F5C81}"/>
            </c:ext>
          </c:extLst>
        </c:ser>
        <c:ser>
          <c:idx val="1"/>
          <c:order val="1"/>
          <c:tx>
            <c:v>r=1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FF93F7"/>
              </a:solidFill>
              <a:ln w="9525">
                <a:solidFill>
                  <a:srgbClr val="FF15EE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backup!$G$4:$G$19</c:f>
              <c:numCache>
                <c:formatCode>0.000</c:formatCode>
                <c:ptCount val="16"/>
                <c:pt idx="0">
                  <c:v>0.5</c:v>
                </c:pt>
                <c:pt idx="1">
                  <c:v>0.25</c:v>
                </c:pt>
                <c:pt idx="2">
                  <c:v>0.1875</c:v>
                </c:pt>
                <c:pt idx="3">
                  <c:v>0.15234375</c:v>
                </c:pt>
                <c:pt idx="4">
                  <c:v>0.1291351318359375</c:v>
                </c:pt>
                <c:pt idx="5">
                  <c:v>0.11245924956165254</c:v>
                </c:pt>
                <c:pt idx="6">
                  <c:v>9.981216674968249E-2</c:v>
                </c:pt>
                <c:pt idx="7">
                  <c:v>8.984969811841606E-2</c:v>
                </c:pt>
                <c:pt idx="8">
                  <c:v>8.1776729866445561E-2</c:v>
                </c:pt>
                <c:pt idx="9">
                  <c:v>7.5089296318795948E-2</c:v>
                </c:pt>
                <c:pt idx="10">
                  <c:v>6.9450893897144012E-2</c:v>
                </c:pt>
                <c:pt idx="11">
                  <c:v>6.4627467234031663E-2</c:v>
                </c:pt>
                <c:pt idx="12">
                  <c:v>6.0450757712945828E-2</c:v>
                </c:pt>
                <c:pt idx="13">
                  <c:v>5.679646360487655E-2</c:v>
                </c:pt>
                <c:pt idx="14">
                  <c:v>5.3570625326856483E-2</c:v>
                </c:pt>
                <c:pt idx="15">
                  <c:v>5.0700813428946043E-2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01-48D5-895C-6E61166F5C81}"/>
            </c:ext>
          </c:extLst>
        </c:ser>
        <c:ser>
          <c:idx val="2"/>
          <c:order val="2"/>
          <c:tx>
            <c:v>r=1.5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backup!$H$4:$H$19</c:f>
              <c:numCache>
                <c:formatCode>0.000</c:formatCode>
                <c:ptCount val="16"/>
                <c:pt idx="0">
                  <c:v>0.5</c:v>
                </c:pt>
                <c:pt idx="1">
                  <c:v>0.375</c:v>
                </c:pt>
                <c:pt idx="2">
                  <c:v>0.3515625</c:v>
                </c:pt>
                <c:pt idx="3">
                  <c:v>0.341949462890625</c:v>
                </c:pt>
                <c:pt idx="4">
                  <c:v>0.33753004157915711</c:v>
                </c:pt>
                <c:pt idx="5">
                  <c:v>0.3354052689160944</c:v>
                </c:pt>
                <c:pt idx="6">
                  <c:v>0.33436286174912516</c:v>
                </c:pt>
                <c:pt idx="7">
                  <c:v>0.33384650764809082</c:v>
                </c:pt>
                <c:pt idx="8">
                  <c:v>0.33358952546889614</c:v>
                </c:pt>
                <c:pt idx="9">
                  <c:v>0.33346133094949931</c:v>
                </c:pt>
                <c:pt idx="10">
                  <c:v>0.33339730756633168</c:v>
                </c:pt>
                <c:pt idx="11">
                  <c:v>0.33336531431077876</c:v>
                </c:pt>
                <c:pt idx="12">
                  <c:v>0.33334932228788161</c:v>
                </c:pt>
                <c:pt idx="13">
                  <c:v>0.33334132742713746</c:v>
                </c:pt>
                <c:pt idx="14">
                  <c:v>0.33333733028437706</c:v>
                </c:pt>
                <c:pt idx="15">
                  <c:v>0.33333533178489183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01-48D5-895C-6E61166F5C81}"/>
            </c:ext>
          </c:extLst>
        </c:ser>
        <c:ser>
          <c:idx val="3"/>
          <c:order val="3"/>
          <c:tx>
            <c:v>r=2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backup!$I$4:$I$19</c:f>
              <c:numCache>
                <c:formatCode>0.000</c:formatCode>
                <c:ptCount val="1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01-48D5-895C-6E61166F5C81}"/>
            </c:ext>
          </c:extLst>
        </c:ser>
        <c:ser>
          <c:idx val="4"/>
          <c:order val="4"/>
          <c:tx>
            <c:v>r=2.5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backup!$J$4:$J$19</c:f>
              <c:numCache>
                <c:formatCode>0.000</c:formatCode>
                <c:ptCount val="16"/>
                <c:pt idx="0">
                  <c:v>0.5</c:v>
                </c:pt>
                <c:pt idx="1">
                  <c:v>0.625</c:v>
                </c:pt>
                <c:pt idx="2">
                  <c:v>0.5859375</c:v>
                </c:pt>
                <c:pt idx="3">
                  <c:v>0.606536865234375</c:v>
                </c:pt>
                <c:pt idx="4">
                  <c:v>0.59662474086508155</c:v>
                </c:pt>
                <c:pt idx="5">
                  <c:v>0.60165914863188963</c:v>
                </c:pt>
                <c:pt idx="6">
                  <c:v>0.59916354374859848</c:v>
                </c:pt>
                <c:pt idx="7">
                  <c:v>0.60041647897804951</c:v>
                </c:pt>
                <c:pt idx="8">
                  <c:v>0.59979132687412728</c:v>
                </c:pt>
                <c:pt idx="9">
                  <c:v>0.60010422770175276</c:v>
                </c:pt>
                <c:pt idx="10">
                  <c:v>0.599947858990589</c:v>
                </c:pt>
                <c:pt idx="11">
                  <c:v>0.60002606370799338</c:v>
                </c:pt>
                <c:pt idx="12">
                  <c:v>0.5999869664477111</c:v>
                </c:pt>
                <c:pt idx="13">
                  <c:v>0.60000651635146074</c:v>
                </c:pt>
                <c:pt idx="14">
                  <c:v>0.59999674171811257</c:v>
                </c:pt>
                <c:pt idx="15">
                  <c:v>0.60000162911440269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01-48D5-895C-6E61166F5C81}"/>
            </c:ext>
          </c:extLst>
        </c:ser>
        <c:ser>
          <c:idx val="5"/>
          <c:order val="5"/>
          <c:tx>
            <c:v>r=3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8"/>
            <c:spPr>
              <a:solidFill>
                <a:srgbClr val="4EF8E8"/>
              </a:solidFill>
              <a:ln w="9525">
                <a:solidFill>
                  <a:srgbClr val="35C6F3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backup!$K$4:$K$19</c:f>
              <c:numCache>
                <c:formatCode>0.000</c:formatCode>
                <c:ptCount val="16"/>
                <c:pt idx="0">
                  <c:v>0.5</c:v>
                </c:pt>
                <c:pt idx="1">
                  <c:v>0.75</c:v>
                </c:pt>
                <c:pt idx="2">
                  <c:v>0.5625</c:v>
                </c:pt>
                <c:pt idx="3">
                  <c:v>0.73828125</c:v>
                </c:pt>
                <c:pt idx="4">
                  <c:v>0.5796661376953125</c:v>
                </c:pt>
                <c:pt idx="5">
                  <c:v>0.73095991951413453</c:v>
                </c:pt>
                <c:pt idx="6">
                  <c:v>0.58997254673407351</c:v>
                </c:pt>
                <c:pt idx="7">
                  <c:v>0.72571482250255492</c:v>
                </c:pt>
                <c:pt idx="8">
                  <c:v>0.59715845670792034</c:v>
                </c:pt>
                <c:pt idx="9">
                  <c:v>0.72168070287040553</c:v>
                </c:pt>
                <c:pt idx="10">
                  <c:v>0.60257299792464891</c:v>
                </c:pt>
                <c:pt idx="11">
                  <c:v>0.71843634029024983</c:v>
                </c:pt>
                <c:pt idx="12">
                  <c:v>0.60685669572180656</c:v>
                </c:pt>
                <c:pt idx="13">
                  <c:v>0.71574493973825182</c:v>
                </c:pt>
                <c:pt idx="14">
                  <c:v>0.61036236293201429</c:v>
                </c:pt>
                <c:pt idx="15">
                  <c:v>0.71346044654418705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A01-48D5-895C-6E61166F5C81}"/>
            </c:ext>
          </c:extLst>
        </c:ser>
        <c:ser>
          <c:idx val="6"/>
          <c:order val="6"/>
          <c:tx>
            <c:v>r=3.5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backup!$E$4:$E$19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backup!$L$4:$L$19</c:f>
              <c:numCache>
                <c:formatCode>0.000</c:formatCode>
                <c:ptCount val="16"/>
                <c:pt idx="0">
                  <c:v>0.5</c:v>
                </c:pt>
                <c:pt idx="1">
                  <c:v>0.875</c:v>
                </c:pt>
                <c:pt idx="2">
                  <c:v>0.3828125</c:v>
                </c:pt>
                <c:pt idx="3">
                  <c:v>0.826934814453125</c:v>
                </c:pt>
                <c:pt idx="4">
                  <c:v>0.50089769484475255</c:v>
                </c:pt>
                <c:pt idx="5">
                  <c:v>0.87499717950388001</c:v>
                </c:pt>
                <c:pt idx="6">
                  <c:v>0.38281990377447178</c:v>
                </c:pt>
                <c:pt idx="7">
                  <c:v>0.82694088767001594</c:v>
                </c:pt>
                <c:pt idx="8">
                  <c:v>0.50088379589339704</c:v>
                </c:pt>
                <c:pt idx="9">
                  <c:v>0.87499726616686591</c:v>
                </c:pt>
                <c:pt idx="10">
                  <c:v>0.38281967628581853</c:v>
                </c:pt>
                <c:pt idx="11">
                  <c:v>0.82694070106983886</c:v>
                </c:pt>
                <c:pt idx="12">
                  <c:v>0.50088422294386792</c:v>
                </c:pt>
                <c:pt idx="13">
                  <c:v>0.87499726352424934</c:v>
                </c:pt>
                <c:pt idx="14">
                  <c:v>0.38281968322263649</c:v>
                </c:pt>
                <c:pt idx="15">
                  <c:v>0.82694070675984865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A01-48D5-895C-6E61166F5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r=3.9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backup!$E$4:$E$19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backup!$M$4:$M$19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FA01-48D5-895C-6E61166F5C81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Adjacent Iterations in Logistic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2"/>
          <c:order val="0"/>
          <c:tx>
            <c:v>r=1.5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'pdoub n1vn'!$E$22:$E$36</c:f>
              <c:numCache>
                <c:formatCode>0.000</c:formatCode>
                <c:ptCount val="15"/>
                <c:pt idx="0">
                  <c:v>0.5</c:v>
                </c:pt>
                <c:pt idx="1">
                  <c:v>0.375</c:v>
                </c:pt>
                <c:pt idx="2">
                  <c:v>0.3515625</c:v>
                </c:pt>
                <c:pt idx="3">
                  <c:v>0.341949462890625</c:v>
                </c:pt>
                <c:pt idx="4">
                  <c:v>0.33753004157915711</c:v>
                </c:pt>
                <c:pt idx="5">
                  <c:v>0.3354052689160944</c:v>
                </c:pt>
                <c:pt idx="6">
                  <c:v>0.33436286174912516</c:v>
                </c:pt>
                <c:pt idx="7">
                  <c:v>0.33384650764809082</c:v>
                </c:pt>
                <c:pt idx="8">
                  <c:v>0.33358952546889614</c:v>
                </c:pt>
                <c:pt idx="9">
                  <c:v>0.33346133094949931</c:v>
                </c:pt>
                <c:pt idx="10">
                  <c:v>0.33339730756633168</c:v>
                </c:pt>
                <c:pt idx="11">
                  <c:v>0.33336531431077876</c:v>
                </c:pt>
                <c:pt idx="12">
                  <c:v>0.33334932228788161</c:v>
                </c:pt>
                <c:pt idx="13">
                  <c:v>0.33334132742713746</c:v>
                </c:pt>
                <c:pt idx="14">
                  <c:v>0.33333733028437706</c:v>
                </c:pt>
              </c:numCache>
            </c:numRef>
          </c:xVal>
          <c:yVal>
            <c:numRef>
              <c:f>'pdoub n1vn'!$F$22:$F$36</c:f>
              <c:numCache>
                <c:formatCode>0.000</c:formatCode>
                <c:ptCount val="15"/>
                <c:pt idx="0">
                  <c:v>0.375</c:v>
                </c:pt>
                <c:pt idx="1">
                  <c:v>0.3515625</c:v>
                </c:pt>
                <c:pt idx="2">
                  <c:v>0.341949462890625</c:v>
                </c:pt>
                <c:pt idx="3">
                  <c:v>0.33753004157915711</c:v>
                </c:pt>
                <c:pt idx="4">
                  <c:v>0.3354052689160944</c:v>
                </c:pt>
                <c:pt idx="5">
                  <c:v>0.33436286174912516</c:v>
                </c:pt>
                <c:pt idx="6">
                  <c:v>0.33384650764809082</c:v>
                </c:pt>
                <c:pt idx="7">
                  <c:v>0.33358952546889614</c:v>
                </c:pt>
                <c:pt idx="8">
                  <c:v>0.33346133094949931</c:v>
                </c:pt>
                <c:pt idx="9">
                  <c:v>0.33339730756633168</c:v>
                </c:pt>
                <c:pt idx="10">
                  <c:v>0.33336531431077876</c:v>
                </c:pt>
                <c:pt idx="11">
                  <c:v>0.33334932228788161</c:v>
                </c:pt>
                <c:pt idx="12">
                  <c:v>0.33334132742713746</c:v>
                </c:pt>
                <c:pt idx="13">
                  <c:v>0.33333733028437706</c:v>
                </c:pt>
                <c:pt idx="14">
                  <c:v>0.33300000000000002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8F-4E5C-8E46-C438514F0B3E}"/>
            </c:ext>
          </c:extLst>
        </c:ser>
        <c:ser>
          <c:idx val="4"/>
          <c:order val="1"/>
          <c:tx>
            <c:v>r=2.5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'pdoub n1vn'!$G$22:$G$36</c:f>
              <c:numCache>
                <c:formatCode>0.000</c:formatCode>
                <c:ptCount val="15"/>
                <c:pt idx="0">
                  <c:v>0.5</c:v>
                </c:pt>
                <c:pt idx="1">
                  <c:v>0.625</c:v>
                </c:pt>
                <c:pt idx="2">
                  <c:v>0.5859375</c:v>
                </c:pt>
                <c:pt idx="3">
                  <c:v>0.606536865234375</c:v>
                </c:pt>
                <c:pt idx="4">
                  <c:v>0.59662474086508155</c:v>
                </c:pt>
                <c:pt idx="5">
                  <c:v>0.60165914863188963</c:v>
                </c:pt>
                <c:pt idx="6">
                  <c:v>0.59916354374859848</c:v>
                </c:pt>
                <c:pt idx="7">
                  <c:v>0.60041647897804951</c:v>
                </c:pt>
                <c:pt idx="8">
                  <c:v>0.59979132687412728</c:v>
                </c:pt>
                <c:pt idx="9">
                  <c:v>0.60010422770175276</c:v>
                </c:pt>
                <c:pt idx="10">
                  <c:v>0.599947858990589</c:v>
                </c:pt>
                <c:pt idx="11">
                  <c:v>0.60002606370799338</c:v>
                </c:pt>
                <c:pt idx="12">
                  <c:v>0.5999869664477111</c:v>
                </c:pt>
                <c:pt idx="13">
                  <c:v>0.60000651635146074</c:v>
                </c:pt>
                <c:pt idx="14">
                  <c:v>0.59999674171811257</c:v>
                </c:pt>
              </c:numCache>
            </c:numRef>
          </c:xVal>
          <c:yVal>
            <c:numRef>
              <c:f>'pdoub n1vn'!$H$22:$H$36</c:f>
              <c:numCache>
                <c:formatCode>0.000</c:formatCode>
                <c:ptCount val="15"/>
                <c:pt idx="0">
                  <c:v>0.625</c:v>
                </c:pt>
                <c:pt idx="1">
                  <c:v>0.5859375</c:v>
                </c:pt>
                <c:pt idx="2">
                  <c:v>0.606536865234375</c:v>
                </c:pt>
                <c:pt idx="3">
                  <c:v>0.59662474086508155</c:v>
                </c:pt>
                <c:pt idx="4">
                  <c:v>0.60165914863188963</c:v>
                </c:pt>
                <c:pt idx="5">
                  <c:v>0.59916354374859848</c:v>
                </c:pt>
                <c:pt idx="6">
                  <c:v>0.60041647897804951</c:v>
                </c:pt>
                <c:pt idx="7">
                  <c:v>0.59979132687412728</c:v>
                </c:pt>
                <c:pt idx="8">
                  <c:v>0.60010422770175276</c:v>
                </c:pt>
                <c:pt idx="9">
                  <c:v>0.599947858990589</c:v>
                </c:pt>
                <c:pt idx="10">
                  <c:v>0.60002606370799338</c:v>
                </c:pt>
                <c:pt idx="11">
                  <c:v>0.5999869664477111</c:v>
                </c:pt>
                <c:pt idx="12">
                  <c:v>0.60000651635146074</c:v>
                </c:pt>
                <c:pt idx="13">
                  <c:v>0.59999674171811257</c:v>
                </c:pt>
                <c:pt idx="14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8F-4E5C-8E46-C438514F0B3E}"/>
            </c:ext>
          </c:extLst>
        </c:ser>
        <c:ser>
          <c:idx val="6"/>
          <c:order val="2"/>
          <c:tx>
            <c:v>r=3.5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'pdoub n1vn'!$I$22:$I$36</c:f>
              <c:numCache>
                <c:formatCode>0.000</c:formatCode>
                <c:ptCount val="15"/>
                <c:pt idx="0">
                  <c:v>0.5</c:v>
                </c:pt>
                <c:pt idx="1">
                  <c:v>0.875</c:v>
                </c:pt>
                <c:pt idx="2">
                  <c:v>0.3828125</c:v>
                </c:pt>
                <c:pt idx="3">
                  <c:v>0.826934814453125</c:v>
                </c:pt>
                <c:pt idx="4">
                  <c:v>0.50089769484475255</c:v>
                </c:pt>
                <c:pt idx="5">
                  <c:v>0.87499717950388001</c:v>
                </c:pt>
                <c:pt idx="6">
                  <c:v>0.38281990377447178</c:v>
                </c:pt>
                <c:pt idx="7">
                  <c:v>0.82694088767001594</c:v>
                </c:pt>
                <c:pt idx="8">
                  <c:v>0.50088379589339704</c:v>
                </c:pt>
                <c:pt idx="9">
                  <c:v>0.87499726616686591</c:v>
                </c:pt>
                <c:pt idx="10">
                  <c:v>0.38281967628581853</c:v>
                </c:pt>
                <c:pt idx="11">
                  <c:v>0.82694070106983886</c:v>
                </c:pt>
                <c:pt idx="12">
                  <c:v>0.50088422294386792</c:v>
                </c:pt>
                <c:pt idx="13">
                  <c:v>0.87499726352424934</c:v>
                </c:pt>
                <c:pt idx="14">
                  <c:v>0.38281968322263649</c:v>
                </c:pt>
              </c:numCache>
            </c:numRef>
          </c:xVal>
          <c:yVal>
            <c:numRef>
              <c:f>'pdoub n1vn'!$J$22:$J$36</c:f>
              <c:numCache>
                <c:formatCode>0.000</c:formatCode>
                <c:ptCount val="15"/>
                <c:pt idx="0">
                  <c:v>0.875</c:v>
                </c:pt>
                <c:pt idx="1">
                  <c:v>0.3828125</c:v>
                </c:pt>
                <c:pt idx="2">
                  <c:v>0.826934814453125</c:v>
                </c:pt>
                <c:pt idx="3">
                  <c:v>0.50089769484475255</c:v>
                </c:pt>
                <c:pt idx="4">
                  <c:v>0.87499717950388001</c:v>
                </c:pt>
                <c:pt idx="5">
                  <c:v>0.38281990377447178</c:v>
                </c:pt>
                <c:pt idx="6">
                  <c:v>0.82694088767001594</c:v>
                </c:pt>
                <c:pt idx="7">
                  <c:v>0.50088379589339704</c:v>
                </c:pt>
                <c:pt idx="8">
                  <c:v>0.87499726616686591</c:v>
                </c:pt>
                <c:pt idx="9">
                  <c:v>0.38281967628581853</c:v>
                </c:pt>
                <c:pt idx="10">
                  <c:v>0.82694070106983886</c:v>
                </c:pt>
                <c:pt idx="11">
                  <c:v>0.50088422294386792</c:v>
                </c:pt>
                <c:pt idx="12">
                  <c:v>0.87499726352424934</c:v>
                </c:pt>
                <c:pt idx="13">
                  <c:v>0.38281968322263649</c:v>
                </c:pt>
                <c:pt idx="14">
                  <c:v>0.82699999999999996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8F-4E5C-8E46-C438514F0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/>
      </c:scatterChart>
      <c:valAx>
        <c:axId val="395264600"/>
        <c:scaling>
          <c:orientation val="minMax"/>
          <c:max val="0.9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x_n+1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Logistic Equation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0"/>
          <c:order val="0"/>
          <c:tx>
            <c:v>r=3.56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chaotic!$F$4:$F$19</c:f>
              <c:numCache>
                <c:formatCode>0.000</c:formatCode>
                <c:ptCount val="16"/>
                <c:pt idx="0">
                  <c:v>0.5</c:v>
                </c:pt>
                <c:pt idx="1">
                  <c:v>0.89</c:v>
                </c:pt>
                <c:pt idx="2">
                  <c:v>0.34852399999999994</c:v>
                </c:pt>
                <c:pt idx="3">
                  <c:v>0.8083158762694399</c:v>
                </c:pt>
                <c:pt idx="4">
                  <c:v>0.55159110076713846</c:v>
                </c:pt>
                <c:pt idx="5">
                  <c:v>0.88052455562502052</c:v>
                </c:pt>
                <c:pt idx="6">
                  <c:v>0.37451578273631514</c:v>
                </c:pt>
                <c:pt idx="7">
                  <c:v>0.83394321193508436</c:v>
                </c:pt>
                <c:pt idx="8">
                  <c:v>0.49299567508082642</c:v>
                </c:pt>
                <c:pt idx="9">
                  <c:v>0.88982534437943894</c:v>
                </c:pt>
                <c:pt idx="10">
                  <c:v>0.34900887513084855</c:v>
                </c:pt>
                <c:pt idx="11">
                  <c:v>0.80883798155026398</c:v>
                </c:pt>
                <c:pt idx="12">
                  <c:v>0.55044400010097339</c:v>
                </c:pt>
                <c:pt idx="13">
                  <c:v>0.88094123415957426</c:v>
                </c:pt>
                <c:pt idx="14">
                  <c:v>0.37338624297645029</c:v>
                </c:pt>
                <c:pt idx="15">
                  <c:v>0.83292948525527821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5-4520-849B-77CFE3EB8826}"/>
            </c:ext>
          </c:extLst>
        </c:ser>
        <c:ser>
          <c:idx val="1"/>
          <c:order val="1"/>
          <c:tx>
            <c:v>r=3.63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rgbClr val="FF93F7"/>
              </a:solidFill>
              <a:ln w="9525">
                <a:solidFill>
                  <a:srgbClr val="FF15EE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chaotic!$G$4:$G$19</c:f>
              <c:numCache>
                <c:formatCode>0.000</c:formatCode>
                <c:ptCount val="16"/>
                <c:pt idx="0">
                  <c:v>0.5</c:v>
                </c:pt>
                <c:pt idx="1">
                  <c:v>0.90749999999999997</c:v>
                </c:pt>
                <c:pt idx="2">
                  <c:v>0.30471581250000007</c:v>
                </c:pt>
                <c:pt idx="3">
                  <c:v>0.76906663258824759</c:v>
                </c:pt>
                <c:pt idx="4">
                  <c:v>0.64469942443626416</c:v>
                </c:pt>
                <c:pt idx="5">
                  <c:v>0.83149533794116426</c:v>
                </c:pt>
                <c:pt idx="6">
                  <c:v>0.50860235255148201</c:v>
                </c:pt>
                <c:pt idx="7">
                  <c:v>0.90723137829600542</c:v>
                </c:pt>
                <c:pt idx="8">
                  <c:v>0.30551025444802266</c:v>
                </c:pt>
                <c:pt idx="9">
                  <c:v>0.77019067211671144</c:v>
                </c:pt>
                <c:pt idx="10">
                  <c:v>0.64249911254506464</c:v>
                </c:pt>
                <c:pt idx="11">
                  <c:v>0.83378923061364452</c:v>
                </c:pt>
                <c:pt idx="12">
                  <c:v>0.50306264078065499</c:v>
                </c:pt>
                <c:pt idx="13">
                  <c:v>0.90746595144015862</c:v>
                </c:pt>
                <c:pt idx="14">
                  <c:v>0.30481653925358765</c:v>
                </c:pt>
                <c:pt idx="15">
                  <c:v>0.76920940244332492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D5-4520-849B-77CFE3EB8826}"/>
            </c:ext>
          </c:extLst>
        </c:ser>
        <c:ser>
          <c:idx val="2"/>
          <c:order val="2"/>
          <c:tx>
            <c:v>r=3.7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chaotic!$H$4:$H$19</c:f>
              <c:numCache>
                <c:formatCode>0.000</c:formatCode>
                <c:ptCount val="16"/>
                <c:pt idx="0">
                  <c:v>0.5</c:v>
                </c:pt>
                <c:pt idx="1">
                  <c:v>0.92499999999999993</c:v>
                </c:pt>
                <c:pt idx="2">
                  <c:v>0.25668750000000018</c:v>
                </c:pt>
                <c:pt idx="3">
                  <c:v>0.70595640117187519</c:v>
                </c:pt>
                <c:pt idx="4">
                  <c:v>0.76805325502041955</c:v>
                </c:pt>
                <c:pt idx="5">
                  <c:v>0.65914557414994424</c:v>
                </c:pt>
                <c:pt idx="6">
                  <c:v>0.83128893904539303</c:v>
                </c:pt>
                <c:pt idx="7">
                  <c:v>0.518916263804858</c:v>
                </c:pt>
                <c:pt idx="8">
                  <c:v>0.92367604736556053</c:v>
                </c:pt>
                <c:pt idx="9">
                  <c:v>0.26084484548817266</c:v>
                </c:pt>
                <c:pt idx="10">
                  <c:v>0.71337780466056877</c:v>
                </c:pt>
                <c:pt idx="11">
                  <c:v>0.75653867616947379</c:v>
                </c:pt>
                <c:pt idx="12">
                  <c:v>0.68149525822809121</c:v>
                </c:pt>
                <c:pt idx="13">
                  <c:v>0.80312004359065836</c:v>
                </c:pt>
                <c:pt idx="14">
                  <c:v>0.58503748494231023</c:v>
                </c:pt>
                <c:pt idx="15">
                  <c:v>0.8982439167723395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D5-4520-849B-77CFE3EB8826}"/>
            </c:ext>
          </c:extLst>
        </c:ser>
        <c:ser>
          <c:idx val="3"/>
          <c:order val="3"/>
          <c:tx>
            <c:v>r=3.77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chaotic!$I$4:$I$19</c:f>
              <c:numCache>
                <c:formatCode>0.000</c:formatCode>
                <c:ptCount val="16"/>
                <c:pt idx="0">
                  <c:v>0.5</c:v>
                </c:pt>
                <c:pt idx="1">
                  <c:v>0.94249999999999989</c:v>
                </c:pt>
                <c:pt idx="2">
                  <c:v>0.20431043750000036</c:v>
                </c:pt>
                <c:pt idx="3">
                  <c:v>0.61288016350966668</c:v>
                </c:pt>
                <c:pt idx="4">
                  <c:v>0.89446291894633656</c:v>
                </c:pt>
                <c:pt idx="5">
                  <c:v>0.35588425102278637</c:v>
                </c:pt>
                <c:pt idx="6">
                  <c:v>0.86419955388069736</c:v>
                </c:pt>
                <c:pt idx="7">
                  <c:v>0.44244224227319084</c:v>
                </c:pt>
                <c:pt idx="8">
                  <c:v>0.93001038406099146</c:v>
                </c:pt>
                <c:pt idx="9">
                  <c:v>0.24539333239093919</c:v>
                </c:pt>
                <c:pt idx="10">
                  <c:v>0.69811142692996475</c:v>
                </c:pt>
                <c:pt idx="11">
                  <c:v>0.79453452169954508</c:v>
                </c:pt>
                <c:pt idx="12">
                  <c:v>0.61545029653762018</c:v>
                </c:pt>
                <c:pt idx="13">
                  <c:v>0.89225053344074567</c:v>
                </c:pt>
                <c:pt idx="14">
                  <c:v>0.36244598668824818</c:v>
                </c:pt>
                <c:pt idx="15">
                  <c:v>0.87116742820030058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D5-4520-849B-77CFE3EB8826}"/>
            </c:ext>
          </c:extLst>
        </c:ser>
        <c:ser>
          <c:idx val="4"/>
          <c:order val="4"/>
          <c:tx>
            <c:v>r=3.84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chaotic!$J$4:$J$19</c:f>
              <c:numCache>
                <c:formatCode>0.000</c:formatCode>
                <c:ptCount val="16"/>
                <c:pt idx="0">
                  <c:v>0.5</c:v>
                </c:pt>
                <c:pt idx="1">
                  <c:v>0.95999999999999985</c:v>
                </c:pt>
                <c:pt idx="2">
                  <c:v>0.1474560000000005</c:v>
                </c:pt>
                <c:pt idx="3">
                  <c:v>0.48273687576576124</c:v>
                </c:pt>
                <c:pt idx="4">
                  <c:v>0.95885562064002494</c:v>
                </c:pt>
                <c:pt idx="5">
                  <c:v>0.15149383452310083</c:v>
                </c:pt>
                <c:pt idx="6">
                  <c:v>0.49360685807841859</c:v>
                </c:pt>
                <c:pt idx="7">
                  <c:v>0.95984305050766283</c:v>
                </c:pt>
                <c:pt idx="8">
                  <c:v>0.14801037657525906</c:v>
                </c:pt>
                <c:pt idx="9">
                  <c:v>0.48423669120502671</c:v>
                </c:pt>
                <c:pt idx="10">
                  <c:v>0.95904582948800376</c:v>
                </c:pt>
                <c:pt idx="11">
                  <c:v>0.15082339748993498</c:v>
                </c:pt>
                <c:pt idx="12">
                  <c:v>0.49181068899658764</c:v>
                </c:pt>
                <c:pt idx="13">
                  <c:v>0.95974247111151112</c:v>
                </c:pt>
                <c:pt idx="14">
                  <c:v>0.14836554338412042</c:v>
                </c:pt>
                <c:pt idx="15">
                  <c:v>0.48519632225454756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D5-4520-849B-77CFE3EB8826}"/>
            </c:ext>
          </c:extLst>
        </c:ser>
        <c:ser>
          <c:idx val="5"/>
          <c:order val="5"/>
          <c:tx>
            <c:v>3.91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triangle"/>
            <c:size val="8"/>
            <c:spPr>
              <a:solidFill>
                <a:srgbClr val="4EF8E8"/>
              </a:solidFill>
              <a:ln w="9525">
                <a:solidFill>
                  <a:srgbClr val="35C6F3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chaotic!$K$4:$K$19</c:f>
              <c:numCache>
                <c:formatCode>0.000</c:formatCode>
                <c:ptCount val="16"/>
                <c:pt idx="0">
                  <c:v>0.5</c:v>
                </c:pt>
                <c:pt idx="1">
                  <c:v>0.97749999999999981</c:v>
                </c:pt>
                <c:pt idx="2">
                  <c:v>8.5995562500000677E-2</c:v>
                </c:pt>
                <c:pt idx="3">
                  <c:v>0.30732727360550877</c:v>
                </c:pt>
                <c:pt idx="4">
                  <c:v>0.83234993216951969</c:v>
                </c:pt>
                <c:pt idx="5">
                  <c:v>0.54561517331484011</c:v>
                </c:pt>
                <c:pt idx="6">
                  <c:v>0.96936429081711706</c:v>
                </c:pt>
                <c:pt idx="7">
                  <c:v>0.116115905397462</c:v>
                </c:pt>
                <c:pt idx="8">
                  <c:v>0.40129503747275147</c:v>
                </c:pt>
                <c:pt idx="9">
                  <c:v>0.9394061617564532</c:v>
                </c:pt>
                <c:pt idx="10">
                  <c:v>0.22256589979090516</c:v>
                </c:pt>
                <c:pt idx="11">
                  <c:v>0.67654855136097436</c:v>
                </c:pt>
                <c:pt idx="12">
                  <c:v>0.85562768123825472</c:v>
                </c:pt>
                <c:pt idx="13">
                  <c:v>0.48299820363806989</c:v>
                </c:pt>
                <c:pt idx="14">
                  <c:v>0.97636977117902768</c:v>
                </c:pt>
                <c:pt idx="15">
                  <c:v>9.0210898727747554E-2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D5-4520-849B-77CFE3EB8826}"/>
            </c:ext>
          </c:extLst>
        </c:ser>
        <c:ser>
          <c:idx val="6"/>
          <c:order val="6"/>
          <c:tx>
            <c:v>r=3.98</c:v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chaotic!$E$4:$E$19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chaotic!$L$4:$L$19</c:f>
              <c:numCache>
                <c:formatCode>0.000</c:formatCode>
                <c:ptCount val="16"/>
                <c:pt idx="0">
                  <c:v>0.5</c:v>
                </c:pt>
                <c:pt idx="1">
                  <c:v>0.99499999999999977</c:v>
                </c:pt>
                <c:pt idx="2">
                  <c:v>1.980050000000089E-2</c:v>
                </c:pt>
                <c:pt idx="3">
                  <c:v>7.7245591995008397E-2</c:v>
                </c:pt>
                <c:pt idx="4">
                  <c:v>0.28368926783914933</c:v>
                </c:pt>
                <c:pt idx="5">
                  <c:v>0.80877447526510593</c:v>
                </c:pt>
                <c:pt idx="6">
                  <c:v>0.61554012723053864</c:v>
                </c:pt>
                <c:pt idx="7">
                  <c:v>0.94186890641821253</c:v>
                </c:pt>
                <c:pt idx="8">
                  <c:v>0.21791244077227626</c:v>
                </c:pt>
                <c:pt idx="9">
                  <c:v>0.67829790353720276</c:v>
                </c:pt>
                <c:pt idx="10">
                  <c:v>0.86847523322506837</c:v>
                </c:pt>
                <c:pt idx="11">
                  <c:v>0.45461948994893114</c:v>
                </c:pt>
                <c:pt idx="12">
                  <c:v>0.9868036250438692</c:v>
                </c:pt>
                <c:pt idx="13">
                  <c:v>5.1828477963709034E-2</c:v>
                </c:pt>
                <c:pt idx="14">
                  <c:v>0.19558630160598392</c:v>
                </c:pt>
                <c:pt idx="15">
                  <c:v>0.6261825549157064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FD5-4520-849B-77CFE3EB8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r=3.99</c:v>
                </c:tx>
                <c:spPr>
                  <a:ln w="19050" cap="rnd">
                    <a:solidFill>
                      <a:srgbClr val="CC8DFB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C8DFB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chaotic!$E$4:$E$19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chaotic!$M$4:$M$19</c15:sqref>
                        </c15:formulaRef>
                      </c:ext>
                    </c:extLst>
                    <c:numCache>
                      <c:formatCode>0.000</c:formatCode>
                      <c:ptCount val="16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3FD5-4520-849B-77CFE3EB8826}"/>
                  </c:ext>
                </c:extLst>
              </c15:ser>
            </c15:filteredScatterSeries>
          </c:ext>
        </c:extLst>
      </c:scatterChart>
      <c:valAx>
        <c:axId val="39526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Iteration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abic Typesetting" panose="020B0604020202020204" pitchFamily="66" charset="-78"/>
                <a:cs typeface="Arabic Typesetting" panose="020B0604020202020204" pitchFamily="66" charset="-78"/>
              </a:rPr>
              <a:t>Adjacent Iterations in Logistic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6798605702245"/>
          <c:y val="9.7301053539218307E-2"/>
          <c:w val="0.74337918162542804"/>
          <c:h val="0.76663846324324902"/>
        </c:manualLayout>
      </c:layout>
      <c:scatterChart>
        <c:scatterStyle val="smoothMarker"/>
        <c:varyColors val="0"/>
        <c:ser>
          <c:idx val="2"/>
          <c:order val="0"/>
          <c:tx>
            <c:v>r=3.56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'cahos n1vn (2)'!$E$22:$E$36</c:f>
              <c:numCache>
                <c:formatCode>0.000</c:formatCode>
                <c:ptCount val="15"/>
                <c:pt idx="0">
                  <c:v>0.5</c:v>
                </c:pt>
                <c:pt idx="1">
                  <c:v>0.89</c:v>
                </c:pt>
                <c:pt idx="2">
                  <c:v>0.34852399999999994</c:v>
                </c:pt>
                <c:pt idx="3">
                  <c:v>0.8083158762694399</c:v>
                </c:pt>
                <c:pt idx="4">
                  <c:v>0.55159110076713846</c:v>
                </c:pt>
                <c:pt idx="5">
                  <c:v>0.88052455562502052</c:v>
                </c:pt>
                <c:pt idx="6">
                  <c:v>0.37451578273631514</c:v>
                </c:pt>
                <c:pt idx="7">
                  <c:v>0.83394321193508436</c:v>
                </c:pt>
                <c:pt idx="8">
                  <c:v>0.49299567508082642</c:v>
                </c:pt>
                <c:pt idx="9">
                  <c:v>0.88982534437943894</c:v>
                </c:pt>
                <c:pt idx="10">
                  <c:v>0.34900887513084855</c:v>
                </c:pt>
                <c:pt idx="11">
                  <c:v>0.80883798155026398</c:v>
                </c:pt>
                <c:pt idx="12">
                  <c:v>0.55044400010097339</c:v>
                </c:pt>
                <c:pt idx="13">
                  <c:v>0.88094123415957426</c:v>
                </c:pt>
                <c:pt idx="14">
                  <c:v>0.37338624297645029</c:v>
                </c:pt>
              </c:numCache>
            </c:numRef>
          </c:xVal>
          <c:yVal>
            <c:numRef>
              <c:f>'cahos n1vn (2)'!$F$22:$F$36</c:f>
              <c:numCache>
                <c:formatCode>0.000</c:formatCode>
                <c:ptCount val="15"/>
                <c:pt idx="0">
                  <c:v>0.89</c:v>
                </c:pt>
                <c:pt idx="1">
                  <c:v>0.34852399999999994</c:v>
                </c:pt>
                <c:pt idx="2">
                  <c:v>0.8083158762694399</c:v>
                </c:pt>
                <c:pt idx="3">
                  <c:v>0.55159110076713846</c:v>
                </c:pt>
                <c:pt idx="4">
                  <c:v>0.88052455562502052</c:v>
                </c:pt>
                <c:pt idx="5">
                  <c:v>0.37451578273631514</c:v>
                </c:pt>
                <c:pt idx="6">
                  <c:v>0.83394321193508436</c:v>
                </c:pt>
                <c:pt idx="7">
                  <c:v>0.49299567508082642</c:v>
                </c:pt>
                <c:pt idx="8">
                  <c:v>0.88982534437943894</c:v>
                </c:pt>
                <c:pt idx="9">
                  <c:v>0.34900887513084855</c:v>
                </c:pt>
                <c:pt idx="10">
                  <c:v>0.80883798155026398</c:v>
                </c:pt>
                <c:pt idx="11">
                  <c:v>0.55044400010097339</c:v>
                </c:pt>
                <c:pt idx="12">
                  <c:v>0.88094123415957426</c:v>
                </c:pt>
                <c:pt idx="13">
                  <c:v>0.37338624297645029</c:v>
                </c:pt>
                <c:pt idx="14">
                  <c:v>0.83292948525527821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EC-4BEF-8B05-328BADAB52A4}"/>
            </c:ext>
          </c:extLst>
        </c:ser>
        <c:ser>
          <c:idx val="4"/>
          <c:order val="1"/>
          <c:tx>
            <c:v>r=3.77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'cahos n1vn (2)'!$G$22:$G$36</c:f>
              <c:numCache>
                <c:formatCode>0.000</c:formatCode>
                <c:ptCount val="15"/>
                <c:pt idx="0">
                  <c:v>0.5</c:v>
                </c:pt>
                <c:pt idx="1">
                  <c:v>0.94249999999999989</c:v>
                </c:pt>
                <c:pt idx="2">
                  <c:v>0.20431043750000036</c:v>
                </c:pt>
                <c:pt idx="3">
                  <c:v>0.61288016350966668</c:v>
                </c:pt>
                <c:pt idx="4">
                  <c:v>0.89446291894633656</c:v>
                </c:pt>
                <c:pt idx="5">
                  <c:v>0.35588425102278637</c:v>
                </c:pt>
                <c:pt idx="6">
                  <c:v>0.86419955388069736</c:v>
                </c:pt>
                <c:pt idx="7">
                  <c:v>0.44244224227319084</c:v>
                </c:pt>
                <c:pt idx="8">
                  <c:v>0.93001038406099146</c:v>
                </c:pt>
                <c:pt idx="9">
                  <c:v>0.24539333239093919</c:v>
                </c:pt>
                <c:pt idx="10">
                  <c:v>0.69811142692996475</c:v>
                </c:pt>
                <c:pt idx="11">
                  <c:v>0.79453452169954508</c:v>
                </c:pt>
                <c:pt idx="12">
                  <c:v>0.61545029653762018</c:v>
                </c:pt>
                <c:pt idx="13">
                  <c:v>0.89225053344074567</c:v>
                </c:pt>
                <c:pt idx="14">
                  <c:v>0.36244598668824818</c:v>
                </c:pt>
              </c:numCache>
            </c:numRef>
          </c:xVal>
          <c:yVal>
            <c:numRef>
              <c:f>'cahos n1vn (2)'!$H$22:$H$36</c:f>
              <c:numCache>
                <c:formatCode>0.000</c:formatCode>
                <c:ptCount val="15"/>
                <c:pt idx="0">
                  <c:v>0.94249999999999989</c:v>
                </c:pt>
                <c:pt idx="1">
                  <c:v>0.20431043750000036</c:v>
                </c:pt>
                <c:pt idx="2">
                  <c:v>0.61288016350966668</c:v>
                </c:pt>
                <c:pt idx="3">
                  <c:v>0.89446291894633656</c:v>
                </c:pt>
                <c:pt idx="4">
                  <c:v>0.35588425102278637</c:v>
                </c:pt>
                <c:pt idx="5">
                  <c:v>0.86419955388069736</c:v>
                </c:pt>
                <c:pt idx="6">
                  <c:v>0.44244224227319084</c:v>
                </c:pt>
                <c:pt idx="7">
                  <c:v>0.93001038406099146</c:v>
                </c:pt>
                <c:pt idx="8">
                  <c:v>0.24539333239093919</c:v>
                </c:pt>
                <c:pt idx="9">
                  <c:v>0.69811142692996475</c:v>
                </c:pt>
                <c:pt idx="10">
                  <c:v>0.79453452169954508</c:v>
                </c:pt>
                <c:pt idx="11">
                  <c:v>0.61545029653762018</c:v>
                </c:pt>
                <c:pt idx="12">
                  <c:v>0.89225053344074567</c:v>
                </c:pt>
                <c:pt idx="13">
                  <c:v>0.36244598668824818</c:v>
                </c:pt>
                <c:pt idx="14">
                  <c:v>0.87116742820030058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EC-4BEF-8B05-328BADAB52A4}"/>
            </c:ext>
          </c:extLst>
        </c:ser>
        <c:ser>
          <c:idx val="6"/>
          <c:order val="2"/>
          <c:tx>
            <c:v>r=3.98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CC8DFB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'cahos n1vn (2)'!$I$22:$I$36</c:f>
              <c:numCache>
                <c:formatCode>0.000</c:formatCode>
                <c:ptCount val="15"/>
                <c:pt idx="0">
                  <c:v>0.5</c:v>
                </c:pt>
                <c:pt idx="1">
                  <c:v>0.99499999999999977</c:v>
                </c:pt>
                <c:pt idx="2">
                  <c:v>1.980050000000089E-2</c:v>
                </c:pt>
                <c:pt idx="3">
                  <c:v>7.7245591995008397E-2</c:v>
                </c:pt>
                <c:pt idx="4">
                  <c:v>0.28368926783914933</c:v>
                </c:pt>
                <c:pt idx="5">
                  <c:v>0.80877447526510593</c:v>
                </c:pt>
                <c:pt idx="6">
                  <c:v>0.61554012723053864</c:v>
                </c:pt>
                <c:pt idx="7">
                  <c:v>0.94186890641821253</c:v>
                </c:pt>
                <c:pt idx="8">
                  <c:v>0.21791244077227626</c:v>
                </c:pt>
                <c:pt idx="9">
                  <c:v>0.67829790353720276</c:v>
                </c:pt>
                <c:pt idx="10">
                  <c:v>0.86847523322506837</c:v>
                </c:pt>
                <c:pt idx="11">
                  <c:v>0.45461948994893114</c:v>
                </c:pt>
                <c:pt idx="12">
                  <c:v>0.9868036250438692</c:v>
                </c:pt>
                <c:pt idx="13">
                  <c:v>5.1828477963709034E-2</c:v>
                </c:pt>
                <c:pt idx="14">
                  <c:v>0.19558630160598392</c:v>
                </c:pt>
              </c:numCache>
            </c:numRef>
          </c:xVal>
          <c:yVal>
            <c:numRef>
              <c:f>'cahos n1vn (2)'!$J$22:$J$36</c:f>
              <c:numCache>
                <c:formatCode>0.000</c:formatCode>
                <c:ptCount val="15"/>
                <c:pt idx="0">
                  <c:v>0.99499999999999977</c:v>
                </c:pt>
                <c:pt idx="1">
                  <c:v>1.980050000000089E-2</c:v>
                </c:pt>
                <c:pt idx="2">
                  <c:v>7.7245591995008397E-2</c:v>
                </c:pt>
                <c:pt idx="3">
                  <c:v>0.28368926783914933</c:v>
                </c:pt>
                <c:pt idx="4">
                  <c:v>0.80877447526510593</c:v>
                </c:pt>
                <c:pt idx="5">
                  <c:v>0.61554012723053864</c:v>
                </c:pt>
                <c:pt idx="6">
                  <c:v>0.94186890641821253</c:v>
                </c:pt>
                <c:pt idx="7">
                  <c:v>0.21791244077227626</c:v>
                </c:pt>
                <c:pt idx="8">
                  <c:v>0.67829790353720276</c:v>
                </c:pt>
                <c:pt idx="9">
                  <c:v>0.86847523322506837</c:v>
                </c:pt>
                <c:pt idx="10">
                  <c:v>0.45461948994893114</c:v>
                </c:pt>
                <c:pt idx="11">
                  <c:v>0.9868036250438692</c:v>
                </c:pt>
                <c:pt idx="12">
                  <c:v>5.1828477963709034E-2</c:v>
                </c:pt>
                <c:pt idx="13">
                  <c:v>0.19558630160598392</c:v>
                </c:pt>
                <c:pt idx="14">
                  <c:v>0.6261825549157064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EC-4BEF-8B05-328BADAB5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64600"/>
        <c:axId val="395265584"/>
        <c:extLst/>
      </c:scatterChart>
      <c:valAx>
        <c:axId val="395264600"/>
        <c:scaling>
          <c:orientation val="minMax"/>
          <c:max val="0.9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5584"/>
        <c:crosses val="autoZero"/>
        <c:crossBetween val="midCat"/>
      </c:valAx>
      <c:valAx>
        <c:axId val="3952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en-US" sz="160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Value</a:t>
                </a:r>
                <a:r>
                  <a:rPr lang="en-US" sz="1600" baseline="0"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of x_n+1</a:t>
                </a:r>
                <a:endParaRPr lang="en-US" sz="1600"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abic Typesetting" panose="03020402040406030203" pitchFamily="66" charset="-78"/>
                <a:ea typeface="+mn-ea"/>
                <a:cs typeface="Arabic Typesetting" panose="03020402040406030203" pitchFamily="66" charset="-78"/>
              </a:defRPr>
            </a:pPr>
            <a:endParaRPr lang="en-US"/>
          </a:p>
        </c:txPr>
        <c:crossAx val="39526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abic Typesetting" panose="03020402040406030203" pitchFamily="66" charset="-78"/>
              <a:ea typeface="+mn-ea"/>
              <a:cs typeface="Arabic Typesetting" panose="03020402040406030203" pitchFamily="66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335138</xdr:colOff>
      <xdr:row>1</xdr:row>
      <xdr:rowOff>89039</xdr:rowOff>
    </xdr:from>
    <xdr:to>
      <xdr:col>23</xdr:col>
      <xdr:colOff>444423</xdr:colOff>
      <xdr:row>22</xdr:row>
      <xdr:rowOff>124316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C6B05-21A8-4A11-9837-4B847E2BE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222250</xdr:colOff>
      <xdr:row>5</xdr:row>
      <xdr:rowOff>149011</xdr:rowOff>
    </xdr:from>
    <xdr:to>
      <xdr:col>18</xdr:col>
      <xdr:colOff>331535</xdr:colOff>
      <xdr:row>26</xdr:row>
      <xdr:rowOff>184288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E863D-C650-4FD6-8BA7-E860B4C8C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370417</xdr:colOff>
      <xdr:row>2</xdr:row>
      <xdr:rowOff>120789</xdr:rowOff>
    </xdr:from>
    <xdr:to>
      <xdr:col>17</xdr:col>
      <xdr:colOff>479702</xdr:colOff>
      <xdr:row>23</xdr:row>
      <xdr:rowOff>156066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912FE-81EA-4C65-9C53-8D6AF36C4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67467</xdr:colOff>
      <xdr:row>2</xdr:row>
      <xdr:rowOff>129167</xdr:rowOff>
    </xdr:from>
    <xdr:to>
      <xdr:col>24</xdr:col>
      <xdr:colOff>177635</xdr:colOff>
      <xdr:row>23</xdr:row>
      <xdr:rowOff>164444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271DB-8DC9-4135-9282-CF5D5028C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303389</xdr:colOff>
      <xdr:row>20</xdr:row>
      <xdr:rowOff>96095</xdr:rowOff>
    </xdr:from>
    <xdr:to>
      <xdr:col>14</xdr:col>
      <xdr:colOff>412674</xdr:colOff>
      <xdr:row>41</xdr:row>
      <xdr:rowOff>131372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D8553-E3EC-42C3-86F6-B6C422562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67467</xdr:colOff>
      <xdr:row>2</xdr:row>
      <xdr:rowOff>129167</xdr:rowOff>
    </xdr:from>
    <xdr:to>
      <xdr:col>24</xdr:col>
      <xdr:colOff>177635</xdr:colOff>
      <xdr:row>23</xdr:row>
      <xdr:rowOff>164444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24B6A-FC5E-4529-BCE6-4E5550175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4E2C-605B-4426-A9E0-9EEF2BE685B1}">
  <dimension ref="A1:K11"/>
  <sheetViews>
    <sheetView workbookViewId="0">
      <selection activeCell="C5" sqref="C5"/>
    </sheetView>
  </sheetViews>
  <sheetFormatPr defaultRowHeight="14.75" x14ac:dyDescent="0.75"/>
  <sheetData>
    <row r="1" spans="1:11" x14ac:dyDescent="0.75">
      <c r="A1" s="1" t="s">
        <v>0</v>
      </c>
      <c r="D1" t="s">
        <v>7</v>
      </c>
    </row>
    <row r="3" spans="1:11" x14ac:dyDescent="0.75">
      <c r="A3" t="s">
        <v>1</v>
      </c>
      <c r="C3" t="s">
        <v>2</v>
      </c>
      <c r="E3" t="s">
        <v>3</v>
      </c>
      <c r="G3" t="s">
        <v>4</v>
      </c>
      <c r="I3" t="s">
        <v>5</v>
      </c>
      <c r="K3" t="s">
        <v>6</v>
      </c>
    </row>
    <row r="5" spans="1:11" x14ac:dyDescent="0.75">
      <c r="A5">
        <v>0</v>
      </c>
      <c r="C5">
        <f>0.01</f>
        <v>0.01</v>
      </c>
    </row>
    <row r="6" spans="1:11" x14ac:dyDescent="0.75">
      <c r="A6">
        <v>1</v>
      </c>
      <c r="C6">
        <f>0.5*C5*(1-C5)</f>
        <v>4.9500000000000004E-3</v>
      </c>
    </row>
    <row r="7" spans="1:11" x14ac:dyDescent="0.75">
      <c r="A7">
        <v>2</v>
      </c>
      <c r="C7">
        <f t="shared" ref="C7:C11" si="0">0.5*C6*(1-C6)</f>
        <v>2.4627487500000003E-3</v>
      </c>
    </row>
    <row r="8" spans="1:11" x14ac:dyDescent="0.75">
      <c r="A8">
        <v>3</v>
      </c>
      <c r="C8">
        <f t="shared" si="0"/>
        <v>1.228341809297187E-3</v>
      </c>
    </row>
    <row r="9" spans="1:11" x14ac:dyDescent="0.75">
      <c r="A9">
        <v>4</v>
      </c>
      <c r="C9">
        <f t="shared" si="0"/>
        <v>6.1341649284835976E-4</v>
      </c>
    </row>
    <row r="10" spans="1:11" x14ac:dyDescent="0.75">
      <c r="A10">
        <v>5</v>
      </c>
      <c r="C10">
        <f t="shared" si="0"/>
        <v>3.065201065273307E-4</v>
      </c>
    </row>
    <row r="11" spans="1:11" x14ac:dyDescent="0.75">
      <c r="A11">
        <v>6</v>
      </c>
      <c r="C11">
        <f t="shared" si="0"/>
        <v>1.5321307597581258E-4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C532-2B68-4826-AD75-B9A4B880BEFB}">
  <dimension ref="B2:M19"/>
  <sheetViews>
    <sheetView tabSelected="1" topLeftCell="G1" zoomScale="90" zoomScaleNormal="90" workbookViewId="0">
      <selection activeCell="G2" sqref="G2"/>
    </sheetView>
  </sheetViews>
  <sheetFormatPr defaultRowHeight="14.75" x14ac:dyDescent="0.75"/>
  <sheetData>
    <row r="2" spans="2:13" x14ac:dyDescent="0.75">
      <c r="E2" t="s">
        <v>12</v>
      </c>
      <c r="F2">
        <v>3.5</v>
      </c>
      <c r="G2">
        <v>1</v>
      </c>
      <c r="H2">
        <v>1.5</v>
      </c>
      <c r="I2">
        <v>2</v>
      </c>
      <c r="J2">
        <v>2.5</v>
      </c>
      <c r="K2">
        <v>3</v>
      </c>
      <c r="L2">
        <v>3.6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L4" si="0">$B$4</f>
        <v>0.5</v>
      </c>
      <c r="H4" s="2">
        <f t="shared" si="0"/>
        <v>0.5</v>
      </c>
      <c r="I4" s="2">
        <f t="shared" si="0"/>
        <v>0.5</v>
      </c>
      <c r="J4" s="2">
        <f t="shared" si="0"/>
        <v>0.5</v>
      </c>
      <c r="K4" s="2">
        <f t="shared" si="0"/>
        <v>0.5</v>
      </c>
      <c r="L4" s="2">
        <f t="shared" si="0"/>
        <v>0.5</v>
      </c>
      <c r="M4" s="2"/>
    </row>
    <row r="5" spans="2:13" x14ac:dyDescent="0.75">
      <c r="E5">
        <v>1</v>
      </c>
      <c r="F5" s="2">
        <f>F$2*F4*(1-F4)</f>
        <v>0.875</v>
      </c>
      <c r="G5" s="2">
        <f t="shared" ref="G5:L19" si="1">G$2*G4*(1-G4)</f>
        <v>0.25</v>
      </c>
      <c r="H5" s="2">
        <f t="shared" si="1"/>
        <v>0.375</v>
      </c>
      <c r="I5" s="2">
        <f t="shared" si="1"/>
        <v>0.5</v>
      </c>
      <c r="J5" s="2">
        <f t="shared" si="1"/>
        <v>0.625</v>
      </c>
      <c r="K5" s="2">
        <f t="shared" si="1"/>
        <v>0.75</v>
      </c>
      <c r="L5" s="2">
        <f t="shared" si="1"/>
        <v>0.9</v>
      </c>
      <c r="M5" s="2"/>
    </row>
    <row r="6" spans="2:13" x14ac:dyDescent="0.75">
      <c r="E6">
        <v>2</v>
      </c>
      <c r="F6" s="2">
        <f t="shared" ref="F6:F19" si="2">F$2*F5*(1-F5)</f>
        <v>0.3828125</v>
      </c>
      <c r="G6" s="2">
        <f t="shared" si="1"/>
        <v>0.1875</v>
      </c>
      <c r="H6" s="2">
        <f t="shared" si="1"/>
        <v>0.3515625</v>
      </c>
      <c r="I6" s="2">
        <f t="shared" si="1"/>
        <v>0.5</v>
      </c>
      <c r="J6" s="2">
        <f t="shared" si="1"/>
        <v>0.5859375</v>
      </c>
      <c r="K6" s="2">
        <f t="shared" si="1"/>
        <v>0.5625</v>
      </c>
      <c r="L6" s="2">
        <f t="shared" si="1"/>
        <v>0.32399999999999995</v>
      </c>
      <c r="M6" s="2"/>
    </row>
    <row r="7" spans="2:13" x14ac:dyDescent="0.75">
      <c r="E7">
        <v>3</v>
      </c>
      <c r="F7" s="2">
        <f t="shared" si="2"/>
        <v>0.826934814453125</v>
      </c>
      <c r="G7" s="2">
        <f t="shared" si="1"/>
        <v>0.15234375</v>
      </c>
      <c r="H7" s="2">
        <f t="shared" si="1"/>
        <v>0.341949462890625</v>
      </c>
      <c r="I7" s="2">
        <f t="shared" si="1"/>
        <v>0.5</v>
      </c>
      <c r="J7" s="2">
        <f t="shared" si="1"/>
        <v>0.606536865234375</v>
      </c>
      <c r="K7" s="2">
        <f t="shared" si="1"/>
        <v>0.73828125</v>
      </c>
      <c r="L7" s="2">
        <f t="shared" si="1"/>
        <v>0.78848639999999992</v>
      </c>
      <c r="M7" s="2"/>
    </row>
    <row r="8" spans="2:13" x14ac:dyDescent="0.75">
      <c r="E8">
        <v>4</v>
      </c>
      <c r="F8" s="2">
        <f t="shared" si="2"/>
        <v>0.50089769484475255</v>
      </c>
      <c r="G8" s="2">
        <f t="shared" si="1"/>
        <v>0.1291351318359375</v>
      </c>
      <c r="H8" s="2">
        <f t="shared" si="1"/>
        <v>0.33753004157915711</v>
      </c>
      <c r="I8" s="2">
        <f t="shared" si="1"/>
        <v>0.5</v>
      </c>
      <c r="J8" s="2">
        <f t="shared" si="1"/>
        <v>0.59662474086508155</v>
      </c>
      <c r="K8" s="2">
        <f t="shared" si="1"/>
        <v>0.5796661376953125</v>
      </c>
      <c r="L8" s="2">
        <f t="shared" si="1"/>
        <v>0.60039214925414419</v>
      </c>
      <c r="M8" s="2"/>
    </row>
    <row r="9" spans="2:13" x14ac:dyDescent="0.75">
      <c r="E9">
        <v>5</v>
      </c>
      <c r="F9" s="2">
        <f t="shared" si="2"/>
        <v>0.87499717950388001</v>
      </c>
      <c r="G9" s="2">
        <f t="shared" si="1"/>
        <v>0.11245924956165254</v>
      </c>
      <c r="H9" s="2">
        <f t="shared" si="1"/>
        <v>0.3354052689160944</v>
      </c>
      <c r="I9" s="2">
        <f t="shared" si="1"/>
        <v>0.5</v>
      </c>
      <c r="J9" s="2">
        <f t="shared" si="1"/>
        <v>0.60165914863188963</v>
      </c>
      <c r="K9" s="2">
        <f t="shared" si="1"/>
        <v>0.73095991951413453</v>
      </c>
      <c r="L9" s="2">
        <f t="shared" si="1"/>
        <v>0.86371709892528103</v>
      </c>
      <c r="M9" s="2"/>
    </row>
    <row r="10" spans="2:13" x14ac:dyDescent="0.75">
      <c r="E10">
        <v>6</v>
      </c>
      <c r="F10" s="2">
        <f t="shared" si="2"/>
        <v>0.38281990377447178</v>
      </c>
      <c r="G10" s="2">
        <f t="shared" si="1"/>
        <v>9.981216674968249E-2</v>
      </c>
      <c r="H10" s="2">
        <f t="shared" si="1"/>
        <v>0.33436286174912516</v>
      </c>
      <c r="I10" s="2">
        <f t="shared" si="1"/>
        <v>0.5</v>
      </c>
      <c r="J10" s="2">
        <f t="shared" si="1"/>
        <v>0.59916354374859848</v>
      </c>
      <c r="K10" s="2">
        <f t="shared" si="1"/>
        <v>0.58997254673407351</v>
      </c>
      <c r="L10" s="2">
        <f t="shared" si="1"/>
        <v>0.42375553901775842</v>
      </c>
      <c r="M10" s="2"/>
    </row>
    <row r="11" spans="2:13" x14ac:dyDescent="0.75">
      <c r="B11" t="s">
        <v>8</v>
      </c>
      <c r="E11">
        <v>7</v>
      </c>
      <c r="F11" s="2">
        <f t="shared" si="2"/>
        <v>0.82694088767001594</v>
      </c>
      <c r="G11" s="2">
        <f t="shared" si="1"/>
        <v>8.984969811841606E-2</v>
      </c>
      <c r="H11" s="2">
        <f t="shared" si="1"/>
        <v>0.33384650764809082</v>
      </c>
      <c r="I11" s="2">
        <f t="shared" si="1"/>
        <v>0.5</v>
      </c>
      <c r="J11" s="2">
        <f t="shared" si="1"/>
        <v>0.60041647897804951</v>
      </c>
      <c r="K11" s="2">
        <f t="shared" si="1"/>
        <v>0.72571482250255492</v>
      </c>
      <c r="L11" s="2">
        <f t="shared" si="1"/>
        <v>0.87907241581029882</v>
      </c>
      <c r="M11" s="2"/>
    </row>
    <row r="12" spans="2:13" x14ac:dyDescent="0.75">
      <c r="B12" t="s">
        <v>9</v>
      </c>
      <c r="E12">
        <v>8</v>
      </c>
      <c r="F12" s="2">
        <f t="shared" si="2"/>
        <v>0.50088379589339704</v>
      </c>
      <c r="G12" s="2">
        <f t="shared" si="1"/>
        <v>8.1776729866445561E-2</v>
      </c>
      <c r="H12" s="2">
        <f t="shared" si="1"/>
        <v>0.33358952546889614</v>
      </c>
      <c r="I12" s="2">
        <f t="shared" si="1"/>
        <v>0.5</v>
      </c>
      <c r="J12" s="2">
        <f t="shared" si="1"/>
        <v>0.59979132687412728</v>
      </c>
      <c r="K12" s="2">
        <f t="shared" si="1"/>
        <v>0.59715845670792034</v>
      </c>
      <c r="L12" s="2">
        <f t="shared" si="1"/>
        <v>0.38269477285827808</v>
      </c>
      <c r="M12" s="2"/>
    </row>
    <row r="13" spans="2:13" x14ac:dyDescent="0.75">
      <c r="E13">
        <v>9</v>
      </c>
      <c r="F13" s="2">
        <f t="shared" si="2"/>
        <v>0.87499726616686591</v>
      </c>
      <c r="G13" s="2">
        <f t="shared" si="1"/>
        <v>7.5089296318795948E-2</v>
      </c>
      <c r="H13" s="2">
        <f t="shared" si="1"/>
        <v>0.33346133094949931</v>
      </c>
      <c r="I13" s="2">
        <f t="shared" si="1"/>
        <v>0.5</v>
      </c>
      <c r="J13" s="2">
        <f t="shared" si="1"/>
        <v>0.60010422770175276</v>
      </c>
      <c r="K13" s="2">
        <f t="shared" si="1"/>
        <v>0.72168070287040553</v>
      </c>
      <c r="L13" s="2">
        <f t="shared" si="1"/>
        <v>0.8504621412668244</v>
      </c>
      <c r="M13" s="2"/>
    </row>
    <row r="14" spans="2:13" x14ac:dyDescent="0.75">
      <c r="B14" t="s">
        <v>10</v>
      </c>
      <c r="E14">
        <v>10</v>
      </c>
      <c r="F14" s="2">
        <f t="shared" si="2"/>
        <v>0.38281967628581853</v>
      </c>
      <c r="G14" s="2">
        <f t="shared" si="1"/>
        <v>6.9450893897144012E-2</v>
      </c>
      <c r="H14" s="2">
        <f t="shared" si="1"/>
        <v>0.33339730756633168</v>
      </c>
      <c r="I14" s="2">
        <f t="shared" si="1"/>
        <v>0.5</v>
      </c>
      <c r="J14" s="2">
        <f t="shared" si="1"/>
        <v>0.599947858990589</v>
      </c>
      <c r="K14" s="2">
        <f t="shared" si="1"/>
        <v>0.60257299792464891</v>
      </c>
      <c r="L14" s="2">
        <f t="shared" si="1"/>
        <v>0.45783463513922068</v>
      </c>
      <c r="M14" s="2"/>
    </row>
    <row r="15" spans="2:13" x14ac:dyDescent="0.75">
      <c r="B15" t="s">
        <v>11</v>
      </c>
      <c r="E15">
        <v>11</v>
      </c>
      <c r="F15" s="2">
        <f t="shared" si="2"/>
        <v>0.82694070106983886</v>
      </c>
      <c r="G15" s="2">
        <f t="shared" si="1"/>
        <v>6.4627467234031663E-2</v>
      </c>
      <c r="H15" s="2">
        <f t="shared" si="1"/>
        <v>0.33336531431077876</v>
      </c>
      <c r="I15" s="2">
        <f t="shared" si="1"/>
        <v>0.5</v>
      </c>
      <c r="J15" s="2">
        <f t="shared" si="1"/>
        <v>0.60002606370799338</v>
      </c>
      <c r="K15" s="2">
        <f t="shared" si="1"/>
        <v>0.71843634029024983</v>
      </c>
      <c r="L15" s="2">
        <f t="shared" si="1"/>
        <v>0.89359949522216664</v>
      </c>
      <c r="M15" s="2"/>
    </row>
    <row r="16" spans="2:13" x14ac:dyDescent="0.75">
      <c r="E16">
        <v>12</v>
      </c>
      <c r="F16" s="2">
        <f t="shared" si="2"/>
        <v>0.50088422294386792</v>
      </c>
      <c r="G16" s="2">
        <f t="shared" si="1"/>
        <v>6.0450757712945828E-2</v>
      </c>
      <c r="H16" s="2">
        <f t="shared" si="1"/>
        <v>0.33334932228788161</v>
      </c>
      <c r="I16" s="2">
        <f t="shared" si="1"/>
        <v>0.5</v>
      </c>
      <c r="J16" s="2">
        <f t="shared" si="1"/>
        <v>0.5999869664477111</v>
      </c>
      <c r="K16" s="2">
        <f t="shared" si="1"/>
        <v>0.60685669572180656</v>
      </c>
      <c r="L16" s="2">
        <f t="shared" si="1"/>
        <v>0.34228597449908027</v>
      </c>
      <c r="M16" s="2"/>
    </row>
    <row r="17" spans="5:13" x14ac:dyDescent="0.75">
      <c r="E17">
        <v>13</v>
      </c>
      <c r="F17" s="2">
        <f t="shared" si="2"/>
        <v>0.87499726352424934</v>
      </c>
      <c r="G17" s="2">
        <f t="shared" si="1"/>
        <v>5.679646360487655E-2</v>
      </c>
      <c r="H17" s="2">
        <f t="shared" si="1"/>
        <v>0.33334132742713746</v>
      </c>
      <c r="I17" s="2">
        <f t="shared" si="1"/>
        <v>0.5</v>
      </c>
      <c r="J17" s="2">
        <f t="shared" si="1"/>
        <v>0.60000651635146074</v>
      </c>
      <c r="K17" s="2">
        <f t="shared" si="1"/>
        <v>0.71574493973825182</v>
      </c>
      <c r="L17" s="2">
        <f t="shared" si="1"/>
        <v>0.81045463017706287</v>
      </c>
      <c r="M17" s="2"/>
    </row>
    <row r="18" spans="5:13" x14ac:dyDescent="0.75">
      <c r="E18">
        <v>14</v>
      </c>
      <c r="F18" s="2">
        <f t="shared" si="2"/>
        <v>0.38281968322263649</v>
      </c>
      <c r="G18" s="2">
        <f t="shared" si="1"/>
        <v>5.3570625326856483E-2</v>
      </c>
      <c r="H18" s="2">
        <f t="shared" si="1"/>
        <v>0.33333733028437706</v>
      </c>
      <c r="I18" s="2">
        <f t="shared" si="1"/>
        <v>0.5</v>
      </c>
      <c r="J18" s="2">
        <f t="shared" si="1"/>
        <v>0.59999674171811257</v>
      </c>
      <c r="K18" s="2">
        <f t="shared" si="1"/>
        <v>0.61036236293201429</v>
      </c>
      <c r="L18" s="2">
        <f t="shared" si="1"/>
        <v>0.55302452136584324</v>
      </c>
      <c r="M18" s="2"/>
    </row>
    <row r="19" spans="5:13" x14ac:dyDescent="0.75">
      <c r="E19">
        <v>15</v>
      </c>
      <c r="F19" s="2">
        <f t="shared" si="2"/>
        <v>0.82694070675984865</v>
      </c>
      <c r="G19" s="2">
        <f t="shared" si="1"/>
        <v>5.0700813428946043E-2</v>
      </c>
      <c r="H19" s="2">
        <f t="shared" si="1"/>
        <v>0.33333533178489183</v>
      </c>
      <c r="I19" s="2">
        <f t="shared" si="1"/>
        <v>0.5</v>
      </c>
      <c r="J19" s="2">
        <f t="shared" si="1"/>
        <v>0.60000162911440269</v>
      </c>
      <c r="K19" s="2">
        <f t="shared" si="1"/>
        <v>0.71346044654418705</v>
      </c>
      <c r="L19" s="2">
        <f t="shared" si="1"/>
        <v>0.88987824048212372</v>
      </c>
      <c r="M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1708-D1A6-40C3-A83C-9A1B5201E05C}">
  <dimension ref="B2:M23"/>
  <sheetViews>
    <sheetView topLeftCell="D1" zoomScale="90" zoomScaleNormal="90" workbookViewId="0">
      <selection activeCell="N3" sqref="N3"/>
    </sheetView>
  </sheetViews>
  <sheetFormatPr defaultRowHeight="14.75" x14ac:dyDescent="0.75"/>
  <sheetData>
    <row r="2" spans="2:13" x14ac:dyDescent="0.75">
      <c r="E2" s="1" t="s">
        <v>12</v>
      </c>
      <c r="F2" s="1">
        <v>3.91</v>
      </c>
      <c r="G2" s="1">
        <v>3.91</v>
      </c>
      <c r="H2" s="1">
        <v>3.91</v>
      </c>
      <c r="I2" s="1">
        <v>3.91</v>
      </c>
      <c r="J2" s="1">
        <v>3.91</v>
      </c>
      <c r="K2" s="1">
        <v>3.91</v>
      </c>
      <c r="L2" s="1">
        <v>3.91</v>
      </c>
    </row>
    <row r="3" spans="2:13" x14ac:dyDescent="0.75">
      <c r="B3" t="s">
        <v>15</v>
      </c>
      <c r="E3" s="1" t="s">
        <v>16</v>
      </c>
      <c r="F3" s="1">
        <v>0.8</v>
      </c>
      <c r="G3" s="1">
        <v>0.80100000000000005</v>
      </c>
      <c r="H3" s="1">
        <v>0.80300000000000005</v>
      </c>
      <c r="I3" s="1">
        <v>0.80400000000000005</v>
      </c>
      <c r="J3" s="1">
        <v>0.80500000000000005</v>
      </c>
      <c r="K3" s="1">
        <v>0.80600000000000005</v>
      </c>
      <c r="L3" s="1">
        <v>0.80700000000000005</v>
      </c>
    </row>
    <row r="4" spans="2:13" x14ac:dyDescent="0.75">
      <c r="B4">
        <v>0.5</v>
      </c>
      <c r="D4">
        <f>100*(G4-F4)/F4</f>
        <v>0.12500000000000011</v>
      </c>
      <c r="E4">
        <v>0</v>
      </c>
      <c r="F4" s="2">
        <f>F$3</f>
        <v>0.8</v>
      </c>
      <c r="G4" s="2">
        <f t="shared" ref="G4:L4" si="0">G$3</f>
        <v>0.80100000000000005</v>
      </c>
      <c r="H4" s="2">
        <f t="shared" si="0"/>
        <v>0.80300000000000005</v>
      </c>
      <c r="I4" s="2">
        <f>I$3</f>
        <v>0.80400000000000005</v>
      </c>
      <c r="J4" s="2">
        <f t="shared" si="0"/>
        <v>0.80500000000000005</v>
      </c>
      <c r="K4" s="2">
        <f t="shared" si="0"/>
        <v>0.80600000000000005</v>
      </c>
      <c r="L4" s="2">
        <f t="shared" si="0"/>
        <v>0.80700000000000005</v>
      </c>
      <c r="M4" s="2"/>
    </row>
    <row r="5" spans="2:13" x14ac:dyDescent="0.75">
      <c r="D5">
        <f t="shared" ref="D5:D18" si="1">100*(G5-F5)/F5</f>
        <v>-0.37562499999999288</v>
      </c>
      <c r="E5">
        <v>1</v>
      </c>
      <c r="F5" s="2">
        <f>F$2*F4*(1-F4)</f>
        <v>0.62559999999999993</v>
      </c>
      <c r="G5" s="2">
        <f t="shared" ref="G5:L19" si="2">G$2*G4*(1-G4)</f>
        <v>0.62325008999999998</v>
      </c>
      <c r="H5" s="2">
        <f t="shared" si="2"/>
        <v>0.61852680999999987</v>
      </c>
      <c r="I5" s="2">
        <f t="shared" si="2"/>
        <v>0.61615343999999994</v>
      </c>
      <c r="J5" s="2">
        <f t="shared" si="2"/>
        <v>0.61377224999999991</v>
      </c>
      <c r="K5" s="2">
        <f t="shared" si="2"/>
        <v>0.61138323999999988</v>
      </c>
      <c r="L5" s="2">
        <f t="shared" si="2"/>
        <v>0.60898640999999998</v>
      </c>
      <c r="M5" s="2"/>
    </row>
    <row r="6" spans="2:13" x14ac:dyDescent="0.75">
      <c r="D6">
        <f t="shared" si="1"/>
        <v>0.24966430303484186</v>
      </c>
      <c r="E6">
        <v>2</v>
      </c>
      <c r="F6" s="2">
        <f t="shared" ref="F6:F19" si="3">F$2*F5*(1-F5)</f>
        <v>0.91581834240000015</v>
      </c>
      <c r="G6" s="2">
        <f t="shared" si="2"/>
        <v>0.91810481388161835</v>
      </c>
      <c r="H6" s="2">
        <f t="shared" si="2"/>
        <v>0.92256995566688549</v>
      </c>
      <c r="I6" s="2">
        <f t="shared" si="2"/>
        <v>0.92474775945081067</v>
      </c>
      <c r="J6" s="2">
        <f t="shared" si="2"/>
        <v>0.92688847175805567</v>
      </c>
      <c r="K6" s="2">
        <f t="shared" si="2"/>
        <v>0.92899165574217057</v>
      </c>
      <c r="L6" s="2">
        <f t="shared" si="2"/>
        <v>0.93105687312206964</v>
      </c>
      <c r="M6" s="2"/>
    </row>
    <row r="7" spans="2:13" x14ac:dyDescent="0.75">
      <c r="D7">
        <f t="shared" si="1"/>
        <v>-2.4732328815257989</v>
      </c>
      <c r="E7">
        <v>3</v>
      </c>
      <c r="F7" s="2">
        <f t="shared" si="3"/>
        <v>0.30144186494373049</v>
      </c>
      <c r="G7" s="2">
        <f t="shared" si="2"/>
        <v>0.29398650562125755</v>
      </c>
      <c r="H7" s="2">
        <f t="shared" si="2"/>
        <v>0.27930941333965398</v>
      </c>
      <c r="I7" s="2">
        <f t="shared" si="2"/>
        <v>0.27209432269032868</v>
      </c>
      <c r="J7" s="2">
        <f t="shared" si="2"/>
        <v>0.26496596977908038</v>
      </c>
      <c r="K7" s="2">
        <f t="shared" si="2"/>
        <v>0.25792768287704088</v>
      </c>
      <c r="L7" s="2">
        <f t="shared" si="2"/>
        <v>0.25098279104481569</v>
      </c>
      <c r="M7" s="2"/>
    </row>
    <row r="8" spans="2:13" x14ac:dyDescent="0.75">
      <c r="D8">
        <f t="shared" si="1"/>
        <v>-1.432378790879804</v>
      </c>
      <c r="E8">
        <v>4</v>
      </c>
      <c r="F8" s="2">
        <f t="shared" si="3"/>
        <v>0.82334694798163721</v>
      </c>
      <c r="G8" s="2">
        <f t="shared" si="2"/>
        <v>0.81155350092339207</v>
      </c>
      <c r="H8" s="2">
        <f t="shared" si="2"/>
        <v>0.78706604999169316</v>
      </c>
      <c r="I8" s="2">
        <f t="shared" si="2"/>
        <v>0.77441069879757807</v>
      </c>
      <c r="J8" s="2">
        <f t="shared" si="2"/>
        <v>0.76150770813501745</v>
      </c>
      <c r="K8" s="2">
        <f t="shared" si="2"/>
        <v>0.74837788373544101</v>
      </c>
      <c r="L8" s="2">
        <f t="shared" si="2"/>
        <v>0.73504257990870503</v>
      </c>
      <c r="M8" s="2"/>
    </row>
    <row r="9" spans="2:13" x14ac:dyDescent="0.75">
      <c r="D9">
        <f t="shared" si="1"/>
        <v>5.1480454310922283</v>
      </c>
      <c r="E9">
        <v>5</v>
      </c>
      <c r="F9" s="2">
        <f t="shared" si="3"/>
        <v>0.56869679731305522</v>
      </c>
      <c r="G9" s="2">
        <f t="shared" si="2"/>
        <v>0.59797356680389779</v>
      </c>
      <c r="H9" s="2">
        <f t="shared" si="2"/>
        <v>0.65528895430387191</v>
      </c>
      <c r="I9" s="2">
        <f t="shared" si="2"/>
        <v>0.68307218438701134</v>
      </c>
      <c r="J9" s="2">
        <f t="shared" si="2"/>
        <v>0.71010963967114482</v>
      </c>
      <c r="K9" s="2">
        <f t="shared" si="2"/>
        <v>0.73628594906601574</v>
      </c>
      <c r="L9" s="2">
        <f t="shared" si="2"/>
        <v>0.76149199381275268</v>
      </c>
      <c r="M9" s="2"/>
    </row>
    <row r="10" spans="2:13" x14ac:dyDescent="0.75">
      <c r="D10">
        <f t="shared" si="1"/>
        <v>-1.9893814864934922</v>
      </c>
      <c r="E10">
        <v>6</v>
      </c>
      <c r="F10" s="2">
        <f t="shared" si="3"/>
        <v>0.95904773265221244</v>
      </c>
      <c r="G10" s="2">
        <f t="shared" si="2"/>
        <v>0.93996861461219372</v>
      </c>
      <c r="H10" s="2">
        <f t="shared" si="2"/>
        <v>0.88321168202443112</v>
      </c>
      <c r="I10" s="2">
        <f t="shared" si="2"/>
        <v>0.84645468943773339</v>
      </c>
      <c r="J10" s="2">
        <f t="shared" si="2"/>
        <v>0.80488890273049329</v>
      </c>
      <c r="K10" s="2">
        <f t="shared" si="2"/>
        <v>0.75920059557123132</v>
      </c>
      <c r="L10" s="2">
        <f t="shared" si="2"/>
        <v>0.71014177434186043</v>
      </c>
      <c r="M10" s="2"/>
    </row>
    <row r="11" spans="2:13" x14ac:dyDescent="0.75">
      <c r="B11" t="s">
        <v>8</v>
      </c>
      <c r="D11">
        <f t="shared" si="1"/>
        <v>43.672465363494382</v>
      </c>
      <c r="E11">
        <v>7</v>
      </c>
      <c r="F11" s="2">
        <f t="shared" si="3"/>
        <v>0.15356595046423394</v>
      </c>
      <c r="G11" s="2">
        <f t="shared" si="2"/>
        <v>0.22063198699084743</v>
      </c>
      <c r="H11" s="2">
        <f t="shared" si="2"/>
        <v>0.40331183443162461</v>
      </c>
      <c r="I11" s="2">
        <f t="shared" si="2"/>
        <v>0.50817936933142049</v>
      </c>
      <c r="J11" s="2">
        <f t="shared" si="2"/>
        <v>0.61403717983792161</v>
      </c>
      <c r="K11" s="2">
        <f t="shared" si="2"/>
        <v>0.71480685040907932</v>
      </c>
      <c r="L11" s="2">
        <f t="shared" si="2"/>
        <v>0.80483609958493751</v>
      </c>
      <c r="M11" s="2"/>
    </row>
    <row r="12" spans="2:13" x14ac:dyDescent="0.75">
      <c r="B12" t="s">
        <v>9</v>
      </c>
      <c r="D12">
        <f t="shared" si="1"/>
        <v>32.288775381715617</v>
      </c>
      <c r="E12">
        <v>8</v>
      </c>
      <c r="F12" s="2">
        <f t="shared" si="3"/>
        <v>0.50823528684999908</v>
      </c>
      <c r="G12" s="2">
        <f t="shared" si="2"/>
        <v>0.67233823703161333</v>
      </c>
      <c r="H12" s="2">
        <f t="shared" si="2"/>
        <v>0.94094696867857752</v>
      </c>
      <c r="I12" s="2">
        <f t="shared" si="2"/>
        <v>0.97723841285680024</v>
      </c>
      <c r="J12" s="2">
        <f t="shared" si="2"/>
        <v>0.92665248951313894</v>
      </c>
      <c r="K12" s="2">
        <f t="shared" si="2"/>
        <v>0.7970848465377659</v>
      </c>
      <c r="L12" s="2">
        <f t="shared" si="2"/>
        <v>0.61416306384428243</v>
      </c>
      <c r="M12" s="2"/>
    </row>
    <row r="13" spans="2:13" x14ac:dyDescent="0.75">
      <c r="D13">
        <f t="shared" si="1"/>
        <v>-11.856275565505635</v>
      </c>
      <c r="E13">
        <v>9</v>
      </c>
      <c r="F13" s="2">
        <f t="shared" si="3"/>
        <v>0.9772348239974481</v>
      </c>
      <c r="G13" s="2">
        <f t="shared" si="2"/>
        <v>0.86137117034222666</v>
      </c>
      <c r="H13" s="2">
        <f t="shared" si="2"/>
        <v>0.2172621638795087</v>
      </c>
      <c r="I13" s="2">
        <f t="shared" si="2"/>
        <v>8.6972074419236114E-2</v>
      </c>
      <c r="J13" s="2">
        <f t="shared" si="2"/>
        <v>0.2657535239816618</v>
      </c>
      <c r="K13" s="2">
        <f t="shared" si="2"/>
        <v>0.63240572237434145</v>
      </c>
      <c r="L13" s="2">
        <f t="shared" si="2"/>
        <v>0.92654016787791349</v>
      </c>
      <c r="M13" s="2"/>
    </row>
    <row r="14" spans="2:13" x14ac:dyDescent="0.75">
      <c r="B14" t="s">
        <v>10</v>
      </c>
      <c r="D14">
        <f t="shared" si="1"/>
        <v>436.75233429609744</v>
      </c>
      <c r="E14">
        <v>10</v>
      </c>
      <c r="F14" s="2">
        <f t="shared" si="3"/>
        <v>8.6985468007727718E-2</v>
      </c>
      <c r="G14" s="2">
        <f t="shared" si="2"/>
        <v>0.46689653002986359</v>
      </c>
      <c r="H14" s="2">
        <f t="shared" si="2"/>
        <v>0.66493192566127768</v>
      </c>
      <c r="I14" s="2">
        <f t="shared" si="2"/>
        <v>0.31048501681966328</v>
      </c>
      <c r="J14" s="2">
        <f t="shared" si="2"/>
        <v>0.76295278092939134</v>
      </c>
      <c r="K14" s="2">
        <f t="shared" si="2"/>
        <v>0.90895271350868778</v>
      </c>
      <c r="L14" s="2">
        <f t="shared" si="2"/>
        <v>0.26612822707992423</v>
      </c>
      <c r="M14" s="2"/>
    </row>
    <row r="15" spans="2:13" x14ac:dyDescent="0.75">
      <c r="B15" t="s">
        <v>11</v>
      </c>
      <c r="D15">
        <f t="shared" si="1"/>
        <v>213.40632804981703</v>
      </c>
      <c r="E15">
        <v>11</v>
      </c>
      <c r="F15" s="2">
        <f t="shared" si="3"/>
        <v>0.31052827578012882</v>
      </c>
      <c r="G15" s="2">
        <f t="shared" si="2"/>
        <v>0.97321526667891101</v>
      </c>
      <c r="H15" s="2">
        <f t="shared" si="2"/>
        <v>0.8711380681998615</v>
      </c>
      <c r="I15" s="2">
        <f t="shared" si="2"/>
        <v>0.83706871819711259</v>
      </c>
      <c r="J15" s="2">
        <f t="shared" si="2"/>
        <v>0.70714631485586321</v>
      </c>
      <c r="K15" s="2">
        <f t="shared" si="2"/>
        <v>0.32358252142527527</v>
      </c>
      <c r="L15" s="2">
        <f t="shared" si="2"/>
        <v>0.76363861588007231</v>
      </c>
      <c r="M15" s="2"/>
    </row>
    <row r="16" spans="2:13" x14ac:dyDescent="0.75">
      <c r="D16">
        <f t="shared" si="1"/>
        <v>-87.824729248390327</v>
      </c>
      <c r="E16">
        <v>12</v>
      </c>
      <c r="F16" s="2">
        <f t="shared" si="3"/>
        <v>0.83713282096969288</v>
      </c>
      <c r="G16" s="2">
        <f t="shared" si="2"/>
        <v>0.10192318750364791</v>
      </c>
      <c r="H16" s="2">
        <f t="shared" si="2"/>
        <v>0.43892304924154107</v>
      </c>
      <c r="I16" s="2">
        <f t="shared" si="2"/>
        <v>0.5332640957226561</v>
      </c>
      <c r="J16" s="2">
        <f t="shared" si="2"/>
        <v>0.80972348058479515</v>
      </c>
      <c r="K16" s="2">
        <f t="shared" si="2"/>
        <v>0.85580857442054592</v>
      </c>
      <c r="L16" s="2">
        <f t="shared" si="2"/>
        <v>0.70573419964784323</v>
      </c>
      <c r="M16" s="2"/>
    </row>
    <row r="17" spans="4:13" x14ac:dyDescent="0.75">
      <c r="D17">
        <f t="shared" si="1"/>
        <v>-32.863524664776321</v>
      </c>
      <c r="E17">
        <v>13</v>
      </c>
      <c r="F17" s="2">
        <f t="shared" si="3"/>
        <v>0.5330951126078165</v>
      </c>
      <c r="G17" s="2">
        <f t="shared" si="2"/>
        <v>0.35790126878922962</v>
      </c>
      <c r="H17" s="2">
        <f t="shared" si="2"/>
        <v>0.9629141597964509</v>
      </c>
      <c r="I17" s="2">
        <f t="shared" si="2"/>
        <v>0.973173584748798</v>
      </c>
      <c r="J17" s="2">
        <f t="shared" si="2"/>
        <v>0.60241903939606045</v>
      </c>
      <c r="K17" s="2">
        <f t="shared" si="2"/>
        <v>0.48249501022208163</v>
      </c>
      <c r="L17" s="2">
        <f t="shared" si="2"/>
        <v>0.81200314686247199</v>
      </c>
      <c r="M17" s="2"/>
    </row>
    <row r="18" spans="4:13" x14ac:dyDescent="0.75">
      <c r="D18">
        <f t="shared" si="1"/>
        <v>-7.6723187210912256</v>
      </c>
      <c r="E18">
        <v>14</v>
      </c>
      <c r="F18" s="2">
        <f t="shared" si="3"/>
        <v>0.97321742986897086</v>
      </c>
      <c r="G18" s="2">
        <f t="shared" si="2"/>
        <v>0.89854908680021095</v>
      </c>
      <c r="H18" s="2">
        <f t="shared" si="2"/>
        <v>0.13962797938038857</v>
      </c>
      <c r="I18" s="2">
        <f t="shared" si="2"/>
        <v>0.1020774265012508</v>
      </c>
      <c r="J18" s="2">
        <f t="shared" si="2"/>
        <v>0.93648543084352598</v>
      </c>
      <c r="K18" s="2">
        <f t="shared" si="2"/>
        <v>0.97630187955154113</v>
      </c>
      <c r="L18" s="2">
        <f t="shared" si="2"/>
        <v>0.59687728212034663</v>
      </c>
      <c r="M18" s="2"/>
    </row>
    <row r="19" spans="4:13" x14ac:dyDescent="0.75">
      <c r="E19">
        <v>15</v>
      </c>
      <c r="F19" s="2">
        <f t="shared" si="3"/>
        <v>0.10191518250668408</v>
      </c>
      <c r="G19" s="2">
        <f t="shared" si="2"/>
        <v>0.35643022535590707</v>
      </c>
      <c r="H19" s="2">
        <f t="shared" si="2"/>
        <v>0.46971614641024501</v>
      </c>
      <c r="I19" s="2">
        <f t="shared" si="2"/>
        <v>0.35838131570551823</v>
      </c>
      <c r="J19" s="2">
        <f t="shared" si="2"/>
        <v>0.23256863246584528</v>
      </c>
      <c r="K19" s="2">
        <f t="shared" si="2"/>
        <v>9.0463791384466599E-2</v>
      </c>
      <c r="L19" s="2">
        <f t="shared" si="2"/>
        <v>0.94080383753709129</v>
      </c>
      <c r="M19" s="2"/>
    </row>
    <row r="23" spans="4:13" x14ac:dyDescent="0.75">
      <c r="D23">
        <f>(4-3.56)/6</f>
        <v>7.333333333333332E-2</v>
      </c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E82D-0A49-418F-A04E-541FF2CF2035}">
  <dimension ref="B2:M19"/>
  <sheetViews>
    <sheetView topLeftCell="B1" zoomScale="90" zoomScaleNormal="90" workbookViewId="0">
      <selection activeCell="Q26" sqref="Q26"/>
    </sheetView>
  </sheetViews>
  <sheetFormatPr defaultRowHeight="14.75" x14ac:dyDescent="0.75"/>
  <sheetData>
    <row r="2" spans="2:13" x14ac:dyDescent="0.75">
      <c r="E2" t="s">
        <v>12</v>
      </c>
      <c r="F2">
        <v>0.5</v>
      </c>
      <c r="G2">
        <v>1</v>
      </c>
      <c r="H2">
        <v>1.5</v>
      </c>
      <c r="I2">
        <v>2</v>
      </c>
      <c r="J2">
        <v>2.5</v>
      </c>
      <c r="K2">
        <v>3</v>
      </c>
      <c r="L2">
        <v>3.5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L4" si="0">$B$4</f>
        <v>0.5</v>
      </c>
      <c r="H4" s="2">
        <f t="shared" si="0"/>
        <v>0.5</v>
      </c>
      <c r="I4" s="2">
        <f t="shared" si="0"/>
        <v>0.5</v>
      </c>
      <c r="J4" s="2">
        <f t="shared" si="0"/>
        <v>0.5</v>
      </c>
      <c r="K4" s="2">
        <f t="shared" si="0"/>
        <v>0.5</v>
      </c>
      <c r="L4" s="2">
        <f t="shared" si="0"/>
        <v>0.5</v>
      </c>
      <c r="M4" s="2"/>
    </row>
    <row r="5" spans="2:13" x14ac:dyDescent="0.75">
      <c r="E5">
        <v>1</v>
      </c>
      <c r="F5" s="2">
        <f>F$2*F4*(1-F4)</f>
        <v>0.125</v>
      </c>
      <c r="G5" s="2">
        <f t="shared" ref="G5:L19" si="1">G$2*G4*(1-G4)</f>
        <v>0.25</v>
      </c>
      <c r="H5" s="2">
        <f t="shared" si="1"/>
        <v>0.375</v>
      </c>
      <c r="I5" s="2">
        <f t="shared" si="1"/>
        <v>0.5</v>
      </c>
      <c r="J5" s="2">
        <f t="shared" si="1"/>
        <v>0.625</v>
      </c>
      <c r="K5" s="2">
        <f t="shared" si="1"/>
        <v>0.75</v>
      </c>
      <c r="L5" s="2">
        <f t="shared" si="1"/>
        <v>0.875</v>
      </c>
      <c r="M5" s="2"/>
    </row>
    <row r="6" spans="2:13" x14ac:dyDescent="0.75">
      <c r="E6">
        <v>2</v>
      </c>
      <c r="F6" s="2">
        <f t="shared" ref="F6:F19" si="2">F$2*F5*(1-F5)</f>
        <v>5.46875E-2</v>
      </c>
      <c r="G6" s="2">
        <f t="shared" si="1"/>
        <v>0.1875</v>
      </c>
      <c r="H6" s="2">
        <f t="shared" si="1"/>
        <v>0.3515625</v>
      </c>
      <c r="I6" s="2">
        <f t="shared" si="1"/>
        <v>0.5</v>
      </c>
      <c r="J6" s="2">
        <f t="shared" si="1"/>
        <v>0.5859375</v>
      </c>
      <c r="K6" s="2">
        <f t="shared" si="1"/>
        <v>0.5625</v>
      </c>
      <c r="L6" s="2">
        <f t="shared" si="1"/>
        <v>0.3828125</v>
      </c>
      <c r="M6" s="2"/>
    </row>
    <row r="7" spans="2:13" x14ac:dyDescent="0.75">
      <c r="E7">
        <v>3</v>
      </c>
      <c r="F7" s="2">
        <f t="shared" si="2"/>
        <v>2.5848388671875E-2</v>
      </c>
      <c r="G7" s="2">
        <f t="shared" si="1"/>
        <v>0.15234375</v>
      </c>
      <c r="H7" s="2">
        <f t="shared" si="1"/>
        <v>0.341949462890625</v>
      </c>
      <c r="I7" s="2">
        <f t="shared" si="1"/>
        <v>0.5</v>
      </c>
      <c r="J7" s="2">
        <f t="shared" si="1"/>
        <v>0.606536865234375</v>
      </c>
      <c r="K7" s="2">
        <f t="shared" si="1"/>
        <v>0.73828125</v>
      </c>
      <c r="L7" s="2">
        <f t="shared" si="1"/>
        <v>0.826934814453125</v>
      </c>
      <c r="M7" s="2"/>
    </row>
    <row r="8" spans="2:13" x14ac:dyDescent="0.75">
      <c r="E8">
        <v>4</v>
      </c>
      <c r="F8" s="2">
        <f t="shared" si="2"/>
        <v>1.2590124737471342E-2</v>
      </c>
      <c r="G8" s="2">
        <f t="shared" si="1"/>
        <v>0.1291351318359375</v>
      </c>
      <c r="H8" s="2">
        <f t="shared" si="1"/>
        <v>0.33753004157915711</v>
      </c>
      <c r="I8" s="2">
        <f t="shared" si="1"/>
        <v>0.5</v>
      </c>
      <c r="J8" s="2">
        <f t="shared" si="1"/>
        <v>0.59662474086508155</v>
      </c>
      <c r="K8" s="2">
        <f t="shared" si="1"/>
        <v>0.5796661376953125</v>
      </c>
      <c r="L8" s="2">
        <f t="shared" si="1"/>
        <v>0.50089769484475255</v>
      </c>
      <c r="M8" s="2"/>
    </row>
    <row r="9" spans="2:13" x14ac:dyDescent="0.75">
      <c r="E9">
        <v>5</v>
      </c>
      <c r="F9" s="2">
        <f t="shared" si="2"/>
        <v>6.2158067482831272E-3</v>
      </c>
      <c r="G9" s="2">
        <f t="shared" si="1"/>
        <v>0.11245924956165254</v>
      </c>
      <c r="H9" s="2">
        <f t="shared" si="1"/>
        <v>0.3354052689160944</v>
      </c>
      <c r="I9" s="2">
        <f t="shared" si="1"/>
        <v>0.5</v>
      </c>
      <c r="J9" s="2">
        <f t="shared" si="1"/>
        <v>0.60165914863188963</v>
      </c>
      <c r="K9" s="2">
        <f t="shared" si="1"/>
        <v>0.73095991951413453</v>
      </c>
      <c r="L9" s="2">
        <f t="shared" si="1"/>
        <v>0.87499717950388001</v>
      </c>
      <c r="M9" s="2"/>
    </row>
    <row r="10" spans="2:13" x14ac:dyDescent="0.75">
      <c r="E10">
        <v>6</v>
      </c>
      <c r="F10" s="2">
        <f t="shared" si="2"/>
        <v>3.0885852473755623E-3</v>
      </c>
      <c r="G10" s="2">
        <f t="shared" si="1"/>
        <v>9.981216674968249E-2</v>
      </c>
      <c r="H10" s="2">
        <f t="shared" si="1"/>
        <v>0.33436286174912516</v>
      </c>
      <c r="I10" s="2">
        <f t="shared" si="1"/>
        <v>0.5</v>
      </c>
      <c r="J10" s="2">
        <f t="shared" si="1"/>
        <v>0.59916354374859848</v>
      </c>
      <c r="K10" s="2">
        <f t="shared" si="1"/>
        <v>0.58997254673407351</v>
      </c>
      <c r="L10" s="2">
        <f t="shared" si="1"/>
        <v>0.38281990377447178</v>
      </c>
      <c r="M10" s="2"/>
    </row>
    <row r="11" spans="2:13" x14ac:dyDescent="0.75">
      <c r="B11" t="s">
        <v>8</v>
      </c>
      <c r="E11">
        <v>7</v>
      </c>
      <c r="F11" s="2">
        <f t="shared" si="2"/>
        <v>1.5395229442726282E-3</v>
      </c>
      <c r="G11" s="2">
        <f t="shared" si="1"/>
        <v>8.984969811841606E-2</v>
      </c>
      <c r="H11" s="2">
        <f t="shared" si="1"/>
        <v>0.33384650764809082</v>
      </c>
      <c r="I11" s="2">
        <f t="shared" si="1"/>
        <v>0.5</v>
      </c>
      <c r="J11" s="2">
        <f t="shared" si="1"/>
        <v>0.60041647897804951</v>
      </c>
      <c r="K11" s="2">
        <f t="shared" si="1"/>
        <v>0.72571482250255492</v>
      </c>
      <c r="L11" s="2">
        <f t="shared" si="1"/>
        <v>0.82694088767001594</v>
      </c>
      <c r="M11" s="2"/>
    </row>
    <row r="12" spans="2:13" x14ac:dyDescent="0.75">
      <c r="B12" t="s">
        <v>9</v>
      </c>
      <c r="E12">
        <v>8</v>
      </c>
      <c r="F12" s="2">
        <f t="shared" si="2"/>
        <v>7.6857640668834314E-4</v>
      </c>
      <c r="G12" s="2">
        <f t="shared" si="1"/>
        <v>8.1776729866445561E-2</v>
      </c>
      <c r="H12" s="2">
        <f t="shared" si="1"/>
        <v>0.33358952546889614</v>
      </c>
      <c r="I12" s="2">
        <f t="shared" si="1"/>
        <v>0.5</v>
      </c>
      <c r="J12" s="2">
        <f t="shared" si="1"/>
        <v>0.59979132687412728</v>
      </c>
      <c r="K12" s="2">
        <f t="shared" si="1"/>
        <v>0.59715845670792034</v>
      </c>
      <c r="L12" s="2">
        <f t="shared" si="1"/>
        <v>0.50088379589339704</v>
      </c>
      <c r="M12" s="2"/>
    </row>
    <row r="13" spans="2:13" x14ac:dyDescent="0.75">
      <c r="E13">
        <v>9</v>
      </c>
      <c r="F13" s="2">
        <f t="shared" si="2"/>
        <v>3.8399284849771257E-4</v>
      </c>
      <c r="G13" s="2">
        <f t="shared" si="1"/>
        <v>7.5089296318795948E-2</v>
      </c>
      <c r="H13" s="2">
        <f t="shared" si="1"/>
        <v>0.33346133094949931</v>
      </c>
      <c r="I13" s="2">
        <f t="shared" si="1"/>
        <v>0.5</v>
      </c>
      <c r="J13" s="2">
        <f t="shared" si="1"/>
        <v>0.60010422770175276</v>
      </c>
      <c r="K13" s="2">
        <f t="shared" si="1"/>
        <v>0.72168070287040553</v>
      </c>
      <c r="L13" s="2">
        <f t="shared" si="1"/>
        <v>0.87499726616686591</v>
      </c>
      <c r="M13" s="2"/>
    </row>
    <row r="14" spans="2:13" x14ac:dyDescent="0.75">
      <c r="B14" t="s">
        <v>10</v>
      </c>
      <c r="E14">
        <v>10</v>
      </c>
      <c r="F14" s="2">
        <f t="shared" si="2"/>
        <v>1.919226989950076E-4</v>
      </c>
      <c r="G14" s="2">
        <f t="shared" si="1"/>
        <v>6.9450893897144012E-2</v>
      </c>
      <c r="H14" s="2">
        <f t="shared" si="1"/>
        <v>0.33339730756633168</v>
      </c>
      <c r="I14" s="2">
        <f t="shared" si="1"/>
        <v>0.5</v>
      </c>
      <c r="J14" s="2">
        <f t="shared" si="1"/>
        <v>0.599947858990589</v>
      </c>
      <c r="K14" s="2">
        <f t="shared" si="1"/>
        <v>0.60257299792464891</v>
      </c>
      <c r="L14" s="2">
        <f t="shared" si="1"/>
        <v>0.38281967628581853</v>
      </c>
      <c r="M14" s="2"/>
    </row>
    <row r="15" spans="2:13" x14ac:dyDescent="0.75">
      <c r="B15" t="s">
        <v>11</v>
      </c>
      <c r="E15">
        <v>11</v>
      </c>
      <c r="F15" s="2">
        <f t="shared" si="2"/>
        <v>9.5942932336309024E-5</v>
      </c>
      <c r="G15" s="2">
        <f t="shared" si="1"/>
        <v>6.4627467234031663E-2</v>
      </c>
      <c r="H15" s="2">
        <f t="shared" si="1"/>
        <v>0.33336531431077876</v>
      </c>
      <c r="I15" s="2">
        <f t="shared" si="1"/>
        <v>0.5</v>
      </c>
      <c r="J15" s="2">
        <f t="shared" si="1"/>
        <v>0.60002606370799338</v>
      </c>
      <c r="K15" s="2">
        <f t="shared" si="1"/>
        <v>0.71843634029024983</v>
      </c>
      <c r="L15" s="2">
        <f t="shared" si="1"/>
        <v>0.82694070106983886</v>
      </c>
      <c r="M15" s="2"/>
    </row>
    <row r="16" spans="2:13" x14ac:dyDescent="0.75">
      <c r="E16">
        <v>12</v>
      </c>
      <c r="F16" s="2">
        <f t="shared" si="2"/>
        <v>4.7966863645021866E-5</v>
      </c>
      <c r="G16" s="2">
        <f t="shared" si="1"/>
        <v>6.0450757712945828E-2</v>
      </c>
      <c r="H16" s="2">
        <f t="shared" si="1"/>
        <v>0.33334932228788161</v>
      </c>
      <c r="I16" s="2">
        <f t="shared" si="1"/>
        <v>0.5</v>
      </c>
      <c r="J16" s="2">
        <f t="shared" si="1"/>
        <v>0.5999869664477111</v>
      </c>
      <c r="K16" s="2">
        <f t="shared" si="1"/>
        <v>0.60685669572180656</v>
      </c>
      <c r="L16" s="2">
        <f t="shared" si="1"/>
        <v>0.50088422294386792</v>
      </c>
      <c r="M16" s="2"/>
    </row>
    <row r="17" spans="5:13" x14ac:dyDescent="0.75">
      <c r="E17">
        <v>13</v>
      </c>
      <c r="F17" s="2">
        <f t="shared" si="2"/>
        <v>2.3982281412506963E-5</v>
      </c>
      <c r="G17" s="2">
        <f t="shared" si="1"/>
        <v>5.679646360487655E-2</v>
      </c>
      <c r="H17" s="2">
        <f t="shared" si="1"/>
        <v>0.33334132742713746</v>
      </c>
      <c r="I17" s="2">
        <f t="shared" si="1"/>
        <v>0.5</v>
      </c>
      <c r="J17" s="2">
        <f t="shared" si="1"/>
        <v>0.60000651635146074</v>
      </c>
      <c r="K17" s="2">
        <f t="shared" si="1"/>
        <v>0.71574493973825182</v>
      </c>
      <c r="L17" s="2">
        <f t="shared" si="1"/>
        <v>0.87499726352424934</v>
      </c>
      <c r="M17" s="2"/>
    </row>
    <row r="18" spans="5:13" x14ac:dyDescent="0.75">
      <c r="E18">
        <v>14</v>
      </c>
      <c r="F18" s="2">
        <f t="shared" si="2"/>
        <v>1.1990853131342606E-5</v>
      </c>
      <c r="G18" s="2">
        <f t="shared" si="1"/>
        <v>5.3570625326856483E-2</v>
      </c>
      <c r="H18" s="2">
        <f t="shared" si="1"/>
        <v>0.33333733028437706</v>
      </c>
      <c r="I18" s="2">
        <f t="shared" si="1"/>
        <v>0.5</v>
      </c>
      <c r="J18" s="2">
        <f t="shared" si="1"/>
        <v>0.59999674171811257</v>
      </c>
      <c r="K18" s="2">
        <f t="shared" si="1"/>
        <v>0.61036236293201429</v>
      </c>
      <c r="L18" s="2">
        <f t="shared" si="1"/>
        <v>0.38281968322263649</v>
      </c>
      <c r="M18" s="2"/>
    </row>
    <row r="19" spans="5:13" x14ac:dyDescent="0.75">
      <c r="E19">
        <v>15</v>
      </c>
      <c r="F19" s="2">
        <f t="shared" si="2"/>
        <v>5.9953546753918944E-6</v>
      </c>
      <c r="G19" s="2">
        <f t="shared" si="1"/>
        <v>5.0700813428946043E-2</v>
      </c>
      <c r="H19" s="2">
        <f t="shared" si="1"/>
        <v>0.33333533178489183</v>
      </c>
      <c r="I19" s="2">
        <f t="shared" si="1"/>
        <v>0.5</v>
      </c>
      <c r="J19" s="2">
        <f t="shared" si="1"/>
        <v>0.60000162911440269</v>
      </c>
      <c r="K19" s="2">
        <f t="shared" si="1"/>
        <v>0.71346044654418705</v>
      </c>
      <c r="L19" s="2">
        <f t="shared" si="1"/>
        <v>0.82694070675984865</v>
      </c>
      <c r="M19" s="2"/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4159-AAD1-4ED2-8683-BC369DF1D821}">
  <dimension ref="B2:M37"/>
  <sheetViews>
    <sheetView topLeftCell="E3" zoomScale="80" zoomScaleNormal="80" workbookViewId="0">
      <selection activeCell="Z11" sqref="Z11"/>
    </sheetView>
  </sheetViews>
  <sheetFormatPr defaultRowHeight="14.75" x14ac:dyDescent="0.75"/>
  <sheetData>
    <row r="2" spans="2:13" x14ac:dyDescent="0.75">
      <c r="E2" t="s">
        <v>12</v>
      </c>
      <c r="F2">
        <v>0.5</v>
      </c>
      <c r="G2">
        <v>1</v>
      </c>
      <c r="H2">
        <v>1.5</v>
      </c>
      <c r="I2">
        <v>2</v>
      </c>
      <c r="J2">
        <v>2.5</v>
      </c>
      <c r="K2">
        <v>3</v>
      </c>
      <c r="L2">
        <v>3.5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L4" si="0">$B$4</f>
        <v>0.5</v>
      </c>
      <c r="H4" s="2">
        <f t="shared" si="0"/>
        <v>0.5</v>
      </c>
      <c r="I4" s="2">
        <f t="shared" si="0"/>
        <v>0.5</v>
      </c>
      <c r="J4" s="2">
        <f t="shared" si="0"/>
        <v>0.5</v>
      </c>
      <c r="K4" s="2">
        <f t="shared" si="0"/>
        <v>0.5</v>
      </c>
      <c r="L4" s="2">
        <f t="shared" si="0"/>
        <v>0.5</v>
      </c>
      <c r="M4" s="2"/>
    </row>
    <row r="5" spans="2:13" x14ac:dyDescent="0.75">
      <c r="E5">
        <v>1</v>
      </c>
      <c r="F5" s="2">
        <f>F$2*F4*(1-F4)</f>
        <v>0.125</v>
      </c>
      <c r="G5" s="2">
        <f t="shared" ref="G5:L19" si="1">G$2*G4*(1-G4)</f>
        <v>0.25</v>
      </c>
      <c r="H5" s="2">
        <f t="shared" si="1"/>
        <v>0.375</v>
      </c>
      <c r="I5" s="2">
        <f t="shared" si="1"/>
        <v>0.5</v>
      </c>
      <c r="J5" s="2">
        <f t="shared" si="1"/>
        <v>0.625</v>
      </c>
      <c r="K5" s="2">
        <f t="shared" si="1"/>
        <v>0.75</v>
      </c>
      <c r="L5" s="2">
        <f t="shared" si="1"/>
        <v>0.875</v>
      </c>
      <c r="M5" s="2"/>
    </row>
    <row r="6" spans="2:13" x14ac:dyDescent="0.75">
      <c r="E6">
        <v>2</v>
      </c>
      <c r="F6" s="2">
        <f t="shared" ref="F6:F19" si="2">F$2*F5*(1-F5)</f>
        <v>5.46875E-2</v>
      </c>
      <c r="G6" s="2">
        <f t="shared" si="1"/>
        <v>0.1875</v>
      </c>
      <c r="H6" s="2">
        <f t="shared" si="1"/>
        <v>0.3515625</v>
      </c>
      <c r="I6" s="2">
        <f t="shared" si="1"/>
        <v>0.5</v>
      </c>
      <c r="J6" s="2">
        <f t="shared" si="1"/>
        <v>0.5859375</v>
      </c>
      <c r="K6" s="2">
        <f t="shared" si="1"/>
        <v>0.5625</v>
      </c>
      <c r="L6" s="2">
        <f t="shared" si="1"/>
        <v>0.3828125</v>
      </c>
      <c r="M6" s="2"/>
    </row>
    <row r="7" spans="2:13" x14ac:dyDescent="0.75">
      <c r="E7">
        <v>3</v>
      </c>
      <c r="F7" s="2">
        <f t="shared" si="2"/>
        <v>2.5848388671875E-2</v>
      </c>
      <c r="G7" s="2">
        <f t="shared" si="1"/>
        <v>0.15234375</v>
      </c>
      <c r="H7" s="2">
        <f t="shared" si="1"/>
        <v>0.341949462890625</v>
      </c>
      <c r="I7" s="2">
        <f t="shared" si="1"/>
        <v>0.5</v>
      </c>
      <c r="J7" s="2">
        <f t="shared" si="1"/>
        <v>0.606536865234375</v>
      </c>
      <c r="K7" s="2">
        <f t="shared" si="1"/>
        <v>0.73828125</v>
      </c>
      <c r="L7" s="2">
        <f t="shared" si="1"/>
        <v>0.826934814453125</v>
      </c>
      <c r="M7" s="2"/>
    </row>
    <row r="8" spans="2:13" x14ac:dyDescent="0.75">
      <c r="E8">
        <v>4</v>
      </c>
      <c r="F8" s="2">
        <f t="shared" si="2"/>
        <v>1.2590124737471342E-2</v>
      </c>
      <c r="G8" s="2">
        <f t="shared" si="1"/>
        <v>0.1291351318359375</v>
      </c>
      <c r="H8" s="2">
        <f t="shared" si="1"/>
        <v>0.33753004157915711</v>
      </c>
      <c r="I8" s="2">
        <f t="shared" si="1"/>
        <v>0.5</v>
      </c>
      <c r="J8" s="2">
        <f t="shared" si="1"/>
        <v>0.59662474086508155</v>
      </c>
      <c r="K8" s="2">
        <f t="shared" si="1"/>
        <v>0.5796661376953125</v>
      </c>
      <c r="L8" s="2">
        <f t="shared" si="1"/>
        <v>0.50089769484475255</v>
      </c>
      <c r="M8" s="2"/>
    </row>
    <row r="9" spans="2:13" x14ac:dyDescent="0.75">
      <c r="E9">
        <v>5</v>
      </c>
      <c r="F9" s="2">
        <f t="shared" si="2"/>
        <v>6.2158067482831272E-3</v>
      </c>
      <c r="G9" s="2">
        <f t="shared" si="1"/>
        <v>0.11245924956165254</v>
      </c>
      <c r="H9" s="2">
        <f t="shared" si="1"/>
        <v>0.3354052689160944</v>
      </c>
      <c r="I9" s="2">
        <f t="shared" si="1"/>
        <v>0.5</v>
      </c>
      <c r="J9" s="2">
        <f t="shared" si="1"/>
        <v>0.60165914863188963</v>
      </c>
      <c r="K9" s="2">
        <f t="shared" si="1"/>
        <v>0.73095991951413453</v>
      </c>
      <c r="L9" s="2">
        <f t="shared" si="1"/>
        <v>0.87499717950388001</v>
      </c>
      <c r="M9" s="2"/>
    </row>
    <row r="10" spans="2:13" x14ac:dyDescent="0.75">
      <c r="E10">
        <v>6</v>
      </c>
      <c r="F10" s="2">
        <f t="shared" si="2"/>
        <v>3.0885852473755623E-3</v>
      </c>
      <c r="G10" s="2">
        <f t="shared" si="1"/>
        <v>9.981216674968249E-2</v>
      </c>
      <c r="H10" s="2">
        <f t="shared" si="1"/>
        <v>0.33436286174912516</v>
      </c>
      <c r="I10" s="2">
        <f t="shared" si="1"/>
        <v>0.5</v>
      </c>
      <c r="J10" s="2">
        <f t="shared" si="1"/>
        <v>0.59916354374859848</v>
      </c>
      <c r="K10" s="2">
        <f t="shared" si="1"/>
        <v>0.58997254673407351</v>
      </c>
      <c r="L10" s="2">
        <f t="shared" si="1"/>
        <v>0.38281990377447178</v>
      </c>
      <c r="M10" s="2"/>
    </row>
    <row r="11" spans="2:13" x14ac:dyDescent="0.75">
      <c r="B11" t="s">
        <v>8</v>
      </c>
      <c r="E11">
        <v>7</v>
      </c>
      <c r="F11" s="2">
        <f t="shared" si="2"/>
        <v>1.5395229442726282E-3</v>
      </c>
      <c r="G11" s="2">
        <f t="shared" si="1"/>
        <v>8.984969811841606E-2</v>
      </c>
      <c r="H11" s="2">
        <f t="shared" si="1"/>
        <v>0.33384650764809082</v>
      </c>
      <c r="I11" s="2">
        <f t="shared" si="1"/>
        <v>0.5</v>
      </c>
      <c r="J11" s="2">
        <f t="shared" si="1"/>
        <v>0.60041647897804951</v>
      </c>
      <c r="K11" s="2">
        <f t="shared" si="1"/>
        <v>0.72571482250255492</v>
      </c>
      <c r="L11" s="2">
        <f t="shared" si="1"/>
        <v>0.82694088767001594</v>
      </c>
      <c r="M11" s="2"/>
    </row>
    <row r="12" spans="2:13" x14ac:dyDescent="0.75">
      <c r="B12" t="s">
        <v>9</v>
      </c>
      <c r="E12">
        <v>8</v>
      </c>
      <c r="F12" s="2">
        <f t="shared" si="2"/>
        <v>7.6857640668834314E-4</v>
      </c>
      <c r="G12" s="2">
        <f t="shared" si="1"/>
        <v>8.1776729866445561E-2</v>
      </c>
      <c r="H12" s="2">
        <f t="shared" si="1"/>
        <v>0.33358952546889614</v>
      </c>
      <c r="I12" s="2">
        <f t="shared" si="1"/>
        <v>0.5</v>
      </c>
      <c r="J12" s="2">
        <f t="shared" si="1"/>
        <v>0.59979132687412728</v>
      </c>
      <c r="K12" s="2">
        <f t="shared" si="1"/>
        <v>0.59715845670792034</v>
      </c>
      <c r="L12" s="2">
        <f t="shared" si="1"/>
        <v>0.50088379589339704</v>
      </c>
      <c r="M12" s="2"/>
    </row>
    <row r="13" spans="2:13" x14ac:dyDescent="0.75">
      <c r="E13">
        <v>9</v>
      </c>
      <c r="F13" s="2">
        <f t="shared" si="2"/>
        <v>3.8399284849771257E-4</v>
      </c>
      <c r="G13" s="2">
        <f t="shared" si="1"/>
        <v>7.5089296318795948E-2</v>
      </c>
      <c r="H13" s="2">
        <f t="shared" si="1"/>
        <v>0.33346133094949931</v>
      </c>
      <c r="I13" s="2">
        <f t="shared" si="1"/>
        <v>0.5</v>
      </c>
      <c r="J13" s="2">
        <f t="shared" si="1"/>
        <v>0.60010422770175276</v>
      </c>
      <c r="K13" s="2">
        <f t="shared" si="1"/>
        <v>0.72168070287040553</v>
      </c>
      <c r="L13" s="2">
        <f t="shared" si="1"/>
        <v>0.87499726616686591</v>
      </c>
      <c r="M13" s="2"/>
    </row>
    <row r="14" spans="2:13" x14ac:dyDescent="0.75">
      <c r="B14" t="s">
        <v>10</v>
      </c>
      <c r="E14">
        <v>10</v>
      </c>
      <c r="F14" s="2">
        <f t="shared" si="2"/>
        <v>1.919226989950076E-4</v>
      </c>
      <c r="G14" s="2">
        <f t="shared" si="1"/>
        <v>6.9450893897144012E-2</v>
      </c>
      <c r="H14" s="2">
        <f t="shared" si="1"/>
        <v>0.33339730756633168</v>
      </c>
      <c r="I14" s="2">
        <f t="shared" si="1"/>
        <v>0.5</v>
      </c>
      <c r="J14" s="2">
        <f t="shared" si="1"/>
        <v>0.599947858990589</v>
      </c>
      <c r="K14" s="2">
        <f t="shared" si="1"/>
        <v>0.60257299792464891</v>
      </c>
      <c r="L14" s="2">
        <f t="shared" si="1"/>
        <v>0.38281967628581853</v>
      </c>
      <c r="M14" s="2"/>
    </row>
    <row r="15" spans="2:13" x14ac:dyDescent="0.75">
      <c r="B15" t="s">
        <v>11</v>
      </c>
      <c r="E15">
        <v>11</v>
      </c>
      <c r="F15" s="2">
        <f t="shared" si="2"/>
        <v>9.5942932336309024E-5</v>
      </c>
      <c r="G15" s="2">
        <f t="shared" si="1"/>
        <v>6.4627467234031663E-2</v>
      </c>
      <c r="H15" s="2">
        <f t="shared" si="1"/>
        <v>0.33336531431077876</v>
      </c>
      <c r="I15" s="2">
        <f t="shared" si="1"/>
        <v>0.5</v>
      </c>
      <c r="J15" s="2">
        <f t="shared" si="1"/>
        <v>0.60002606370799338</v>
      </c>
      <c r="K15" s="2">
        <f t="shared" si="1"/>
        <v>0.71843634029024983</v>
      </c>
      <c r="L15" s="2">
        <f t="shared" si="1"/>
        <v>0.82694070106983886</v>
      </c>
      <c r="M15" s="2"/>
    </row>
    <row r="16" spans="2:13" x14ac:dyDescent="0.75">
      <c r="E16">
        <v>12</v>
      </c>
      <c r="F16" s="2">
        <f t="shared" si="2"/>
        <v>4.7966863645021866E-5</v>
      </c>
      <c r="G16" s="2">
        <f t="shared" si="1"/>
        <v>6.0450757712945828E-2</v>
      </c>
      <c r="H16" s="2">
        <f t="shared" si="1"/>
        <v>0.33334932228788161</v>
      </c>
      <c r="I16" s="2">
        <f t="shared" si="1"/>
        <v>0.5</v>
      </c>
      <c r="J16" s="2">
        <f t="shared" si="1"/>
        <v>0.5999869664477111</v>
      </c>
      <c r="K16" s="2">
        <f t="shared" si="1"/>
        <v>0.60685669572180656</v>
      </c>
      <c r="L16" s="2">
        <f t="shared" si="1"/>
        <v>0.50088422294386792</v>
      </c>
      <c r="M16" s="2"/>
    </row>
    <row r="17" spans="3:13" x14ac:dyDescent="0.75">
      <c r="E17">
        <v>13</v>
      </c>
      <c r="F17" s="2">
        <f t="shared" si="2"/>
        <v>2.3982281412506963E-5</v>
      </c>
      <c r="G17" s="2">
        <f t="shared" si="1"/>
        <v>5.679646360487655E-2</v>
      </c>
      <c r="H17" s="2">
        <f t="shared" si="1"/>
        <v>0.33334132742713746</v>
      </c>
      <c r="I17" s="2">
        <f t="shared" si="1"/>
        <v>0.5</v>
      </c>
      <c r="J17" s="2">
        <f t="shared" si="1"/>
        <v>0.60000651635146074</v>
      </c>
      <c r="K17" s="2">
        <f t="shared" si="1"/>
        <v>0.71574493973825182</v>
      </c>
      <c r="L17" s="2">
        <f t="shared" si="1"/>
        <v>0.87499726352424934</v>
      </c>
      <c r="M17" s="2"/>
    </row>
    <row r="18" spans="3:13" x14ac:dyDescent="0.75">
      <c r="E18">
        <v>14</v>
      </c>
      <c r="F18" s="2">
        <f t="shared" si="2"/>
        <v>1.1990853131342606E-5</v>
      </c>
      <c r="G18" s="2">
        <f t="shared" si="1"/>
        <v>5.3570625326856483E-2</v>
      </c>
      <c r="H18" s="2">
        <f t="shared" si="1"/>
        <v>0.33333733028437706</v>
      </c>
      <c r="I18" s="2">
        <f t="shared" si="1"/>
        <v>0.5</v>
      </c>
      <c r="J18" s="2">
        <f t="shared" si="1"/>
        <v>0.59999674171811257</v>
      </c>
      <c r="K18" s="2">
        <f t="shared" si="1"/>
        <v>0.61036236293201429</v>
      </c>
      <c r="L18" s="2">
        <f t="shared" si="1"/>
        <v>0.38281968322263649</v>
      </c>
      <c r="M18" s="2"/>
    </row>
    <row r="19" spans="3:13" x14ac:dyDescent="0.75">
      <c r="E19">
        <v>15</v>
      </c>
      <c r="F19" s="2">
        <f t="shared" si="2"/>
        <v>5.9953546753918944E-6</v>
      </c>
      <c r="G19" s="2">
        <f t="shared" si="1"/>
        <v>5.0700813428946043E-2</v>
      </c>
      <c r="H19" s="2">
        <f t="shared" si="1"/>
        <v>0.33333533178489183</v>
      </c>
      <c r="I19" s="2">
        <f t="shared" si="1"/>
        <v>0.5</v>
      </c>
      <c r="J19" s="2">
        <f t="shared" si="1"/>
        <v>0.60000162911440269</v>
      </c>
      <c r="K19" s="2">
        <f t="shared" si="1"/>
        <v>0.71346044654418705</v>
      </c>
      <c r="L19" s="2">
        <f t="shared" si="1"/>
        <v>0.82694070675984865</v>
      </c>
      <c r="M19" s="2"/>
    </row>
    <row r="21" spans="3:13" x14ac:dyDescent="0.75">
      <c r="C21" t="s">
        <v>17</v>
      </c>
      <c r="E21" t="s">
        <v>18</v>
      </c>
      <c r="G21" t="s">
        <v>19</v>
      </c>
      <c r="I21" t="s">
        <v>20</v>
      </c>
    </row>
    <row r="22" spans="3:13" x14ac:dyDescent="0.75">
      <c r="D22" s="1">
        <v>0</v>
      </c>
      <c r="E22" s="2">
        <f>H4</f>
        <v>0.5</v>
      </c>
      <c r="F22" s="2">
        <f>E23</f>
        <v>0.375</v>
      </c>
      <c r="G22" s="2">
        <f>J4</f>
        <v>0.5</v>
      </c>
      <c r="H22" s="2">
        <f>G23</f>
        <v>0.625</v>
      </c>
      <c r="I22" s="2">
        <f>L4</f>
        <v>0.5</v>
      </c>
      <c r="J22" s="2">
        <f>I23</f>
        <v>0.875</v>
      </c>
    </row>
    <row r="23" spans="3:13" x14ac:dyDescent="0.75">
      <c r="D23" s="1">
        <v>1</v>
      </c>
      <c r="E23" s="2">
        <f>H5</f>
        <v>0.375</v>
      </c>
      <c r="F23" s="2">
        <f t="shared" ref="F23:F36" si="3">E24</f>
        <v>0.3515625</v>
      </c>
      <c r="G23" s="2">
        <f>J5</f>
        <v>0.625</v>
      </c>
      <c r="H23" s="2">
        <f t="shared" ref="H23:H36" si="4">G24</f>
        <v>0.5859375</v>
      </c>
      <c r="I23" s="2">
        <f>L5</f>
        <v>0.875</v>
      </c>
      <c r="J23" s="2">
        <f t="shared" ref="J23:J36" si="5">I24</f>
        <v>0.3828125</v>
      </c>
    </row>
    <row r="24" spans="3:13" x14ac:dyDescent="0.75">
      <c r="D24" s="1">
        <v>2</v>
      </c>
      <c r="E24" s="2">
        <f t="shared" ref="E24:E36" si="6">H6</f>
        <v>0.3515625</v>
      </c>
      <c r="F24" s="2">
        <f t="shared" si="3"/>
        <v>0.341949462890625</v>
      </c>
      <c r="G24" s="2">
        <f t="shared" ref="G24:G36" si="7">J6</f>
        <v>0.5859375</v>
      </c>
      <c r="H24" s="2">
        <f t="shared" si="4"/>
        <v>0.606536865234375</v>
      </c>
      <c r="I24" s="2">
        <f t="shared" ref="I24:I36" si="8">L6</f>
        <v>0.3828125</v>
      </c>
      <c r="J24" s="2">
        <f t="shared" si="5"/>
        <v>0.826934814453125</v>
      </c>
    </row>
    <row r="25" spans="3:13" x14ac:dyDescent="0.75">
      <c r="D25" s="1">
        <v>3</v>
      </c>
      <c r="E25" s="2">
        <f t="shared" si="6"/>
        <v>0.341949462890625</v>
      </c>
      <c r="F25" s="2">
        <f t="shared" si="3"/>
        <v>0.33753004157915711</v>
      </c>
      <c r="G25" s="2">
        <f t="shared" si="7"/>
        <v>0.606536865234375</v>
      </c>
      <c r="H25" s="2">
        <f t="shared" si="4"/>
        <v>0.59662474086508155</v>
      </c>
      <c r="I25" s="2">
        <f t="shared" si="8"/>
        <v>0.826934814453125</v>
      </c>
      <c r="J25" s="2">
        <f t="shared" si="5"/>
        <v>0.50089769484475255</v>
      </c>
    </row>
    <row r="26" spans="3:13" x14ac:dyDescent="0.75">
      <c r="D26" s="1">
        <v>4</v>
      </c>
      <c r="E26" s="2">
        <f t="shared" si="6"/>
        <v>0.33753004157915711</v>
      </c>
      <c r="F26" s="2">
        <f t="shared" si="3"/>
        <v>0.3354052689160944</v>
      </c>
      <c r="G26" s="2">
        <f t="shared" si="7"/>
        <v>0.59662474086508155</v>
      </c>
      <c r="H26" s="2">
        <f t="shared" si="4"/>
        <v>0.60165914863188963</v>
      </c>
      <c r="I26" s="2">
        <f t="shared" si="8"/>
        <v>0.50089769484475255</v>
      </c>
      <c r="J26" s="2">
        <f t="shared" si="5"/>
        <v>0.87499717950388001</v>
      </c>
    </row>
    <row r="27" spans="3:13" x14ac:dyDescent="0.75">
      <c r="D27" s="1">
        <v>5</v>
      </c>
      <c r="E27" s="2">
        <f t="shared" si="6"/>
        <v>0.3354052689160944</v>
      </c>
      <c r="F27" s="2">
        <f t="shared" si="3"/>
        <v>0.33436286174912516</v>
      </c>
      <c r="G27" s="2">
        <f t="shared" si="7"/>
        <v>0.60165914863188963</v>
      </c>
      <c r="H27" s="2">
        <f t="shared" si="4"/>
        <v>0.59916354374859848</v>
      </c>
      <c r="I27" s="2">
        <f t="shared" si="8"/>
        <v>0.87499717950388001</v>
      </c>
      <c r="J27" s="2">
        <f t="shared" si="5"/>
        <v>0.38281990377447178</v>
      </c>
    </row>
    <row r="28" spans="3:13" x14ac:dyDescent="0.75">
      <c r="D28" s="1">
        <v>6</v>
      </c>
      <c r="E28" s="2">
        <f t="shared" si="6"/>
        <v>0.33436286174912516</v>
      </c>
      <c r="F28" s="2">
        <f t="shared" si="3"/>
        <v>0.33384650764809082</v>
      </c>
      <c r="G28" s="2">
        <f t="shared" si="7"/>
        <v>0.59916354374859848</v>
      </c>
      <c r="H28" s="2">
        <f t="shared" si="4"/>
        <v>0.60041647897804951</v>
      </c>
      <c r="I28" s="2">
        <f t="shared" si="8"/>
        <v>0.38281990377447178</v>
      </c>
      <c r="J28" s="2">
        <f t="shared" si="5"/>
        <v>0.82694088767001594</v>
      </c>
    </row>
    <row r="29" spans="3:13" x14ac:dyDescent="0.75">
      <c r="D29" s="1">
        <v>7</v>
      </c>
      <c r="E29" s="2">
        <f t="shared" si="6"/>
        <v>0.33384650764809082</v>
      </c>
      <c r="F29" s="2">
        <f t="shared" si="3"/>
        <v>0.33358952546889614</v>
      </c>
      <c r="G29" s="2">
        <f t="shared" si="7"/>
        <v>0.60041647897804951</v>
      </c>
      <c r="H29" s="2">
        <f t="shared" si="4"/>
        <v>0.59979132687412728</v>
      </c>
      <c r="I29" s="2">
        <f t="shared" si="8"/>
        <v>0.82694088767001594</v>
      </c>
      <c r="J29" s="2">
        <f t="shared" si="5"/>
        <v>0.50088379589339704</v>
      </c>
    </row>
    <row r="30" spans="3:13" x14ac:dyDescent="0.75">
      <c r="D30" s="1">
        <v>8</v>
      </c>
      <c r="E30" s="2">
        <f t="shared" si="6"/>
        <v>0.33358952546889614</v>
      </c>
      <c r="F30" s="2">
        <f t="shared" si="3"/>
        <v>0.33346133094949931</v>
      </c>
      <c r="G30" s="2">
        <f t="shared" si="7"/>
        <v>0.59979132687412728</v>
      </c>
      <c r="H30" s="2">
        <f t="shared" si="4"/>
        <v>0.60010422770175276</v>
      </c>
      <c r="I30" s="2">
        <f t="shared" si="8"/>
        <v>0.50088379589339704</v>
      </c>
      <c r="J30" s="2">
        <f t="shared" si="5"/>
        <v>0.87499726616686591</v>
      </c>
    </row>
    <row r="31" spans="3:13" x14ac:dyDescent="0.75">
      <c r="D31" s="1">
        <v>9</v>
      </c>
      <c r="E31" s="2">
        <f t="shared" si="6"/>
        <v>0.33346133094949931</v>
      </c>
      <c r="F31" s="2">
        <f t="shared" si="3"/>
        <v>0.33339730756633168</v>
      </c>
      <c r="G31" s="2">
        <f t="shared" si="7"/>
        <v>0.60010422770175276</v>
      </c>
      <c r="H31" s="2">
        <f t="shared" si="4"/>
        <v>0.599947858990589</v>
      </c>
      <c r="I31" s="2">
        <f t="shared" si="8"/>
        <v>0.87499726616686591</v>
      </c>
      <c r="J31" s="2">
        <f t="shared" si="5"/>
        <v>0.38281967628581853</v>
      </c>
    </row>
    <row r="32" spans="3:13" x14ac:dyDescent="0.75">
      <c r="D32" s="1">
        <v>10</v>
      </c>
      <c r="E32" s="2">
        <f t="shared" si="6"/>
        <v>0.33339730756633168</v>
      </c>
      <c r="F32" s="2">
        <f t="shared" si="3"/>
        <v>0.33336531431077876</v>
      </c>
      <c r="G32" s="2">
        <f t="shared" si="7"/>
        <v>0.599947858990589</v>
      </c>
      <c r="H32" s="2">
        <f t="shared" si="4"/>
        <v>0.60002606370799338</v>
      </c>
      <c r="I32" s="2">
        <f t="shared" si="8"/>
        <v>0.38281967628581853</v>
      </c>
      <c r="J32" s="2">
        <f t="shared" si="5"/>
        <v>0.82694070106983886</v>
      </c>
    </row>
    <row r="33" spans="4:10" x14ac:dyDescent="0.75">
      <c r="D33" s="1">
        <v>11</v>
      </c>
      <c r="E33" s="2">
        <f t="shared" si="6"/>
        <v>0.33336531431077876</v>
      </c>
      <c r="F33" s="2">
        <f t="shared" si="3"/>
        <v>0.33334932228788161</v>
      </c>
      <c r="G33" s="2">
        <f t="shared" si="7"/>
        <v>0.60002606370799338</v>
      </c>
      <c r="H33" s="2">
        <f t="shared" si="4"/>
        <v>0.5999869664477111</v>
      </c>
      <c r="I33" s="2">
        <f t="shared" si="8"/>
        <v>0.82694070106983886</v>
      </c>
      <c r="J33" s="2">
        <f t="shared" si="5"/>
        <v>0.50088422294386792</v>
      </c>
    </row>
    <row r="34" spans="4:10" x14ac:dyDescent="0.75">
      <c r="D34" s="1">
        <v>12</v>
      </c>
      <c r="E34" s="2">
        <f t="shared" si="6"/>
        <v>0.33334932228788161</v>
      </c>
      <c r="F34" s="2">
        <f t="shared" si="3"/>
        <v>0.33334132742713746</v>
      </c>
      <c r="G34" s="2">
        <f t="shared" si="7"/>
        <v>0.5999869664477111</v>
      </c>
      <c r="H34" s="2">
        <f t="shared" si="4"/>
        <v>0.60000651635146074</v>
      </c>
      <c r="I34" s="2">
        <f t="shared" si="8"/>
        <v>0.50088422294386792</v>
      </c>
      <c r="J34" s="2">
        <f t="shared" si="5"/>
        <v>0.87499726352424934</v>
      </c>
    </row>
    <row r="35" spans="4:10" x14ac:dyDescent="0.75">
      <c r="D35" s="1">
        <v>13</v>
      </c>
      <c r="E35" s="2">
        <f t="shared" si="6"/>
        <v>0.33334132742713746</v>
      </c>
      <c r="F35" s="2">
        <f t="shared" si="3"/>
        <v>0.33333733028437706</v>
      </c>
      <c r="G35" s="2">
        <f t="shared" si="7"/>
        <v>0.60000651635146074</v>
      </c>
      <c r="H35" s="2">
        <f t="shared" si="4"/>
        <v>0.59999674171811257</v>
      </c>
      <c r="I35" s="2">
        <f t="shared" si="8"/>
        <v>0.87499726352424934</v>
      </c>
      <c r="J35" s="2">
        <f t="shared" si="5"/>
        <v>0.38281968322263649</v>
      </c>
    </row>
    <row r="36" spans="4:10" x14ac:dyDescent="0.75">
      <c r="D36" s="1">
        <v>14</v>
      </c>
      <c r="E36" s="2">
        <f t="shared" si="6"/>
        <v>0.33333733028437706</v>
      </c>
      <c r="F36" s="2">
        <f t="shared" si="3"/>
        <v>0.33300000000000002</v>
      </c>
      <c r="G36" s="2">
        <f t="shared" si="7"/>
        <v>0.59999674171811257</v>
      </c>
      <c r="H36" s="2">
        <f t="shared" si="4"/>
        <v>0.6</v>
      </c>
      <c r="I36" s="2">
        <f t="shared" si="8"/>
        <v>0.38281968322263649</v>
      </c>
      <c r="J36" s="2">
        <f t="shared" si="5"/>
        <v>0.82699999999999996</v>
      </c>
    </row>
    <row r="37" spans="4:10" x14ac:dyDescent="0.75">
      <c r="E37" s="2">
        <v>0.33300000000000002</v>
      </c>
      <c r="G37" s="2">
        <v>0.6</v>
      </c>
      <c r="I37">
        <v>0.82699999999999996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B3A-A88D-47F1-AEEE-2FF7DD441041}">
  <dimension ref="B2:M23"/>
  <sheetViews>
    <sheetView topLeftCell="B1" zoomScale="90" zoomScaleNormal="90" workbookViewId="0">
      <selection activeCell="L4" sqref="L4:L19"/>
    </sheetView>
  </sheetViews>
  <sheetFormatPr defaultRowHeight="14.75" x14ac:dyDescent="0.75"/>
  <sheetData>
    <row r="2" spans="2:13" x14ac:dyDescent="0.75">
      <c r="E2" t="s">
        <v>12</v>
      </c>
      <c r="F2">
        <v>3.56</v>
      </c>
      <c r="G2">
        <f>F2+0.07</f>
        <v>3.63</v>
      </c>
      <c r="H2">
        <f t="shared" ref="H2:L2" si="0">G2+0.07</f>
        <v>3.6999999999999997</v>
      </c>
      <c r="I2">
        <f t="shared" si="0"/>
        <v>3.7699999999999996</v>
      </c>
      <c r="J2">
        <f t="shared" si="0"/>
        <v>3.8399999999999994</v>
      </c>
      <c r="K2">
        <f t="shared" si="0"/>
        <v>3.9099999999999993</v>
      </c>
      <c r="L2">
        <f t="shared" si="0"/>
        <v>3.9799999999999991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L4" si="1">$B$4</f>
        <v>0.5</v>
      </c>
      <c r="H4" s="2">
        <f t="shared" si="1"/>
        <v>0.5</v>
      </c>
      <c r="I4" s="2">
        <f t="shared" si="1"/>
        <v>0.5</v>
      </c>
      <c r="J4" s="2">
        <f t="shared" si="1"/>
        <v>0.5</v>
      </c>
      <c r="K4" s="2">
        <f t="shared" si="1"/>
        <v>0.5</v>
      </c>
      <c r="L4" s="2">
        <f t="shared" si="1"/>
        <v>0.5</v>
      </c>
      <c r="M4" s="2"/>
    </row>
    <row r="5" spans="2:13" x14ac:dyDescent="0.75">
      <c r="E5">
        <v>1</v>
      </c>
      <c r="F5" s="2">
        <f>F$2*F4*(1-F4)</f>
        <v>0.89</v>
      </c>
      <c r="G5" s="2">
        <f t="shared" ref="G5:L19" si="2">G$2*G4*(1-G4)</f>
        <v>0.90749999999999997</v>
      </c>
      <c r="H5" s="2">
        <f t="shared" si="2"/>
        <v>0.92499999999999993</v>
      </c>
      <c r="I5" s="2">
        <f t="shared" si="2"/>
        <v>0.94249999999999989</v>
      </c>
      <c r="J5" s="2">
        <f t="shared" si="2"/>
        <v>0.95999999999999985</v>
      </c>
      <c r="K5" s="2">
        <f t="shared" si="2"/>
        <v>0.97749999999999981</v>
      </c>
      <c r="L5" s="2">
        <f t="shared" si="2"/>
        <v>0.99499999999999977</v>
      </c>
      <c r="M5" s="2"/>
    </row>
    <row r="6" spans="2:13" x14ac:dyDescent="0.75">
      <c r="E6">
        <v>2</v>
      </c>
      <c r="F6" s="2">
        <f t="shared" ref="F6:F19" si="3">F$2*F5*(1-F5)</f>
        <v>0.34852399999999994</v>
      </c>
      <c r="G6" s="2">
        <f t="shared" si="2"/>
        <v>0.30471581250000007</v>
      </c>
      <c r="H6" s="2">
        <f t="shared" si="2"/>
        <v>0.25668750000000018</v>
      </c>
      <c r="I6" s="2">
        <f t="shared" si="2"/>
        <v>0.20431043750000036</v>
      </c>
      <c r="J6" s="2">
        <f t="shared" si="2"/>
        <v>0.1474560000000005</v>
      </c>
      <c r="K6" s="2">
        <f t="shared" si="2"/>
        <v>8.5995562500000677E-2</v>
      </c>
      <c r="L6" s="2">
        <f t="shared" si="2"/>
        <v>1.980050000000089E-2</v>
      </c>
      <c r="M6" s="2"/>
    </row>
    <row r="7" spans="2:13" x14ac:dyDescent="0.75">
      <c r="E7">
        <v>3</v>
      </c>
      <c r="F7" s="2">
        <f t="shared" si="3"/>
        <v>0.8083158762694399</v>
      </c>
      <c r="G7" s="2">
        <f t="shared" si="2"/>
        <v>0.76906663258824759</v>
      </c>
      <c r="H7" s="2">
        <f t="shared" si="2"/>
        <v>0.70595640117187519</v>
      </c>
      <c r="I7" s="2">
        <f t="shared" si="2"/>
        <v>0.61288016350966668</v>
      </c>
      <c r="J7" s="2">
        <f t="shared" si="2"/>
        <v>0.48273687576576124</v>
      </c>
      <c r="K7" s="2">
        <f t="shared" si="2"/>
        <v>0.30732727360550877</v>
      </c>
      <c r="L7" s="2">
        <f t="shared" si="2"/>
        <v>7.7245591995008397E-2</v>
      </c>
      <c r="M7" s="2"/>
    </row>
    <row r="8" spans="2:13" x14ac:dyDescent="0.75">
      <c r="E8">
        <v>4</v>
      </c>
      <c r="F8" s="2">
        <f t="shared" si="3"/>
        <v>0.55159110076713846</v>
      </c>
      <c r="G8" s="2">
        <f t="shared" si="2"/>
        <v>0.64469942443626416</v>
      </c>
      <c r="H8" s="2">
        <f t="shared" si="2"/>
        <v>0.76805325502041955</v>
      </c>
      <c r="I8" s="2">
        <f t="shared" si="2"/>
        <v>0.89446291894633656</v>
      </c>
      <c r="J8" s="2">
        <f t="shared" si="2"/>
        <v>0.95885562064002494</v>
      </c>
      <c r="K8" s="2">
        <f t="shared" si="2"/>
        <v>0.83234993216951969</v>
      </c>
      <c r="L8" s="2">
        <f t="shared" si="2"/>
        <v>0.28368926783914933</v>
      </c>
      <c r="M8" s="2"/>
    </row>
    <row r="9" spans="2:13" x14ac:dyDescent="0.75">
      <c r="E9">
        <v>5</v>
      </c>
      <c r="F9" s="2">
        <f t="shared" si="3"/>
        <v>0.88052455562502052</v>
      </c>
      <c r="G9" s="2">
        <f t="shared" si="2"/>
        <v>0.83149533794116426</v>
      </c>
      <c r="H9" s="2">
        <f t="shared" si="2"/>
        <v>0.65914557414994424</v>
      </c>
      <c r="I9" s="2">
        <f t="shared" si="2"/>
        <v>0.35588425102278637</v>
      </c>
      <c r="J9" s="2">
        <f t="shared" si="2"/>
        <v>0.15149383452310083</v>
      </c>
      <c r="K9" s="2">
        <f t="shared" si="2"/>
        <v>0.54561517331484011</v>
      </c>
      <c r="L9" s="2">
        <f t="shared" si="2"/>
        <v>0.80877447526510593</v>
      </c>
      <c r="M9" s="2"/>
    </row>
    <row r="10" spans="2:13" x14ac:dyDescent="0.75">
      <c r="E10">
        <v>6</v>
      </c>
      <c r="F10" s="2">
        <f t="shared" si="3"/>
        <v>0.37451578273631514</v>
      </c>
      <c r="G10" s="2">
        <f t="shared" si="2"/>
        <v>0.50860235255148201</v>
      </c>
      <c r="H10" s="2">
        <f t="shared" si="2"/>
        <v>0.83128893904539303</v>
      </c>
      <c r="I10" s="2">
        <f t="shared" si="2"/>
        <v>0.86419955388069736</v>
      </c>
      <c r="J10" s="2">
        <f t="shared" si="2"/>
        <v>0.49360685807841859</v>
      </c>
      <c r="K10" s="2">
        <f t="shared" si="2"/>
        <v>0.96936429081711706</v>
      </c>
      <c r="L10" s="2">
        <f t="shared" si="2"/>
        <v>0.61554012723053864</v>
      </c>
      <c r="M10" s="2"/>
    </row>
    <row r="11" spans="2:13" x14ac:dyDescent="0.75">
      <c r="B11" t="s">
        <v>8</v>
      </c>
      <c r="E11">
        <v>7</v>
      </c>
      <c r="F11" s="2">
        <f t="shared" si="3"/>
        <v>0.83394321193508436</v>
      </c>
      <c r="G11" s="2">
        <f t="shared" si="2"/>
        <v>0.90723137829600542</v>
      </c>
      <c r="H11" s="2">
        <f t="shared" si="2"/>
        <v>0.518916263804858</v>
      </c>
      <c r="I11" s="2">
        <f t="shared" si="2"/>
        <v>0.44244224227319084</v>
      </c>
      <c r="J11" s="2">
        <f t="shared" si="2"/>
        <v>0.95984305050766283</v>
      </c>
      <c r="K11" s="2">
        <f t="shared" si="2"/>
        <v>0.116115905397462</v>
      </c>
      <c r="L11" s="2">
        <f t="shared" si="2"/>
        <v>0.94186890641821253</v>
      </c>
      <c r="M11" s="2"/>
    </row>
    <row r="12" spans="2:13" x14ac:dyDescent="0.75">
      <c r="B12" t="s">
        <v>9</v>
      </c>
      <c r="E12">
        <v>8</v>
      </c>
      <c r="F12" s="2">
        <f t="shared" si="3"/>
        <v>0.49299567508082642</v>
      </c>
      <c r="G12" s="2">
        <f t="shared" si="2"/>
        <v>0.30551025444802266</v>
      </c>
      <c r="H12" s="2">
        <f t="shared" si="2"/>
        <v>0.92367604736556053</v>
      </c>
      <c r="I12" s="2">
        <f t="shared" si="2"/>
        <v>0.93001038406099146</v>
      </c>
      <c r="J12" s="2">
        <f t="shared" si="2"/>
        <v>0.14801037657525906</v>
      </c>
      <c r="K12" s="2">
        <f t="shared" si="2"/>
        <v>0.40129503747275147</v>
      </c>
      <c r="L12" s="2">
        <f t="shared" si="2"/>
        <v>0.21791244077227626</v>
      </c>
      <c r="M12" s="2"/>
    </row>
    <row r="13" spans="2:13" x14ac:dyDescent="0.75">
      <c r="E13">
        <v>9</v>
      </c>
      <c r="F13" s="2">
        <f t="shared" si="3"/>
        <v>0.88982534437943894</v>
      </c>
      <c r="G13" s="2">
        <f t="shared" si="2"/>
        <v>0.77019067211671144</v>
      </c>
      <c r="H13" s="2">
        <f t="shared" si="2"/>
        <v>0.26084484548817266</v>
      </c>
      <c r="I13" s="2">
        <f t="shared" si="2"/>
        <v>0.24539333239093919</v>
      </c>
      <c r="J13" s="2">
        <f t="shared" si="2"/>
        <v>0.48423669120502671</v>
      </c>
      <c r="K13" s="2">
        <f t="shared" si="2"/>
        <v>0.9394061617564532</v>
      </c>
      <c r="L13" s="2">
        <f t="shared" si="2"/>
        <v>0.67829790353720276</v>
      </c>
      <c r="M13" s="2"/>
    </row>
    <row r="14" spans="2:13" x14ac:dyDescent="0.75">
      <c r="B14" t="s">
        <v>10</v>
      </c>
      <c r="E14">
        <v>10</v>
      </c>
      <c r="F14" s="2">
        <f t="shared" si="3"/>
        <v>0.34900887513084855</v>
      </c>
      <c r="G14" s="2">
        <f t="shared" si="2"/>
        <v>0.64249911254506464</v>
      </c>
      <c r="H14" s="2">
        <f t="shared" si="2"/>
        <v>0.71337780466056877</v>
      </c>
      <c r="I14" s="2">
        <f t="shared" si="2"/>
        <v>0.69811142692996475</v>
      </c>
      <c r="J14" s="2">
        <f t="shared" si="2"/>
        <v>0.95904582948800376</v>
      </c>
      <c r="K14" s="2">
        <f t="shared" si="2"/>
        <v>0.22256589979090516</v>
      </c>
      <c r="L14" s="2">
        <f t="shared" si="2"/>
        <v>0.86847523322506837</v>
      </c>
      <c r="M14" s="2"/>
    </row>
    <row r="15" spans="2:13" x14ac:dyDescent="0.75">
      <c r="B15" t="s">
        <v>11</v>
      </c>
      <c r="E15">
        <v>11</v>
      </c>
      <c r="F15" s="2">
        <f t="shared" si="3"/>
        <v>0.80883798155026398</v>
      </c>
      <c r="G15" s="2">
        <f t="shared" si="2"/>
        <v>0.83378923061364452</v>
      </c>
      <c r="H15" s="2">
        <f t="shared" si="2"/>
        <v>0.75653867616947379</v>
      </c>
      <c r="I15" s="2">
        <f t="shared" si="2"/>
        <v>0.79453452169954508</v>
      </c>
      <c r="J15" s="2">
        <f t="shared" si="2"/>
        <v>0.15082339748993498</v>
      </c>
      <c r="K15" s="2">
        <f t="shared" si="2"/>
        <v>0.67654855136097436</v>
      </c>
      <c r="L15" s="2">
        <f t="shared" si="2"/>
        <v>0.45461948994893114</v>
      </c>
      <c r="M15" s="2"/>
    </row>
    <row r="16" spans="2:13" x14ac:dyDescent="0.75">
      <c r="E16">
        <v>12</v>
      </c>
      <c r="F16" s="2">
        <f t="shared" si="3"/>
        <v>0.55044400010097339</v>
      </c>
      <c r="G16" s="2">
        <f t="shared" si="2"/>
        <v>0.50306264078065499</v>
      </c>
      <c r="H16" s="2">
        <f t="shared" si="2"/>
        <v>0.68149525822809121</v>
      </c>
      <c r="I16" s="2">
        <f t="shared" si="2"/>
        <v>0.61545029653762018</v>
      </c>
      <c r="J16" s="2">
        <f t="shared" si="2"/>
        <v>0.49181068899658764</v>
      </c>
      <c r="K16" s="2">
        <f t="shared" si="2"/>
        <v>0.85562768123825472</v>
      </c>
      <c r="L16" s="2">
        <f t="shared" si="2"/>
        <v>0.9868036250438692</v>
      </c>
      <c r="M16" s="2"/>
    </row>
    <row r="17" spans="4:13" x14ac:dyDescent="0.75">
      <c r="E17">
        <v>13</v>
      </c>
      <c r="F17" s="2">
        <f t="shared" si="3"/>
        <v>0.88094123415957426</v>
      </c>
      <c r="G17" s="2">
        <f t="shared" si="2"/>
        <v>0.90746595144015862</v>
      </c>
      <c r="H17" s="2">
        <f t="shared" si="2"/>
        <v>0.80312004359065836</v>
      </c>
      <c r="I17" s="2">
        <f t="shared" si="2"/>
        <v>0.89225053344074567</v>
      </c>
      <c r="J17" s="2">
        <f t="shared" si="2"/>
        <v>0.95974247111151112</v>
      </c>
      <c r="K17" s="2">
        <f t="shared" si="2"/>
        <v>0.48299820363806989</v>
      </c>
      <c r="L17" s="2">
        <f t="shared" si="2"/>
        <v>5.1828477963709034E-2</v>
      </c>
      <c r="M17" s="2"/>
    </row>
    <row r="18" spans="4:13" x14ac:dyDescent="0.75">
      <c r="E18">
        <v>14</v>
      </c>
      <c r="F18" s="2">
        <f t="shared" si="3"/>
        <v>0.37338624297645029</v>
      </c>
      <c r="G18" s="2">
        <f t="shared" si="2"/>
        <v>0.30481653925358765</v>
      </c>
      <c r="H18" s="2">
        <f t="shared" si="2"/>
        <v>0.58503748494231023</v>
      </c>
      <c r="I18" s="2">
        <f t="shared" si="2"/>
        <v>0.36244598668824818</v>
      </c>
      <c r="J18" s="2">
        <f t="shared" si="2"/>
        <v>0.14836554338412042</v>
      </c>
      <c r="K18" s="2">
        <f t="shared" si="2"/>
        <v>0.97636977117902768</v>
      </c>
      <c r="L18" s="2">
        <f t="shared" si="2"/>
        <v>0.19558630160598392</v>
      </c>
      <c r="M18" s="2"/>
    </row>
    <row r="19" spans="4:13" x14ac:dyDescent="0.75">
      <c r="E19">
        <v>15</v>
      </c>
      <c r="F19" s="2">
        <f t="shared" si="3"/>
        <v>0.83292948525527821</v>
      </c>
      <c r="G19" s="2">
        <f t="shared" si="2"/>
        <v>0.76920940244332492</v>
      </c>
      <c r="H19" s="2">
        <f t="shared" si="2"/>
        <v>0.8982439167723395</v>
      </c>
      <c r="I19" s="2">
        <f t="shared" si="2"/>
        <v>0.87116742820030058</v>
      </c>
      <c r="J19" s="2">
        <f t="shared" si="2"/>
        <v>0.48519632225454756</v>
      </c>
      <c r="K19" s="2">
        <f t="shared" si="2"/>
        <v>9.0210898727747554E-2</v>
      </c>
      <c r="L19" s="2">
        <f t="shared" si="2"/>
        <v>0.6261825549157064</v>
      </c>
      <c r="M19" s="2"/>
    </row>
    <row r="23" spans="4:13" x14ac:dyDescent="0.75">
      <c r="D23">
        <f>(4-3.56)/6</f>
        <v>7.333333333333332E-2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3773-D8FE-4308-98D1-EBD543BCF93A}">
  <dimension ref="B2:M37"/>
  <sheetViews>
    <sheetView topLeftCell="C4" zoomScale="80" zoomScaleNormal="80" workbookViewId="0">
      <selection activeCell="I22" sqref="I22:I37"/>
    </sheetView>
  </sheetViews>
  <sheetFormatPr defaultRowHeight="14.75" x14ac:dyDescent="0.75"/>
  <sheetData>
    <row r="2" spans="2:13" x14ac:dyDescent="0.75">
      <c r="E2" t="s">
        <v>12</v>
      </c>
      <c r="F2">
        <v>0.5</v>
      </c>
      <c r="G2">
        <v>1</v>
      </c>
      <c r="H2">
        <v>1.5</v>
      </c>
      <c r="I2">
        <v>2</v>
      </c>
      <c r="J2">
        <v>2.5</v>
      </c>
      <c r="K2">
        <v>3</v>
      </c>
      <c r="L2">
        <v>3.5</v>
      </c>
    </row>
    <row r="3" spans="2:13" x14ac:dyDescent="0.75">
      <c r="B3" t="s">
        <v>15</v>
      </c>
      <c r="E3" t="s">
        <v>13</v>
      </c>
      <c r="F3" t="s">
        <v>14</v>
      </c>
    </row>
    <row r="4" spans="2:13" x14ac:dyDescent="0.75">
      <c r="B4">
        <v>0.5</v>
      </c>
      <c r="E4">
        <v>0</v>
      </c>
      <c r="F4" s="2">
        <f>$B$4</f>
        <v>0.5</v>
      </c>
      <c r="G4" s="2">
        <f t="shared" ref="G4:L4" si="0">$B$4</f>
        <v>0.5</v>
      </c>
      <c r="H4" s="2">
        <f t="shared" si="0"/>
        <v>0.5</v>
      </c>
      <c r="I4" s="2">
        <f t="shared" si="0"/>
        <v>0.5</v>
      </c>
      <c r="J4" s="2">
        <f t="shared" si="0"/>
        <v>0.5</v>
      </c>
      <c r="K4" s="2">
        <f t="shared" si="0"/>
        <v>0.5</v>
      </c>
      <c r="L4" s="2">
        <f t="shared" si="0"/>
        <v>0.5</v>
      </c>
      <c r="M4" s="2"/>
    </row>
    <row r="5" spans="2:13" x14ac:dyDescent="0.75">
      <c r="E5">
        <v>1</v>
      </c>
      <c r="F5" s="2">
        <f>F$2*F4*(1-F4)</f>
        <v>0.125</v>
      </c>
      <c r="G5" s="2">
        <f t="shared" ref="G5:L19" si="1">G$2*G4*(1-G4)</f>
        <v>0.25</v>
      </c>
      <c r="H5" s="2">
        <f t="shared" si="1"/>
        <v>0.375</v>
      </c>
      <c r="I5" s="2">
        <f t="shared" si="1"/>
        <v>0.5</v>
      </c>
      <c r="J5" s="2">
        <f t="shared" si="1"/>
        <v>0.625</v>
      </c>
      <c r="K5" s="2">
        <f t="shared" si="1"/>
        <v>0.75</v>
      </c>
      <c r="L5" s="2">
        <f t="shared" si="1"/>
        <v>0.875</v>
      </c>
      <c r="M5" s="2"/>
    </row>
    <row r="6" spans="2:13" x14ac:dyDescent="0.75">
      <c r="E6">
        <v>2</v>
      </c>
      <c r="F6" s="2">
        <f t="shared" ref="F6:F19" si="2">F$2*F5*(1-F5)</f>
        <v>5.46875E-2</v>
      </c>
      <c r="G6" s="2">
        <f t="shared" si="1"/>
        <v>0.1875</v>
      </c>
      <c r="H6" s="2">
        <f t="shared" si="1"/>
        <v>0.3515625</v>
      </c>
      <c r="I6" s="2">
        <f t="shared" si="1"/>
        <v>0.5</v>
      </c>
      <c r="J6" s="2">
        <f t="shared" si="1"/>
        <v>0.5859375</v>
      </c>
      <c r="K6" s="2">
        <f t="shared" si="1"/>
        <v>0.5625</v>
      </c>
      <c r="L6" s="2">
        <f t="shared" si="1"/>
        <v>0.3828125</v>
      </c>
      <c r="M6" s="2"/>
    </row>
    <row r="7" spans="2:13" x14ac:dyDescent="0.75">
      <c r="E7">
        <v>3</v>
      </c>
      <c r="F7" s="2">
        <f t="shared" si="2"/>
        <v>2.5848388671875E-2</v>
      </c>
      <c r="G7" s="2">
        <f t="shared" si="1"/>
        <v>0.15234375</v>
      </c>
      <c r="H7" s="2">
        <f t="shared" si="1"/>
        <v>0.341949462890625</v>
      </c>
      <c r="I7" s="2">
        <f t="shared" si="1"/>
        <v>0.5</v>
      </c>
      <c r="J7" s="2">
        <f t="shared" si="1"/>
        <v>0.606536865234375</v>
      </c>
      <c r="K7" s="2">
        <f t="shared" si="1"/>
        <v>0.73828125</v>
      </c>
      <c r="L7" s="2">
        <f t="shared" si="1"/>
        <v>0.826934814453125</v>
      </c>
      <c r="M7" s="2"/>
    </row>
    <row r="8" spans="2:13" x14ac:dyDescent="0.75">
      <c r="E8">
        <v>4</v>
      </c>
      <c r="F8" s="2">
        <f t="shared" si="2"/>
        <v>1.2590124737471342E-2</v>
      </c>
      <c r="G8" s="2">
        <f t="shared" si="1"/>
        <v>0.1291351318359375</v>
      </c>
      <c r="H8" s="2">
        <f t="shared" si="1"/>
        <v>0.33753004157915711</v>
      </c>
      <c r="I8" s="2">
        <f t="shared" si="1"/>
        <v>0.5</v>
      </c>
      <c r="J8" s="2">
        <f t="shared" si="1"/>
        <v>0.59662474086508155</v>
      </c>
      <c r="K8" s="2">
        <f t="shared" si="1"/>
        <v>0.5796661376953125</v>
      </c>
      <c r="L8" s="2">
        <f t="shared" si="1"/>
        <v>0.50089769484475255</v>
      </c>
      <c r="M8" s="2"/>
    </row>
    <row r="9" spans="2:13" x14ac:dyDescent="0.75">
      <c r="E9">
        <v>5</v>
      </c>
      <c r="F9" s="2">
        <f t="shared" si="2"/>
        <v>6.2158067482831272E-3</v>
      </c>
      <c r="G9" s="2">
        <f t="shared" si="1"/>
        <v>0.11245924956165254</v>
      </c>
      <c r="H9" s="2">
        <f t="shared" si="1"/>
        <v>0.3354052689160944</v>
      </c>
      <c r="I9" s="2">
        <f t="shared" si="1"/>
        <v>0.5</v>
      </c>
      <c r="J9" s="2">
        <f t="shared" si="1"/>
        <v>0.60165914863188963</v>
      </c>
      <c r="K9" s="2">
        <f t="shared" si="1"/>
        <v>0.73095991951413453</v>
      </c>
      <c r="L9" s="2">
        <f t="shared" si="1"/>
        <v>0.87499717950388001</v>
      </c>
      <c r="M9" s="2"/>
    </row>
    <row r="10" spans="2:13" x14ac:dyDescent="0.75">
      <c r="E10">
        <v>6</v>
      </c>
      <c r="F10" s="2">
        <f t="shared" si="2"/>
        <v>3.0885852473755623E-3</v>
      </c>
      <c r="G10" s="2">
        <f t="shared" si="1"/>
        <v>9.981216674968249E-2</v>
      </c>
      <c r="H10" s="2">
        <f t="shared" si="1"/>
        <v>0.33436286174912516</v>
      </c>
      <c r="I10" s="2">
        <f t="shared" si="1"/>
        <v>0.5</v>
      </c>
      <c r="J10" s="2">
        <f t="shared" si="1"/>
        <v>0.59916354374859848</v>
      </c>
      <c r="K10" s="2">
        <f t="shared" si="1"/>
        <v>0.58997254673407351</v>
      </c>
      <c r="L10" s="2">
        <f t="shared" si="1"/>
        <v>0.38281990377447178</v>
      </c>
      <c r="M10" s="2"/>
    </row>
    <row r="11" spans="2:13" x14ac:dyDescent="0.75">
      <c r="B11" t="s">
        <v>8</v>
      </c>
      <c r="E11">
        <v>7</v>
      </c>
      <c r="F11" s="2">
        <f t="shared" si="2"/>
        <v>1.5395229442726282E-3</v>
      </c>
      <c r="G11" s="2">
        <f t="shared" si="1"/>
        <v>8.984969811841606E-2</v>
      </c>
      <c r="H11" s="2">
        <f t="shared" si="1"/>
        <v>0.33384650764809082</v>
      </c>
      <c r="I11" s="2">
        <f t="shared" si="1"/>
        <v>0.5</v>
      </c>
      <c r="J11" s="2">
        <f t="shared" si="1"/>
        <v>0.60041647897804951</v>
      </c>
      <c r="K11" s="2">
        <f t="shared" si="1"/>
        <v>0.72571482250255492</v>
      </c>
      <c r="L11" s="2">
        <f t="shared" si="1"/>
        <v>0.82694088767001594</v>
      </c>
      <c r="M11" s="2"/>
    </row>
    <row r="12" spans="2:13" x14ac:dyDescent="0.75">
      <c r="B12" t="s">
        <v>9</v>
      </c>
      <c r="E12">
        <v>8</v>
      </c>
      <c r="F12" s="2">
        <f t="shared" si="2"/>
        <v>7.6857640668834314E-4</v>
      </c>
      <c r="G12" s="2">
        <f t="shared" si="1"/>
        <v>8.1776729866445561E-2</v>
      </c>
      <c r="H12" s="2">
        <f t="shared" si="1"/>
        <v>0.33358952546889614</v>
      </c>
      <c r="I12" s="2">
        <f t="shared" si="1"/>
        <v>0.5</v>
      </c>
      <c r="J12" s="2">
        <f t="shared" si="1"/>
        <v>0.59979132687412728</v>
      </c>
      <c r="K12" s="2">
        <f t="shared" si="1"/>
        <v>0.59715845670792034</v>
      </c>
      <c r="L12" s="2">
        <f t="shared" si="1"/>
        <v>0.50088379589339704</v>
      </c>
      <c r="M12" s="2"/>
    </row>
    <row r="13" spans="2:13" x14ac:dyDescent="0.75">
      <c r="E13">
        <v>9</v>
      </c>
      <c r="F13" s="2">
        <f t="shared" si="2"/>
        <v>3.8399284849771257E-4</v>
      </c>
      <c r="G13" s="2">
        <f t="shared" si="1"/>
        <v>7.5089296318795948E-2</v>
      </c>
      <c r="H13" s="2">
        <f t="shared" si="1"/>
        <v>0.33346133094949931</v>
      </c>
      <c r="I13" s="2">
        <f t="shared" si="1"/>
        <v>0.5</v>
      </c>
      <c r="J13" s="2">
        <f t="shared" si="1"/>
        <v>0.60010422770175276</v>
      </c>
      <c r="K13" s="2">
        <f t="shared" si="1"/>
        <v>0.72168070287040553</v>
      </c>
      <c r="L13" s="2">
        <f t="shared" si="1"/>
        <v>0.87499726616686591</v>
      </c>
      <c r="M13" s="2"/>
    </row>
    <row r="14" spans="2:13" x14ac:dyDescent="0.75">
      <c r="B14" t="s">
        <v>10</v>
      </c>
      <c r="E14">
        <v>10</v>
      </c>
      <c r="F14" s="2">
        <f t="shared" si="2"/>
        <v>1.919226989950076E-4</v>
      </c>
      <c r="G14" s="2">
        <f t="shared" si="1"/>
        <v>6.9450893897144012E-2</v>
      </c>
      <c r="H14" s="2">
        <f t="shared" si="1"/>
        <v>0.33339730756633168</v>
      </c>
      <c r="I14" s="2">
        <f t="shared" si="1"/>
        <v>0.5</v>
      </c>
      <c r="J14" s="2">
        <f t="shared" si="1"/>
        <v>0.599947858990589</v>
      </c>
      <c r="K14" s="2">
        <f t="shared" si="1"/>
        <v>0.60257299792464891</v>
      </c>
      <c r="L14" s="2">
        <f t="shared" si="1"/>
        <v>0.38281967628581853</v>
      </c>
      <c r="M14" s="2"/>
    </row>
    <row r="15" spans="2:13" x14ac:dyDescent="0.75">
      <c r="B15" t="s">
        <v>11</v>
      </c>
      <c r="E15">
        <v>11</v>
      </c>
      <c r="F15" s="2">
        <f t="shared" si="2"/>
        <v>9.5942932336309024E-5</v>
      </c>
      <c r="G15" s="2">
        <f t="shared" si="1"/>
        <v>6.4627467234031663E-2</v>
      </c>
      <c r="H15" s="2">
        <f t="shared" si="1"/>
        <v>0.33336531431077876</v>
      </c>
      <c r="I15" s="2">
        <f t="shared" si="1"/>
        <v>0.5</v>
      </c>
      <c r="J15" s="2">
        <f t="shared" si="1"/>
        <v>0.60002606370799338</v>
      </c>
      <c r="K15" s="2">
        <f t="shared" si="1"/>
        <v>0.71843634029024983</v>
      </c>
      <c r="L15" s="2">
        <f t="shared" si="1"/>
        <v>0.82694070106983886</v>
      </c>
      <c r="M15" s="2"/>
    </row>
    <row r="16" spans="2:13" x14ac:dyDescent="0.75">
      <c r="E16">
        <v>12</v>
      </c>
      <c r="F16" s="2">
        <f t="shared" si="2"/>
        <v>4.7966863645021866E-5</v>
      </c>
      <c r="G16" s="2">
        <f t="shared" si="1"/>
        <v>6.0450757712945828E-2</v>
      </c>
      <c r="H16" s="2">
        <f t="shared" si="1"/>
        <v>0.33334932228788161</v>
      </c>
      <c r="I16" s="2">
        <f t="shared" si="1"/>
        <v>0.5</v>
      </c>
      <c r="J16" s="2">
        <f t="shared" si="1"/>
        <v>0.5999869664477111</v>
      </c>
      <c r="K16" s="2">
        <f t="shared" si="1"/>
        <v>0.60685669572180656</v>
      </c>
      <c r="L16" s="2">
        <f t="shared" si="1"/>
        <v>0.50088422294386792</v>
      </c>
      <c r="M16" s="2"/>
    </row>
    <row r="17" spans="3:13" x14ac:dyDescent="0.75">
      <c r="E17">
        <v>13</v>
      </c>
      <c r="F17" s="2">
        <f t="shared" si="2"/>
        <v>2.3982281412506963E-5</v>
      </c>
      <c r="G17" s="2">
        <f t="shared" si="1"/>
        <v>5.679646360487655E-2</v>
      </c>
      <c r="H17" s="2">
        <f t="shared" si="1"/>
        <v>0.33334132742713746</v>
      </c>
      <c r="I17" s="2">
        <f t="shared" si="1"/>
        <v>0.5</v>
      </c>
      <c r="J17" s="2">
        <f t="shared" si="1"/>
        <v>0.60000651635146074</v>
      </c>
      <c r="K17" s="2">
        <f t="shared" si="1"/>
        <v>0.71574493973825182</v>
      </c>
      <c r="L17" s="2">
        <f t="shared" si="1"/>
        <v>0.87499726352424934</v>
      </c>
      <c r="M17" s="2"/>
    </row>
    <row r="18" spans="3:13" x14ac:dyDescent="0.75">
      <c r="E18">
        <v>14</v>
      </c>
      <c r="F18" s="2">
        <f t="shared" si="2"/>
        <v>1.1990853131342606E-5</v>
      </c>
      <c r="G18" s="2">
        <f t="shared" si="1"/>
        <v>5.3570625326856483E-2</v>
      </c>
      <c r="H18" s="2">
        <f t="shared" si="1"/>
        <v>0.33333733028437706</v>
      </c>
      <c r="I18" s="2">
        <f t="shared" si="1"/>
        <v>0.5</v>
      </c>
      <c r="J18" s="2">
        <f t="shared" si="1"/>
        <v>0.59999674171811257</v>
      </c>
      <c r="K18" s="2">
        <f t="shared" si="1"/>
        <v>0.61036236293201429</v>
      </c>
      <c r="L18" s="2">
        <f t="shared" si="1"/>
        <v>0.38281968322263649</v>
      </c>
      <c r="M18" s="2"/>
    </row>
    <row r="19" spans="3:13" x14ac:dyDescent="0.75">
      <c r="E19">
        <v>15</v>
      </c>
      <c r="F19" s="2">
        <f t="shared" si="2"/>
        <v>5.9953546753918944E-6</v>
      </c>
      <c r="G19" s="2">
        <f t="shared" si="1"/>
        <v>5.0700813428946043E-2</v>
      </c>
      <c r="H19" s="2">
        <f t="shared" si="1"/>
        <v>0.33333533178489183</v>
      </c>
      <c r="I19" s="2">
        <f t="shared" si="1"/>
        <v>0.5</v>
      </c>
      <c r="J19" s="2">
        <f t="shared" si="1"/>
        <v>0.60000162911440269</v>
      </c>
      <c r="K19" s="2">
        <f t="shared" si="1"/>
        <v>0.71346044654418705</v>
      </c>
      <c r="L19" s="2">
        <f t="shared" si="1"/>
        <v>0.82694070675984865</v>
      </c>
      <c r="M19" s="2"/>
    </row>
    <row r="21" spans="3:13" x14ac:dyDescent="0.75">
      <c r="C21" t="s">
        <v>17</v>
      </c>
      <c r="E21" t="s">
        <v>21</v>
      </c>
      <c r="G21" t="s">
        <v>22</v>
      </c>
      <c r="I21" t="s">
        <v>23</v>
      </c>
    </row>
    <row r="22" spans="3:13" x14ac:dyDescent="0.75">
      <c r="D22" s="1">
        <v>0</v>
      </c>
      <c r="E22" s="2">
        <v>0.5</v>
      </c>
      <c r="F22" s="2">
        <f>E23</f>
        <v>0.89</v>
      </c>
      <c r="G22" s="2">
        <v>0.5</v>
      </c>
      <c r="H22" s="2">
        <f>G23</f>
        <v>0.94249999999999989</v>
      </c>
      <c r="I22" s="2">
        <v>0.5</v>
      </c>
      <c r="J22" s="2">
        <f>I23</f>
        <v>0.99499999999999977</v>
      </c>
    </row>
    <row r="23" spans="3:13" x14ac:dyDescent="0.75">
      <c r="D23" s="1">
        <v>1</v>
      </c>
      <c r="E23" s="2">
        <v>0.89</v>
      </c>
      <c r="F23" s="2">
        <f t="shared" ref="F23:F36" si="3">E24</f>
        <v>0.34852399999999994</v>
      </c>
      <c r="G23" s="2">
        <v>0.94249999999999989</v>
      </c>
      <c r="H23" s="2">
        <f t="shared" ref="H23:H36" si="4">G24</f>
        <v>0.20431043750000036</v>
      </c>
      <c r="I23" s="2">
        <v>0.99499999999999977</v>
      </c>
      <c r="J23" s="2">
        <f t="shared" ref="J23:J36" si="5">I24</f>
        <v>1.980050000000089E-2</v>
      </c>
    </row>
    <row r="24" spans="3:13" x14ac:dyDescent="0.75">
      <c r="D24" s="1">
        <v>2</v>
      </c>
      <c r="E24" s="2">
        <v>0.34852399999999994</v>
      </c>
      <c r="F24" s="2">
        <f t="shared" si="3"/>
        <v>0.8083158762694399</v>
      </c>
      <c r="G24" s="2">
        <v>0.20431043750000036</v>
      </c>
      <c r="H24" s="2">
        <f t="shared" si="4"/>
        <v>0.61288016350966668</v>
      </c>
      <c r="I24" s="2">
        <v>1.980050000000089E-2</v>
      </c>
      <c r="J24" s="2">
        <f t="shared" si="5"/>
        <v>7.7245591995008397E-2</v>
      </c>
    </row>
    <row r="25" spans="3:13" x14ac:dyDescent="0.75">
      <c r="D25" s="1">
        <v>3</v>
      </c>
      <c r="E25" s="2">
        <v>0.8083158762694399</v>
      </c>
      <c r="F25" s="2">
        <f t="shared" si="3"/>
        <v>0.55159110076713846</v>
      </c>
      <c r="G25" s="2">
        <v>0.61288016350966668</v>
      </c>
      <c r="H25" s="2">
        <f t="shared" si="4"/>
        <v>0.89446291894633656</v>
      </c>
      <c r="I25" s="2">
        <v>7.7245591995008397E-2</v>
      </c>
      <c r="J25" s="2">
        <f t="shared" si="5"/>
        <v>0.28368926783914933</v>
      </c>
    </row>
    <row r="26" spans="3:13" x14ac:dyDescent="0.75">
      <c r="D26" s="1">
        <v>4</v>
      </c>
      <c r="E26" s="2">
        <v>0.55159110076713846</v>
      </c>
      <c r="F26" s="2">
        <f t="shared" si="3"/>
        <v>0.88052455562502052</v>
      </c>
      <c r="G26" s="2">
        <v>0.89446291894633656</v>
      </c>
      <c r="H26" s="2">
        <f t="shared" si="4"/>
        <v>0.35588425102278637</v>
      </c>
      <c r="I26" s="2">
        <v>0.28368926783914933</v>
      </c>
      <c r="J26" s="2">
        <f t="shared" si="5"/>
        <v>0.80877447526510593</v>
      </c>
    </row>
    <row r="27" spans="3:13" x14ac:dyDescent="0.75">
      <c r="D27" s="1">
        <v>5</v>
      </c>
      <c r="E27" s="2">
        <v>0.88052455562502052</v>
      </c>
      <c r="F27" s="2">
        <f t="shared" si="3"/>
        <v>0.37451578273631514</v>
      </c>
      <c r="G27" s="2">
        <v>0.35588425102278637</v>
      </c>
      <c r="H27" s="2">
        <f t="shared" si="4"/>
        <v>0.86419955388069736</v>
      </c>
      <c r="I27" s="2">
        <v>0.80877447526510593</v>
      </c>
      <c r="J27" s="2">
        <f t="shared" si="5"/>
        <v>0.61554012723053864</v>
      </c>
    </row>
    <row r="28" spans="3:13" x14ac:dyDescent="0.75">
      <c r="D28" s="1">
        <v>6</v>
      </c>
      <c r="E28" s="2">
        <v>0.37451578273631514</v>
      </c>
      <c r="F28" s="2">
        <f t="shared" si="3"/>
        <v>0.83394321193508436</v>
      </c>
      <c r="G28" s="2">
        <v>0.86419955388069736</v>
      </c>
      <c r="H28" s="2">
        <f t="shared" si="4"/>
        <v>0.44244224227319084</v>
      </c>
      <c r="I28" s="2">
        <v>0.61554012723053864</v>
      </c>
      <c r="J28" s="2">
        <f t="shared" si="5"/>
        <v>0.94186890641821253</v>
      </c>
    </row>
    <row r="29" spans="3:13" x14ac:dyDescent="0.75">
      <c r="D29" s="1">
        <v>7</v>
      </c>
      <c r="E29" s="2">
        <v>0.83394321193508436</v>
      </c>
      <c r="F29" s="2">
        <f t="shared" si="3"/>
        <v>0.49299567508082642</v>
      </c>
      <c r="G29" s="2">
        <v>0.44244224227319084</v>
      </c>
      <c r="H29" s="2">
        <f t="shared" si="4"/>
        <v>0.93001038406099146</v>
      </c>
      <c r="I29" s="2">
        <v>0.94186890641821253</v>
      </c>
      <c r="J29" s="2">
        <f t="shared" si="5"/>
        <v>0.21791244077227626</v>
      </c>
    </row>
    <row r="30" spans="3:13" x14ac:dyDescent="0.75">
      <c r="D30" s="1">
        <v>8</v>
      </c>
      <c r="E30" s="2">
        <v>0.49299567508082642</v>
      </c>
      <c r="F30" s="2">
        <f t="shared" si="3"/>
        <v>0.88982534437943894</v>
      </c>
      <c r="G30" s="2">
        <v>0.93001038406099146</v>
      </c>
      <c r="H30" s="2">
        <f t="shared" si="4"/>
        <v>0.24539333239093919</v>
      </c>
      <c r="I30" s="2">
        <v>0.21791244077227626</v>
      </c>
      <c r="J30" s="2">
        <f t="shared" si="5"/>
        <v>0.67829790353720276</v>
      </c>
    </row>
    <row r="31" spans="3:13" x14ac:dyDescent="0.75">
      <c r="D31" s="1">
        <v>9</v>
      </c>
      <c r="E31" s="2">
        <v>0.88982534437943894</v>
      </c>
      <c r="F31" s="2">
        <f t="shared" si="3"/>
        <v>0.34900887513084855</v>
      </c>
      <c r="G31" s="2">
        <v>0.24539333239093919</v>
      </c>
      <c r="H31" s="2">
        <f t="shared" si="4"/>
        <v>0.69811142692996475</v>
      </c>
      <c r="I31" s="2">
        <v>0.67829790353720276</v>
      </c>
      <c r="J31" s="2">
        <f t="shared" si="5"/>
        <v>0.86847523322506837</v>
      </c>
    </row>
    <row r="32" spans="3:13" x14ac:dyDescent="0.75">
      <c r="D32" s="1">
        <v>10</v>
      </c>
      <c r="E32" s="2">
        <v>0.34900887513084855</v>
      </c>
      <c r="F32" s="2">
        <f t="shared" si="3"/>
        <v>0.80883798155026398</v>
      </c>
      <c r="G32" s="2">
        <v>0.69811142692996475</v>
      </c>
      <c r="H32" s="2">
        <f t="shared" si="4"/>
        <v>0.79453452169954508</v>
      </c>
      <c r="I32" s="2">
        <v>0.86847523322506837</v>
      </c>
      <c r="J32" s="2">
        <f t="shared" si="5"/>
        <v>0.45461948994893114</v>
      </c>
    </row>
    <row r="33" spans="4:10" x14ac:dyDescent="0.75">
      <c r="D33" s="1">
        <v>11</v>
      </c>
      <c r="E33" s="2">
        <v>0.80883798155026398</v>
      </c>
      <c r="F33" s="2">
        <f t="shared" si="3"/>
        <v>0.55044400010097339</v>
      </c>
      <c r="G33" s="2">
        <v>0.79453452169954508</v>
      </c>
      <c r="H33" s="2">
        <f t="shared" si="4"/>
        <v>0.61545029653762018</v>
      </c>
      <c r="I33" s="2">
        <v>0.45461948994893114</v>
      </c>
      <c r="J33" s="2">
        <f t="shared" si="5"/>
        <v>0.9868036250438692</v>
      </c>
    </row>
    <row r="34" spans="4:10" x14ac:dyDescent="0.75">
      <c r="D34" s="1">
        <v>12</v>
      </c>
      <c r="E34" s="2">
        <v>0.55044400010097339</v>
      </c>
      <c r="F34" s="2">
        <f t="shared" si="3"/>
        <v>0.88094123415957426</v>
      </c>
      <c r="G34" s="2">
        <v>0.61545029653762018</v>
      </c>
      <c r="H34" s="2">
        <f t="shared" si="4"/>
        <v>0.89225053344074567</v>
      </c>
      <c r="I34" s="2">
        <v>0.9868036250438692</v>
      </c>
      <c r="J34" s="2">
        <f t="shared" si="5"/>
        <v>5.1828477963709034E-2</v>
      </c>
    </row>
    <row r="35" spans="4:10" x14ac:dyDescent="0.75">
      <c r="D35" s="1">
        <v>13</v>
      </c>
      <c r="E35" s="2">
        <v>0.88094123415957426</v>
      </c>
      <c r="F35" s="2">
        <f t="shared" si="3"/>
        <v>0.37338624297645029</v>
      </c>
      <c r="G35" s="2">
        <v>0.89225053344074567</v>
      </c>
      <c r="H35" s="2">
        <f t="shared" si="4"/>
        <v>0.36244598668824818</v>
      </c>
      <c r="I35" s="2">
        <v>5.1828477963709034E-2</v>
      </c>
      <c r="J35" s="2">
        <f t="shared" si="5"/>
        <v>0.19558630160598392</v>
      </c>
    </row>
    <row r="36" spans="4:10" x14ac:dyDescent="0.75">
      <c r="D36" s="1">
        <v>14</v>
      </c>
      <c r="E36" s="2">
        <v>0.37338624297645029</v>
      </c>
      <c r="F36" s="2">
        <f t="shared" si="3"/>
        <v>0.83292948525527821</v>
      </c>
      <c r="G36" s="2">
        <v>0.36244598668824818</v>
      </c>
      <c r="H36" s="2">
        <f t="shared" si="4"/>
        <v>0.87116742820030058</v>
      </c>
      <c r="I36" s="2">
        <v>0.19558630160598392</v>
      </c>
      <c r="J36" s="2">
        <f t="shared" si="5"/>
        <v>0.6261825549157064</v>
      </c>
    </row>
    <row r="37" spans="4:10" x14ac:dyDescent="0.75">
      <c r="E37" s="2">
        <v>0.83292948525527821</v>
      </c>
      <c r="G37" s="2">
        <v>0.87116742820030058</v>
      </c>
      <c r="I37">
        <v>0.6261825549157064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pdoub</vt:lpstr>
      <vt:lpstr>vary x_0</vt:lpstr>
      <vt:lpstr>backup</vt:lpstr>
      <vt:lpstr>pdoub n1vn</vt:lpstr>
      <vt:lpstr>chaotic</vt:lpstr>
      <vt:lpstr>cahos n1vn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2019-04-11T19:40:21Z</dcterms:created>
  <dcterms:modified xsi:type="dcterms:W3CDTF">2019-04-25T20:05:53Z</dcterms:modified>
</cp:coreProperties>
</file>