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C3D6B7D-35D4-4E6E-906F-C832AE6897A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</sheets>
  <definedNames>
    <definedName name="_xlnm._FilterDatabase" localSheetId="3" hidden="1">'Cost analysis Pie chart'!$B$5:$C$5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 s="1"/>
  <c r="C16" i="1"/>
  <c r="C17" i="1" s="1"/>
</calcChain>
</file>

<file path=xl/sharedStrings.xml><?xml version="1.0" encoding="utf-8"?>
<sst xmlns="http://schemas.openxmlformats.org/spreadsheetml/2006/main" count="41" uniqueCount="31">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</sst>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F-4326-A6F9-2FDA8B48AA01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F-4326-A6F9-2FDA8B48A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104223"/>
        <c:axId val="1793100863"/>
      </c:lineChart>
      <c:catAx>
        <c:axId val="179310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00863"/>
        <c:crosses val="autoZero"/>
        <c:auto val="1"/>
        <c:lblAlgn val="ctr"/>
        <c:lblOffset val="100"/>
        <c:noMultiLvlLbl val="0"/>
      </c:catAx>
      <c:valAx>
        <c:axId val="17931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0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6-46FE-BFA3-D291720A1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100383"/>
        <c:axId val="1793102303"/>
      </c:barChart>
      <c:catAx>
        <c:axId val="179310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02303"/>
        <c:crosses val="autoZero"/>
        <c:auto val="1"/>
        <c:lblAlgn val="ctr"/>
        <c:lblOffset val="100"/>
        <c:noMultiLvlLbl val="0"/>
      </c:catAx>
      <c:valAx>
        <c:axId val="179310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0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Expense</a:t>
            </a:r>
            <a:r>
              <a:rPr lang="en-IN" baseline="0"/>
              <a:t> Breakup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E-4932-B303-C4A3A0CD1D4B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chart'!$B$3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E-4932-B303-C4A3A0CD1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Other</a:t>
            </a:r>
            <a:r>
              <a:rPr lang="en-IN" baseline="0"/>
              <a:t> Expense Breakup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'Cost analysis Pie chart'!$B$15:$B$18</c:f>
              <c:strCache>
                <c:ptCount val="4"/>
                <c:pt idx="0">
                  <c:v>Utilities</c:v>
                </c:pt>
                <c:pt idx="1">
                  <c:v>Depreciation</c:v>
                </c:pt>
                <c:pt idx="2">
                  <c:v>Other</c:v>
                </c:pt>
                <c:pt idx="3">
                  <c:v>Income Tax</c:v>
                </c:pt>
              </c:strCache>
            </c:strRef>
          </c:cat>
          <c:val>
            <c:numRef>
              <c:f>'Cost analysis Pie chart'!$C$15:$C$18</c:f>
              <c:numCache>
                <c:formatCode>_ * #,##0_ ;_ * \-#,##0_ ;_ * "-"??_ ;_ @_ </c:formatCode>
                <c:ptCount val="4"/>
                <c:pt idx="0">
                  <c:v>68865.399999999994</c:v>
                </c:pt>
                <c:pt idx="1">
                  <c:v>55000</c:v>
                </c:pt>
                <c:pt idx="2">
                  <c:v>45000</c:v>
                </c:pt>
                <c:pt idx="3">
                  <c:v>11250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E-4978-BC4D-8ED9DB027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1753653444676408E-2"/>
          <c:y val="0.25128726287262876"/>
          <c:w val="0.9234516353514266"/>
          <c:h val="0.5192065168683183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'Cost analysis Pie chart'!$B$15:$B$18</c:f>
              <c:strCache>
                <c:ptCount val="4"/>
                <c:pt idx="0">
                  <c:v>Utilities</c:v>
                </c:pt>
                <c:pt idx="1">
                  <c:v>Depreciation</c:v>
                </c:pt>
                <c:pt idx="2">
                  <c:v>Other</c:v>
                </c:pt>
                <c:pt idx="3">
                  <c:v>Income Tax</c:v>
                </c:pt>
              </c:strCache>
            </c:strRef>
          </c:cat>
          <c:val>
            <c:numRef>
              <c:f>'Cost analysis Pie chart'!$C$15:$C$18</c:f>
              <c:numCache>
                <c:formatCode>_ * #,##0_ ;_ * \-#,##0_ ;_ * "-"??_ ;_ @_ </c:formatCode>
                <c:ptCount val="4"/>
                <c:pt idx="0">
                  <c:v>68865.399999999994</c:v>
                </c:pt>
                <c:pt idx="1">
                  <c:v>55000</c:v>
                </c:pt>
                <c:pt idx="2">
                  <c:v>45000</c:v>
                </c:pt>
                <c:pt idx="3">
                  <c:v>11250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3-4CCC-80FE-30EB39229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Target</a:t>
            </a:r>
            <a:r>
              <a:rPr lang="en-IN" baseline="0"/>
              <a:t> VS Archived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9-4363-9E10-6E89ECA9A1AC}"/>
            </c:ext>
          </c:extLst>
        </c:ser>
        <c:ser>
          <c:idx val="1"/>
          <c:order val="1"/>
          <c:tx>
            <c:strRef>
              <c:f>'Target Bar charts'!$D$6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79-4363-9E10-6E89ECA9A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3650959"/>
        <c:axId val="1803669679"/>
      </c:barChart>
      <c:lineChart>
        <c:grouping val="standard"/>
        <c:varyColors val="0"/>
        <c:ser>
          <c:idx val="2"/>
          <c:order val="2"/>
          <c:tx>
            <c:strRef>
              <c:f>'Target Bar charts'!$E$6</c:f>
              <c:strCache>
                <c:ptCount val="1"/>
                <c:pt idx="0">
                  <c:v>Achieved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charts'!$E$7:$E$8</c:f>
              <c:numCache>
                <c:formatCode>0%</c:formatCode>
                <c:ptCount val="2"/>
                <c:pt idx="0">
                  <c:v>0.7</c:v>
                </c:pt>
                <c:pt idx="1">
                  <c:v>0.61111111111111116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9-4363-9E10-6E89ECA9A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3667759"/>
        <c:axId val="1803658639"/>
      </c:lineChart>
      <c:catAx>
        <c:axId val="180365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69679"/>
        <c:crosses val="autoZero"/>
        <c:auto val="1"/>
        <c:lblAlgn val="ctr"/>
        <c:lblOffset val="100"/>
        <c:noMultiLvlLbl val="0"/>
      </c:catAx>
      <c:valAx>
        <c:axId val="18036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50959"/>
        <c:crosses val="autoZero"/>
        <c:crossBetween val="between"/>
      </c:valAx>
      <c:valAx>
        <c:axId val="1803658639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67759"/>
        <c:crosses val="max"/>
        <c:crossBetween val="between"/>
      </c:valAx>
      <c:catAx>
        <c:axId val="18036677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0365863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6</xdr:row>
      <xdr:rowOff>91440</xdr:rowOff>
    </xdr:from>
    <xdr:to>
      <xdr:col>14</xdr:col>
      <xdr:colOff>22860</xdr:colOff>
      <xdr:row>21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4E87AC-C8FB-CAB9-47DD-CA61A047F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6</xdr:row>
      <xdr:rowOff>91440</xdr:rowOff>
    </xdr:from>
    <xdr:to>
      <xdr:col>15</xdr:col>
      <xdr:colOff>30480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294B68-EAB2-5BA5-072D-1DB2626E8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1</xdr:row>
      <xdr:rowOff>15240</xdr:rowOff>
    </xdr:from>
    <xdr:to>
      <xdr:col>12</xdr:col>
      <xdr:colOff>129540</xdr:colOff>
      <xdr:row>11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C1C5CF-8577-BE04-A7E5-638D883F8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12</xdr:row>
      <xdr:rowOff>160020</xdr:rowOff>
    </xdr:from>
    <xdr:to>
      <xdr:col>11</xdr:col>
      <xdr:colOff>510540</xdr:colOff>
      <xdr:row>23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8F7467-7B11-BEA7-0FB9-EEDAAA780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365760</xdr:colOff>
      <xdr:row>13</xdr:row>
      <xdr:rowOff>15240</xdr:rowOff>
    </xdr:from>
    <xdr:to>
      <xdr:col>18</xdr:col>
      <xdr:colOff>449580</xdr:colOff>
      <xdr:row>22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200D1F-78EF-3BA8-FCB8-BF44A02E8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83820</xdr:rowOff>
    </xdr:from>
    <xdr:to>
      <xdr:col>14</xdr:col>
      <xdr:colOff>411480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D7F74-18F7-F1F3-C333-A12CB4EF4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26.109375" customWidth="1"/>
    <col min="3" max="3" width="12.33203125" customWidth="1"/>
    <col min="4" max="26" width="8.6640625" customWidth="1"/>
  </cols>
  <sheetData>
    <row r="3" spans="2:3" ht="18" x14ac:dyDescent="0.35">
      <c r="B3" s="1" t="s">
        <v>0</v>
      </c>
    </row>
    <row r="5" spans="2:3" ht="14.4" x14ac:dyDescent="0.3">
      <c r="B5" s="2" t="s">
        <v>1</v>
      </c>
      <c r="C5" s="3">
        <v>2439535.25</v>
      </c>
    </row>
    <row r="6" spans="2:3" ht="14.4" x14ac:dyDescent="0.3">
      <c r="B6" s="4" t="s">
        <v>2</v>
      </c>
      <c r="C6" s="5">
        <v>1188534.6000000001</v>
      </c>
    </row>
    <row r="7" spans="2:3" ht="14.4" x14ac:dyDescent="0.3">
      <c r="B7" s="6" t="s">
        <v>3</v>
      </c>
      <c r="C7" s="5">
        <v>951000.65</v>
      </c>
    </row>
    <row r="8" spans="2:3" ht="14.4" x14ac:dyDescent="0.3">
      <c r="B8" s="7" t="s">
        <v>4</v>
      </c>
      <c r="C8" s="5"/>
    </row>
    <row r="9" spans="2:3" ht="14.4" x14ac:dyDescent="0.3">
      <c r="B9" s="8" t="s">
        <v>5</v>
      </c>
      <c r="C9" s="5">
        <v>390371.02500000002</v>
      </c>
    </row>
    <row r="10" spans="2:3" ht="14.4" x14ac:dyDescent="0.3">
      <c r="B10" s="8" t="s">
        <v>6</v>
      </c>
      <c r="C10" s="5">
        <v>55000</v>
      </c>
    </row>
    <row r="11" spans="2:3" ht="14.4" x14ac:dyDescent="0.3">
      <c r="B11" s="8" t="s">
        <v>7</v>
      </c>
      <c r="C11" s="5">
        <v>80847.349999999991</v>
      </c>
    </row>
    <row r="12" spans="2:3" ht="14.4" x14ac:dyDescent="0.3">
      <c r="B12" s="8" t="s">
        <v>8</v>
      </c>
      <c r="C12" s="5">
        <v>45000</v>
      </c>
    </row>
    <row r="13" spans="2:3" ht="14.4" x14ac:dyDescent="0.3">
      <c r="B13" s="8" t="s">
        <v>9</v>
      </c>
      <c r="C13" s="5">
        <v>323869.92499999999</v>
      </c>
    </row>
    <row r="14" spans="2:3" ht="14.4" x14ac:dyDescent="0.3">
      <c r="B14" s="8" t="s">
        <v>10</v>
      </c>
      <c r="C14" s="5">
        <v>68865.399999999994</v>
      </c>
    </row>
    <row r="15" spans="2:3" ht="14.4" x14ac:dyDescent="0.3">
      <c r="B15" s="6" t="s">
        <v>11</v>
      </c>
      <c r="C15" s="5">
        <v>287046.95</v>
      </c>
    </row>
    <row r="16" spans="2:3" ht="14.4" x14ac:dyDescent="0.3">
      <c r="B16" s="9" t="s">
        <v>12</v>
      </c>
      <c r="C16" s="5">
        <f>0.25*C15</f>
        <v>71761.737500000003</v>
      </c>
    </row>
    <row r="17" spans="2:3" ht="14.4" x14ac:dyDescent="0.3">
      <c r="B17" s="10" t="s">
        <v>13</v>
      </c>
      <c r="C17" s="11">
        <f>C15-C16</f>
        <v>215285.21250000002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E16" sqref="E16"/>
    </sheetView>
  </sheetViews>
  <sheetFormatPr defaultColWidth="14.44140625" defaultRowHeight="15" customHeight="1" x14ac:dyDescent="0.3"/>
  <cols>
    <col min="1" max="1" width="8.6640625" customWidth="1"/>
    <col min="2" max="2" width="10.5546875" customWidth="1"/>
    <col min="3" max="3" width="14" customWidth="1"/>
    <col min="4" max="4" width="16.44140625" customWidth="1"/>
    <col min="5" max="26" width="8.6640625" customWidth="1"/>
  </cols>
  <sheetData>
    <row r="3" spans="2:4" ht="18" x14ac:dyDescent="0.35">
      <c r="B3" s="1" t="s">
        <v>14</v>
      </c>
    </row>
    <row r="5" spans="2:4" ht="14.4" x14ac:dyDescent="0.3">
      <c r="B5" s="12"/>
      <c r="C5" s="13" t="s">
        <v>15</v>
      </c>
      <c r="D5" s="14" t="s">
        <v>16</v>
      </c>
    </row>
    <row r="6" spans="2:4" ht="14.4" x14ac:dyDescent="0.3">
      <c r="B6" s="4">
        <v>2015</v>
      </c>
      <c r="C6" s="15">
        <v>155075.59355813666</v>
      </c>
      <c r="D6" s="16">
        <v>0.08</v>
      </c>
    </row>
    <row r="7" spans="2:4" ht="14.4" x14ac:dyDescent="0.3">
      <c r="B7" s="4">
        <v>2016</v>
      </c>
      <c r="C7" s="15">
        <v>193189.15111382809</v>
      </c>
      <c r="D7" s="16">
        <v>0.09</v>
      </c>
    </row>
    <row r="8" spans="2:4" ht="14.4" x14ac:dyDescent="0.3">
      <c r="B8" s="4">
        <v>2017</v>
      </c>
      <c r="C8" s="15">
        <v>182970.15906718749</v>
      </c>
      <c r="D8" s="16">
        <v>0.11</v>
      </c>
    </row>
    <row r="9" spans="2:4" ht="14.4" x14ac:dyDescent="0.3">
      <c r="B9" s="4">
        <v>2018</v>
      </c>
      <c r="C9" s="15">
        <v>202514.90428125</v>
      </c>
      <c r="D9" s="16">
        <v>0.115</v>
      </c>
    </row>
    <row r="10" spans="2:4" ht="14.4" x14ac:dyDescent="0.3">
      <c r="B10" s="4">
        <v>2019</v>
      </c>
      <c r="C10" s="15">
        <v>182098.951875</v>
      </c>
      <c r="D10" s="16">
        <v>0.11</v>
      </c>
    </row>
    <row r="11" spans="2:4" ht="14.4" x14ac:dyDescent="0.3">
      <c r="B11" s="17">
        <v>2020</v>
      </c>
      <c r="C11" s="18">
        <v>215285.21250000002</v>
      </c>
      <c r="D11" s="19">
        <v>0.09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workbookViewId="0">
      <selection activeCell="G21" sqref="G21"/>
    </sheetView>
  </sheetViews>
  <sheetFormatPr defaultColWidth="14.44140625" defaultRowHeight="15" customHeight="1" x14ac:dyDescent="0.3"/>
  <cols>
    <col min="1" max="2" width="8.6640625" customWidth="1"/>
    <col min="3" max="3" width="12.5546875" customWidth="1"/>
    <col min="4" max="4" width="11" customWidth="1"/>
    <col min="5" max="26" width="8.6640625" customWidth="1"/>
  </cols>
  <sheetData>
    <row r="3" spans="2:4" ht="18" x14ac:dyDescent="0.35">
      <c r="B3" s="1" t="s">
        <v>17</v>
      </c>
    </row>
    <row r="5" spans="2:4" ht="14.4" x14ac:dyDescent="0.3">
      <c r="C5" s="20" t="s">
        <v>18</v>
      </c>
      <c r="D5" s="21" t="s">
        <v>19</v>
      </c>
    </row>
    <row r="6" spans="2:4" ht="14.4" x14ac:dyDescent="0.3">
      <c r="C6" s="4">
        <v>2016</v>
      </c>
      <c r="D6" s="22">
        <v>1653633.8787718401</v>
      </c>
    </row>
    <row r="7" spans="2:4" ht="14.4" x14ac:dyDescent="0.3">
      <c r="C7" s="4">
        <v>2017</v>
      </c>
      <c r="D7" s="22">
        <v>1986831.8247520002</v>
      </c>
    </row>
    <row r="8" spans="2:4" ht="14.4" x14ac:dyDescent="0.3">
      <c r="C8" s="4">
        <v>2018</v>
      </c>
      <c r="D8" s="22">
        <v>1997534.6356000002</v>
      </c>
    </row>
    <row r="9" spans="2:4" ht="14.4" x14ac:dyDescent="0.3">
      <c r="C9" s="4">
        <v>2019</v>
      </c>
      <c r="D9" s="22">
        <v>2187475.4300000002</v>
      </c>
    </row>
    <row r="10" spans="2:4" ht="14.4" x14ac:dyDescent="0.3">
      <c r="C10" s="4">
        <v>2020</v>
      </c>
      <c r="D10" s="22">
        <v>2439535.25</v>
      </c>
    </row>
    <row r="11" spans="2:4" ht="14.4" x14ac:dyDescent="0.3">
      <c r="B11" s="23" t="s">
        <v>20</v>
      </c>
      <c r="C11" s="24">
        <v>2021</v>
      </c>
      <c r="D11" s="25">
        <v>2584736.1081360602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tabSelected="1" workbookViewId="0">
      <selection activeCell="U23" sqref="U23"/>
    </sheetView>
  </sheetViews>
  <sheetFormatPr defaultColWidth="14.44140625" defaultRowHeight="15" customHeight="1" x14ac:dyDescent="0.3"/>
  <cols>
    <col min="1" max="1" width="8.6640625" customWidth="1"/>
    <col min="2" max="2" width="21.109375" customWidth="1"/>
    <col min="3" max="3" width="12.33203125" customWidth="1"/>
    <col min="4" max="26" width="8.6640625" customWidth="1"/>
  </cols>
  <sheetData>
    <row r="3" spans="2:3" ht="18" x14ac:dyDescent="0.35">
      <c r="B3" s="1" t="s">
        <v>21</v>
      </c>
    </row>
    <row r="5" spans="2:3" ht="14.4" x14ac:dyDescent="0.3">
      <c r="B5" s="26" t="s">
        <v>22</v>
      </c>
      <c r="C5" s="27" t="s">
        <v>23</v>
      </c>
    </row>
    <row r="6" spans="2:3" ht="14.4" x14ac:dyDescent="0.3">
      <c r="B6" s="28" t="s">
        <v>24</v>
      </c>
      <c r="C6" s="29">
        <v>1188534.6000000001</v>
      </c>
    </row>
    <row r="7" spans="2:3" ht="14.4" x14ac:dyDescent="0.3">
      <c r="B7" s="30" t="s">
        <v>5</v>
      </c>
      <c r="C7" s="29">
        <v>390371.02500000002</v>
      </c>
    </row>
    <row r="8" spans="2:3" ht="14.4" x14ac:dyDescent="0.3">
      <c r="B8" s="30" t="s">
        <v>9</v>
      </c>
      <c r="C8" s="29">
        <v>323869.92499999999</v>
      </c>
    </row>
    <row r="9" spans="2:3" ht="14.4" x14ac:dyDescent="0.3">
      <c r="B9" s="30" t="s">
        <v>7</v>
      </c>
      <c r="C9" s="29">
        <v>80847.349999999991</v>
      </c>
    </row>
    <row r="10" spans="2:3" ht="14.4" x14ac:dyDescent="0.3">
      <c r="B10" s="31" t="s">
        <v>8</v>
      </c>
      <c r="C10" s="32">
        <f>SUM(C15:C18)</f>
        <v>180115.4</v>
      </c>
    </row>
    <row r="13" spans="2:3" ht="14.4" x14ac:dyDescent="0.3">
      <c r="B13" s="33" t="s">
        <v>25</v>
      </c>
    </row>
    <row r="15" spans="2:3" ht="14.4" x14ac:dyDescent="0.3">
      <c r="B15" s="34" t="s">
        <v>10</v>
      </c>
      <c r="C15" s="35">
        <v>68865.399999999994</v>
      </c>
    </row>
    <row r="16" spans="2:3" ht="14.4" x14ac:dyDescent="0.3">
      <c r="B16" s="30" t="s">
        <v>6</v>
      </c>
      <c r="C16" s="29">
        <v>55000</v>
      </c>
    </row>
    <row r="17" spans="2:3" ht="14.4" x14ac:dyDescent="0.3">
      <c r="B17" s="30" t="s">
        <v>8</v>
      </c>
      <c r="C17" s="29">
        <v>45000</v>
      </c>
    </row>
    <row r="18" spans="2:3" ht="14.4" x14ac:dyDescent="0.3">
      <c r="B18" s="31" t="s">
        <v>12</v>
      </c>
      <c r="C18" s="32">
        <f>0.25*C17</f>
        <v>11250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workbookViewId="0">
      <selection activeCell="R16" sqref="R16"/>
    </sheetView>
  </sheetViews>
  <sheetFormatPr defaultColWidth="14.44140625" defaultRowHeight="15" customHeight="1" x14ac:dyDescent="0.3"/>
  <cols>
    <col min="1" max="1" width="8.6640625" customWidth="1"/>
    <col min="2" max="2" width="18" customWidth="1"/>
    <col min="3" max="26" width="8.6640625" customWidth="1"/>
  </cols>
  <sheetData>
    <row r="4" spans="2:5" ht="18" x14ac:dyDescent="0.35">
      <c r="B4" s="1" t="s">
        <v>26</v>
      </c>
    </row>
    <row r="6" spans="2:5" ht="14.4" x14ac:dyDescent="0.3">
      <c r="B6" s="36" t="s">
        <v>27</v>
      </c>
      <c r="C6" s="37" t="s">
        <v>28</v>
      </c>
      <c r="D6" s="37" t="s">
        <v>29</v>
      </c>
      <c r="E6" s="38" t="s">
        <v>30</v>
      </c>
    </row>
    <row r="7" spans="2:5" ht="14.4" x14ac:dyDescent="0.3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ht="14.4" x14ac:dyDescent="0.3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&amp; L</vt:lpstr>
      <vt:lpstr>Net profit Line Chart</vt:lpstr>
      <vt:lpstr>Revenue column chart</vt:lpstr>
      <vt:lpstr>Cost analysis Pie chart</vt:lpstr>
      <vt:lpstr>Target Bar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HP</cp:lastModifiedBy>
  <dcterms:created xsi:type="dcterms:W3CDTF">2020-08-28T11:25:48Z</dcterms:created>
  <dcterms:modified xsi:type="dcterms:W3CDTF">2023-05-20T09:45:54Z</dcterms:modified>
</cp:coreProperties>
</file>