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Chaukulkar\Desktop\CAS_MVZ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D7" i="1"/>
  <c r="D3" i="1"/>
  <c r="D4" i="1"/>
  <c r="D5" i="1"/>
  <c r="D6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<sst xmlns="http://schemas.openxmlformats.org/spreadsheetml/2006/main" count="14" uniqueCount="14">
  <si>
    <t>decade</t>
  </si>
  <si>
    <t>number infected</t>
  </si>
  <si>
    <t>total</t>
  </si>
  <si>
    <t>percent</t>
  </si>
  <si>
    <t>avg.ZE+1</t>
  </si>
  <si>
    <t>avg.logZE</t>
  </si>
  <si>
    <t>sd</t>
  </si>
  <si>
    <t>plus.sd</t>
  </si>
  <si>
    <t>minus.sd</t>
  </si>
  <si>
    <t>sd.zswab</t>
  </si>
  <si>
    <t>zswab.plus.sd</t>
  </si>
  <si>
    <t>zswab.minus.sd</t>
  </si>
  <si>
    <t>percent (rounded)</t>
  </si>
  <si>
    <t>avg.ZE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</si>
</sst>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22" sqref="J22"/>
    </sheetView>
  </sheetViews>
  <sheetFormatPr defaultRowHeight="14.4" x14ac:dyDescent="0.3"/>
  <cols>
    <col min="5" max="5" width="19" customWidth="1"/>
    <col min="6" max="6" width="10" style="3" bestFit="1" customWidth="1"/>
    <col min="13" max="13" width="12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s="3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1890</v>
      </c>
      <c r="B2">
        <v>0</v>
      </c>
      <c r="C2">
        <v>62</v>
      </c>
      <c r="D2">
        <f>(B2/C2)*100%</f>
        <v>0</v>
      </c>
      <c r="E2" s="1">
        <v>0</v>
      </c>
      <c r="F2" s="3">
        <v>0</v>
      </c>
      <c r="G2">
        <f>F2+1</f>
        <v>1</v>
      </c>
      <c r="H2">
        <v>0</v>
      </c>
    </row>
    <row r="3" spans="1:14" x14ac:dyDescent="0.3">
      <c r="A3">
        <v>1900</v>
      </c>
      <c r="B3">
        <v>0</v>
      </c>
      <c r="C3">
        <v>27</v>
      </c>
      <c r="D3">
        <f>(B3/C3)*100</f>
        <v>0</v>
      </c>
      <c r="E3" s="1">
        <v>0</v>
      </c>
      <c r="F3" s="3">
        <v>0</v>
      </c>
      <c r="G3">
        <f t="shared" ref="G3:G14" si="0">F3+1</f>
        <v>1</v>
      </c>
      <c r="H3">
        <v>0</v>
      </c>
    </row>
    <row r="4" spans="1:14" x14ac:dyDescent="0.3">
      <c r="A4">
        <v>1910</v>
      </c>
      <c r="B4">
        <v>0</v>
      </c>
      <c r="C4">
        <v>110</v>
      </c>
      <c r="D4">
        <f>(B4/C4)*100</f>
        <v>0</v>
      </c>
      <c r="E4" s="1">
        <v>0</v>
      </c>
      <c r="F4" s="3">
        <v>0</v>
      </c>
      <c r="G4">
        <f t="shared" si="0"/>
        <v>1</v>
      </c>
      <c r="H4">
        <v>0</v>
      </c>
    </row>
    <row r="5" spans="1:14" x14ac:dyDescent="0.3">
      <c r="A5">
        <v>1920</v>
      </c>
      <c r="B5">
        <v>0</v>
      </c>
      <c r="C5">
        <v>61</v>
      </c>
      <c r="D5">
        <f>(B5/C5)*100</f>
        <v>0</v>
      </c>
      <c r="E5" s="1">
        <v>0</v>
      </c>
      <c r="F5" s="3">
        <v>0</v>
      </c>
      <c r="G5">
        <f t="shared" si="0"/>
        <v>1</v>
      </c>
      <c r="H5">
        <v>0</v>
      </c>
    </row>
    <row r="6" spans="1:14" x14ac:dyDescent="0.3">
      <c r="A6">
        <v>1930</v>
      </c>
      <c r="B6">
        <v>0</v>
      </c>
      <c r="C6">
        <v>174</v>
      </c>
      <c r="D6">
        <f>(B6/C6)*100</f>
        <v>0</v>
      </c>
      <c r="E6" s="1">
        <v>0</v>
      </c>
      <c r="F6" s="3">
        <v>0</v>
      </c>
      <c r="G6">
        <f t="shared" si="0"/>
        <v>1</v>
      </c>
      <c r="H6">
        <v>0</v>
      </c>
    </row>
    <row r="7" spans="1:14" x14ac:dyDescent="0.3">
      <c r="A7">
        <v>1940</v>
      </c>
      <c r="B7">
        <v>1</v>
      </c>
      <c r="C7">
        <v>213</v>
      </c>
      <c r="D7">
        <f>(B7/C7)*100</f>
        <v>0.46948356807511737</v>
      </c>
      <c r="E7" s="2">
        <v>4.7000000000000002E-3</v>
      </c>
      <c r="F7" s="3">
        <v>9.7600000000000001E-5</v>
      </c>
      <c r="G7">
        <f t="shared" si="0"/>
        <v>1.0000975999999999</v>
      </c>
      <c r="H7">
        <v>-2.0105501819999998</v>
      </c>
    </row>
    <row r="8" spans="1:14" x14ac:dyDescent="0.3">
      <c r="A8">
        <v>1950</v>
      </c>
      <c r="B8">
        <v>2</v>
      </c>
      <c r="C8">
        <v>266</v>
      </c>
      <c r="D8">
        <f>(B8/C8)*100</f>
        <v>0.75187969924812026</v>
      </c>
      <c r="E8" s="2">
        <v>7.4999999999999997E-3</v>
      </c>
      <c r="F8" s="3">
        <v>2.956</v>
      </c>
      <c r="G8">
        <f t="shared" si="0"/>
        <v>3.956</v>
      </c>
      <c r="H8">
        <v>0.33997699999999997</v>
      </c>
    </row>
    <row r="9" spans="1:14" x14ac:dyDescent="0.3">
      <c r="A9">
        <v>1960</v>
      </c>
      <c r="B9">
        <v>5</v>
      </c>
      <c r="C9">
        <v>194</v>
      </c>
      <c r="D9">
        <f>(B9/C9)*100</f>
        <v>2.5773195876288657</v>
      </c>
      <c r="E9" s="2">
        <v>2.58E-2</v>
      </c>
      <c r="F9" s="3">
        <v>23.21584</v>
      </c>
      <c r="G9">
        <f t="shared" si="0"/>
        <v>24.21584</v>
      </c>
      <c r="H9">
        <v>0.54840900000000004</v>
      </c>
    </row>
    <row r="10" spans="1:14" x14ac:dyDescent="0.3">
      <c r="A10">
        <v>1970</v>
      </c>
      <c r="B10">
        <v>4</v>
      </c>
      <c r="C10">
        <v>182</v>
      </c>
      <c r="D10">
        <f>(B10/C10)*100</f>
        <v>2.197802197802198</v>
      </c>
      <c r="E10" s="2">
        <v>2.1999999999999999E-2</v>
      </c>
      <c r="F10" s="3">
        <v>159.2576</v>
      </c>
      <c r="G10">
        <f t="shared" si="0"/>
        <v>160.2576</v>
      </c>
      <c r="H10">
        <v>1.166655</v>
      </c>
    </row>
    <row r="11" spans="1:14" x14ac:dyDescent="0.3">
      <c r="A11">
        <v>1980</v>
      </c>
      <c r="B11">
        <v>12</v>
      </c>
      <c r="C11">
        <v>221</v>
      </c>
      <c r="D11">
        <f>(B11/C11)*100</f>
        <v>5.4298642533936654</v>
      </c>
      <c r="E11" s="2">
        <v>5.4300000000000001E-2</v>
      </c>
      <c r="F11" s="3">
        <v>8.208933</v>
      </c>
      <c r="G11">
        <f t="shared" si="0"/>
        <v>9.208933</v>
      </c>
      <c r="H11">
        <v>0.267953</v>
      </c>
    </row>
    <row r="12" spans="1:14" x14ac:dyDescent="0.3">
      <c r="A12">
        <v>1990</v>
      </c>
      <c r="B12">
        <v>15</v>
      </c>
      <c r="C12">
        <v>231</v>
      </c>
      <c r="D12">
        <f>(B12/C12)*100</f>
        <v>6.4935064935064926</v>
      </c>
      <c r="E12" s="2">
        <v>6.5000000000000002E-2</v>
      </c>
      <c r="F12" s="3">
        <v>8.7075220000000009</v>
      </c>
      <c r="G12">
        <f t="shared" si="0"/>
        <v>9.7075220000000009</v>
      </c>
      <c r="H12">
        <v>-3.508E-2</v>
      </c>
    </row>
    <row r="13" spans="1:14" x14ac:dyDescent="0.3">
      <c r="A13">
        <v>2000</v>
      </c>
      <c r="B13">
        <v>17</v>
      </c>
      <c r="C13">
        <v>146</v>
      </c>
      <c r="D13">
        <f>(B13/C13)*100</f>
        <v>11.643835616438356</v>
      </c>
      <c r="E13" s="2">
        <v>0.11600000000000001</v>
      </c>
      <c r="F13" s="3">
        <v>52.257649999999998</v>
      </c>
      <c r="G13">
        <f t="shared" si="0"/>
        <v>53.257649999999998</v>
      </c>
      <c r="H13">
        <v>0.49885200000000002</v>
      </c>
    </row>
    <row r="14" spans="1:14" x14ac:dyDescent="0.3">
      <c r="A14">
        <v>2010</v>
      </c>
      <c r="B14">
        <v>2</v>
      </c>
      <c r="C14">
        <v>42</v>
      </c>
      <c r="D14">
        <f>(B14/C14)*100</f>
        <v>4.7619047619047619</v>
      </c>
      <c r="E14" s="2">
        <v>4.8000000000000001E-2</v>
      </c>
      <c r="F14" s="3">
        <v>4.6879999999999997</v>
      </c>
      <c r="G14">
        <f t="shared" si="0"/>
        <v>5.6879999999999997</v>
      </c>
      <c r="H14">
        <v>0.59293499999999999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Chaukulkar</dc:creator>
  <cp:lastModifiedBy>Shruti Chaukulkar</cp:lastModifiedBy>
  <dcterms:created xsi:type="dcterms:W3CDTF">2017-02-18T01:32:58Z</dcterms:created>
  <dcterms:modified xsi:type="dcterms:W3CDTF">2017-02-18T02:53:37Z</dcterms:modified>
</cp:coreProperties>
</file>