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24240" windowHeight="12330"/>
  </bookViews>
  <sheets>
    <sheet name="设备成本计划表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60" i="1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F25"/>
  <c r="G25" s="1"/>
  <c r="F24"/>
  <c r="G24" s="1"/>
  <c r="G23"/>
  <c r="F22"/>
  <c r="G22" s="1"/>
  <c r="G21"/>
  <c r="G20"/>
  <c r="G19"/>
  <c r="G18"/>
  <c r="G17"/>
  <c r="G16"/>
  <c r="G15"/>
  <c r="G14"/>
  <c r="G13"/>
  <c r="G12"/>
  <c r="G11"/>
  <c r="G10"/>
  <c r="G9"/>
  <c r="G8"/>
  <c r="G6"/>
  <c r="G5"/>
  <c r="G4"/>
  <c r="G3"/>
</calcChain>
</file>

<file path=xl/sharedStrings.xml><?xml version="1.0" encoding="utf-8"?>
<sst xmlns="http://schemas.openxmlformats.org/spreadsheetml/2006/main" count="671" uniqueCount="441">
  <si>
    <t>手摇刷式过滤器</t>
  </si>
  <si>
    <t>100m3/d,快开螺栓，过滤精度10目，有效过滤面积＞0.067m2</t>
  </si>
  <si>
    <t>重庆三峰科技</t>
  </si>
  <si>
    <t>筛网</t>
  </si>
  <si>
    <t>10目</t>
  </si>
  <si>
    <t>国产优质</t>
  </si>
  <si>
    <t>排泥泵</t>
  </si>
  <si>
    <t>Q=5m3/h,H=20m，螺杆泵，过流部件304、泵腔HT250+防腐涂层、转子不锈钢304、定子丁晴橡胶、密封材料碳化硅、底座碳钢</t>
  </si>
  <si>
    <t>西派克、耐驰、明珠、莫诺</t>
  </si>
  <si>
    <t>调节池</t>
  </si>
  <si>
    <t>原事故收集池池盖</t>
    <phoneticPr fontId="2" type="noConversion"/>
  </si>
  <si>
    <t>钢膜结构12*23m</t>
    <phoneticPr fontId="2" type="noConversion"/>
  </si>
  <si>
    <t>重庆新博成膜结构</t>
  </si>
  <si>
    <t>潜水搅拌器</t>
  </si>
  <si>
    <t>QJB型潜水搅拌器，电机壳体材质316Ti，螺旋桨316Ti，主轴SS420、机械密封碳化硅、螺栓螺母316，导轨支架316，提升链316、起吊臂304</t>
  </si>
  <si>
    <t>南蓝、贝特、蓝深、川源</t>
  </si>
  <si>
    <t>厌氧处理系统</t>
  </si>
  <si>
    <t>手摇式过滤器</t>
  </si>
  <si>
    <t>立式，快开螺栓、流量10m3/h,材质不锈钢304，有效过滤面积0.015m2</t>
  </si>
  <si>
    <t>UASB进水泵</t>
  </si>
  <si>
    <t>卧式离心泵，Q=9.5m3/h,H=20m，叶轮304、泵体泵盖304、轴420、密封环碳化硅、紧固件304</t>
  </si>
  <si>
    <t>格兰富、ABS、ITT、KSB、川源</t>
  </si>
  <si>
    <t>UASB循环泵</t>
  </si>
  <si>
    <t>卧式离心泵，Q=75m3/h,H=20m，叶轮304、泵体泵盖304、轴420、密封环碳化硅、紧固件304</t>
  </si>
  <si>
    <t>水封罐</t>
  </si>
  <si>
    <t>非标设备，不锈钢304，罐体直径0.6m，高度1.2m</t>
  </si>
  <si>
    <t>国产优质品牌</t>
  </si>
  <si>
    <t>UASB罐</t>
  </si>
  <si>
    <t>碳钢+玻璃钢防腐罐体，直径15m,高度13m，外壁保温，保温材料采用聚氨酯泡沫塑料，厚度35mm。内部带三相分离器，三相分离器材质为PP板，厚度20mm,总面积347m2</t>
  </si>
  <si>
    <t>硝化反硝化系统</t>
  </si>
  <si>
    <t>QJB型潜水搅拌器，电机壳体材质316Ti，螺旋桨316Ti，主轴SS420、机械密封碳化硅、螺栓螺母316，导轨支架316，提升链316、起吊臂304</t>
    <phoneticPr fontId="2" type="noConversion"/>
  </si>
  <si>
    <t>曝气管</t>
  </si>
  <si>
    <t>氧利用率≥35%，Φ65*1000，硅橡胶膜片</t>
  </si>
  <si>
    <t>瑞好同等</t>
  </si>
  <si>
    <t>消泡泵</t>
  </si>
  <si>
    <t>卧式离心泵，Q=30m3/h,H=40m,叶轮304、泵体泵盖304、轴420、密封环碳化硅、紧固件304</t>
  </si>
  <si>
    <t>硝化液回流泵</t>
  </si>
  <si>
    <t>卧式离心泵，Q=90m3/h,H=40m，叶轮304、泵体泵盖304、轴420、密封环碳化硅、紧固件304</t>
  </si>
  <si>
    <t>罗茨鼓风机</t>
  </si>
  <si>
    <t>风量19m3/min,出口压力88.2KPa，风冷，壳体铸铁，叶轮为球墨铸铁，机座铸铁，变频控制，配套电机为西门子或ABB同等质量品牌的电机</t>
  </si>
  <si>
    <t>英格索兰、章晃、百事德、川源</t>
  </si>
  <si>
    <t>超滤膜系统</t>
  </si>
  <si>
    <t>超滤系统</t>
  </si>
  <si>
    <t>成套设备</t>
    <phoneticPr fontId="2" type="noConversion"/>
  </si>
  <si>
    <t>反渗透系统</t>
  </si>
  <si>
    <t>一级STRO系统</t>
  </si>
  <si>
    <t>二级卷式RO系统</t>
  </si>
  <si>
    <t>污泥处理系统</t>
  </si>
  <si>
    <t>集水井提升泵</t>
  </si>
  <si>
    <t>自耦式潜水泵，Q=10m3/h,H=25m，304材质</t>
  </si>
  <si>
    <t>中心传动刮泥机</t>
  </si>
  <si>
    <t>Φ6m</t>
  </si>
  <si>
    <t>南蓝等</t>
  </si>
  <si>
    <t>厢式压滤机系统</t>
  </si>
  <si>
    <t>处理量Q=10m3/h，脱水后污泥含水率60%，包含进泥泵，加药系统、压榨系统、清洗系统、空压系统等。</t>
  </si>
  <si>
    <t>景津等其他优质产品</t>
  </si>
  <si>
    <t>电动泥斗</t>
  </si>
  <si>
    <t>带电动闸门、碳钢材质、容积1.5m3</t>
    <phoneticPr fontId="2" type="noConversion"/>
  </si>
  <si>
    <t>污泥运输车辆</t>
  </si>
  <si>
    <t>3吨</t>
  </si>
  <si>
    <t>皮带输送机</t>
  </si>
  <si>
    <t>输送量1t/h，长度6m</t>
  </si>
  <si>
    <t>电动葫芦</t>
  </si>
  <si>
    <t>CD1型，起重量2.5t,起升高度10m</t>
  </si>
  <si>
    <t>冷却系统</t>
  </si>
  <si>
    <t>板式换热器</t>
  </si>
  <si>
    <t>Q=90m3/h，换热功率1050Kw，单台换热面积113m2</t>
  </si>
  <si>
    <t>济南天源、天津太平洋、阿法拉法</t>
  </si>
  <si>
    <t>Q=10m3/h，换热功率105Kw</t>
  </si>
  <si>
    <t>冷却塔</t>
  </si>
  <si>
    <t>方形横流式冷却塔，温降10℃，循环水量Q=105m3/h,</t>
  </si>
  <si>
    <t>冷却水循环泵</t>
  </si>
  <si>
    <t>卧式离心泵，Q=90m3/h,H=16m,叶轮304、泵体泵盖304、轴420、密封环碳化硅、紧固件304</t>
  </si>
  <si>
    <t>超滤冷却水循环泵</t>
  </si>
  <si>
    <t>卧式离心泵，Q=10m3/h,H=16m,叶轮304、泵体泵盖304、轴420、密封环碳化硅、紧固件304</t>
  </si>
  <si>
    <t>加热系统</t>
  </si>
  <si>
    <t>汽水混合器</t>
  </si>
  <si>
    <t>管道静态混合器，DN125/DN25，不锈钢材质</t>
  </si>
  <si>
    <t>外排系统</t>
  </si>
  <si>
    <t>清水泵</t>
  </si>
  <si>
    <t>自耦式潜水泵，Q=10m3/h,H=40m，铸铁</t>
  </si>
  <si>
    <t>浓液回喷泵</t>
  </si>
  <si>
    <t>螺杆泵，Q=10m3/h,H=60m，过流部件304、泵腔HT250+防腐涂层、转子不锈钢304、定子丁晴橡胶、密封材料碳化硅、底座碳钢</t>
  </si>
  <si>
    <t>沼气处理系统</t>
  </si>
  <si>
    <t>气水分离器</t>
  </si>
  <si>
    <t>非标设备，Q=200Nm3/h，气水分离效率99.5%，不锈钢材质</t>
  </si>
  <si>
    <t>沼气增压风机</t>
  </si>
  <si>
    <t>Q=200Nm3/h，升压能力30Kpa，罗茨风机，过流部件304，机座铸铁，变频控制，配套电机为西门子或ABB同等质量品牌的电机</t>
  </si>
  <si>
    <t>火炬</t>
  </si>
  <si>
    <t>燃烧能力200Nm3/h</t>
  </si>
  <si>
    <t>咸阳三星等</t>
  </si>
  <si>
    <t>臭气处理系统</t>
  </si>
  <si>
    <t>臭气风机</t>
  </si>
  <si>
    <t>玻璃钢离心风机，Q=4500m³/h，出口风压：4kPa，防腐，防爆</t>
  </si>
  <si>
    <t>活性炭除臭装置</t>
  </si>
  <si>
    <t>处理量4500m3/h</t>
  </si>
  <si>
    <t>化验室设备</t>
  </si>
  <si>
    <t>溶解氧测定仪</t>
  </si>
  <si>
    <t>量程：0-20mg/l；精度：±0.3mg/l</t>
  </si>
  <si>
    <t>E+H、哈希、雷磁</t>
  </si>
  <si>
    <t>BOD5测定装置</t>
  </si>
  <si>
    <t>量程：0-4000mg/L，精度：±1（±3.5hPa）</t>
  </si>
  <si>
    <t>E+H、哈希、WTW</t>
  </si>
  <si>
    <t>COD测定仪</t>
  </si>
  <si>
    <t>11孔，风冷式</t>
  </si>
  <si>
    <t>电子分析天平</t>
  </si>
  <si>
    <t>最大秤量程：220g  可读：0.1mg</t>
  </si>
  <si>
    <t>德国赛多利斯、美国丹佛、上海精密</t>
  </si>
  <si>
    <t>架盘药物天平</t>
  </si>
  <si>
    <t>JPT-1</t>
  </si>
  <si>
    <t>生物显微镜</t>
  </si>
  <si>
    <t>DM2500</t>
  </si>
  <si>
    <t>上海精密、徕卡、尼康</t>
  </si>
  <si>
    <t>紫外分光光度计</t>
  </si>
  <si>
    <t>波长范围：200-1000微米</t>
  </si>
  <si>
    <t>上海精密、上海菁华</t>
  </si>
  <si>
    <t>PH计</t>
  </si>
  <si>
    <t>0-14</t>
  </si>
  <si>
    <t>上海精密、雷磁、Switzerland</t>
  </si>
  <si>
    <t>台式电导仪</t>
  </si>
  <si>
    <t>量程0.01us/cm~5000us/cm,准确度±0.5%</t>
  </si>
  <si>
    <t>上海精密、雷磁、WTW</t>
  </si>
  <si>
    <t>便携式可燃气体检测仪</t>
  </si>
  <si>
    <t>Altair4X</t>
  </si>
  <si>
    <t>MSA</t>
  </si>
  <si>
    <t>实验室用计算机</t>
  </si>
  <si>
    <t>DELL、HP、联想</t>
  </si>
  <si>
    <t>A4打印机</t>
  </si>
  <si>
    <t>惠普、联想、三星</t>
  </si>
  <si>
    <t>纯水机</t>
  </si>
  <si>
    <t>10L/h</t>
  </si>
  <si>
    <t>ESW、史密斯、优普</t>
  </si>
  <si>
    <t>空调</t>
  </si>
  <si>
    <t>壁挂式，2P</t>
  </si>
  <si>
    <t>格力、美的、海尔</t>
  </si>
  <si>
    <t>冰箱</t>
  </si>
  <si>
    <t>容积：133L，有冷藏0~4℃功能</t>
  </si>
  <si>
    <t>海尔、美菱、西门子</t>
  </si>
  <si>
    <t>玻璃仪器</t>
  </si>
  <si>
    <t>药品</t>
  </si>
  <si>
    <t>高温电炉</t>
  </si>
  <si>
    <t>2.5Kw</t>
  </si>
  <si>
    <t>烘箱</t>
  </si>
  <si>
    <t>控温范围：RT10—300℃  工作室尺寸：500×600×750</t>
  </si>
  <si>
    <t>生化培养箱</t>
  </si>
  <si>
    <t>温度波动±0.5℃，温度均匀性≤±1℃</t>
  </si>
  <si>
    <t>电动离心机</t>
  </si>
  <si>
    <t>最高转速5000r/min，离心容量：转子500mlx4，要求可调速</t>
  </si>
  <si>
    <t>干湿温度计</t>
  </si>
  <si>
    <t>测量范围   -36  ～ 46℃，湿度范围10~99%，墙挂式</t>
  </si>
  <si>
    <t>排风柜</t>
  </si>
  <si>
    <t>1500mmx850mmx2800mm(长x宽x高)</t>
  </si>
  <si>
    <t>药品柜</t>
  </si>
  <si>
    <t>更衣柜</t>
  </si>
  <si>
    <t>8门</t>
  </si>
  <si>
    <t>边台</t>
  </si>
  <si>
    <t>高850mm，宽750mm，长度3800mm</t>
  </si>
  <si>
    <t>通风空调系统</t>
  </si>
  <si>
    <t>壁挂式，1.5P</t>
  </si>
  <si>
    <t>轴流风机</t>
  </si>
  <si>
    <t>T35-11-3.15,风量1400m3/h</t>
  </si>
  <si>
    <t>T35-11-2.8,风量540m3/h</t>
  </si>
  <si>
    <t>T35-11-2.8,风量480m3/h</t>
  </si>
  <si>
    <t>T35-11-2.8,风量900m3/h</t>
  </si>
  <si>
    <t>T35-11-3.15,风量2100m3/h</t>
  </si>
  <si>
    <t>T35-11-3.15,风量2700m3/h</t>
  </si>
  <si>
    <t>空调</t>
    <phoneticPr fontId="2" type="noConversion"/>
  </si>
  <si>
    <t>壁挂式　3P</t>
    <phoneticPr fontId="2" type="noConversion"/>
  </si>
  <si>
    <t>进水电磁流量计</t>
  </si>
  <si>
    <t>量程范围：0～100m3/h,DN100</t>
  </si>
  <si>
    <t>E+H、西门子、罗斯蒙特</t>
  </si>
  <si>
    <t>压力变送器</t>
  </si>
  <si>
    <t>量程范围：0～0.1MPa</t>
  </si>
  <si>
    <t>罗斯蒙特C系列、E+H、EJA</t>
  </si>
  <si>
    <t>甲烷在线监测及报警装置</t>
  </si>
  <si>
    <t>测量范围：0～100%LEL</t>
  </si>
  <si>
    <t>硫化氢在线监测及报警装置</t>
  </si>
  <si>
    <t>测量范围：0～100ppm</t>
  </si>
  <si>
    <t>UASB进水电磁流量计</t>
  </si>
  <si>
    <t>量程范围：0～10m3/h,DN50</t>
  </si>
  <si>
    <t>E+H、哈希</t>
  </si>
  <si>
    <t>UASB循环电磁流量计</t>
  </si>
  <si>
    <t>量程范围：0～100m3/h,DN125</t>
  </si>
  <si>
    <t>温度变送器</t>
  </si>
  <si>
    <t>插入式,测量范围:0～100℃</t>
  </si>
  <si>
    <t>量程范围：0～0.2MPa</t>
  </si>
  <si>
    <t>溶解氧在线检测仪</t>
  </si>
  <si>
    <t>插入式，带温度显示，测量范围：0～10mg/L</t>
  </si>
  <si>
    <t>氨气在线检测及报警装置</t>
  </si>
  <si>
    <t>0-100ppm,≤±1%FS，0.1ppm,IP66</t>
  </si>
  <si>
    <t>PH仪</t>
  </si>
  <si>
    <t>插入式,测量范围：0-14</t>
  </si>
  <si>
    <t>硝化液回流电磁流量计</t>
  </si>
  <si>
    <t>量程范围：0～100m3/h,DN80</t>
  </si>
  <si>
    <t>插入式,测量范围：0～1MPa</t>
  </si>
  <si>
    <t>插入式,测量范围:0～200℃</t>
  </si>
  <si>
    <t>涡街流量计</t>
  </si>
  <si>
    <t>DN150,测量范围:0～1500Nm3/h</t>
  </si>
  <si>
    <t>量程范围：0～250Nm3/h,DN100</t>
  </si>
  <si>
    <t>投入式液位计</t>
  </si>
  <si>
    <t>量程范围：0～5m</t>
  </si>
  <si>
    <t>西门子、E+H、WIKA</t>
  </si>
  <si>
    <t>综合水池</t>
  </si>
  <si>
    <t>系统出水电磁流量计</t>
  </si>
  <si>
    <t>量程范围：0～20m3/h,DN50</t>
  </si>
  <si>
    <t>浓液回喷电磁流量计</t>
  </si>
  <si>
    <t>COD在线监测仪</t>
  </si>
  <si>
    <t>量程范围：0～200mg/L</t>
  </si>
  <si>
    <t>E+H、哈希、瑞士swan</t>
  </si>
  <si>
    <t>PH在线监测</t>
  </si>
  <si>
    <t>量程范围：0～14</t>
  </si>
  <si>
    <t>氨氮在线监测</t>
  </si>
  <si>
    <t>量程范围：0～20mg/L</t>
  </si>
  <si>
    <t>1AA1进线柜</t>
  </si>
  <si>
    <t>GCS(1000×800×2200)/IP40</t>
  </si>
  <si>
    <t>川仪、众恒、嘉瑞或同等厂家</t>
  </si>
  <si>
    <t>1AA2变频柜</t>
  </si>
  <si>
    <t>GCS(800×800×2200)/IP40</t>
  </si>
  <si>
    <t>1AA3配电柜1</t>
  </si>
  <si>
    <t>1AA4配电柜2</t>
  </si>
  <si>
    <t>1AA5配电柜3</t>
  </si>
  <si>
    <t>1AA6传动柜1</t>
  </si>
  <si>
    <t>1AA7传动柜2</t>
  </si>
  <si>
    <t>1AA8传动柜3</t>
  </si>
  <si>
    <t>1AC操作台</t>
  </si>
  <si>
    <t>（1200×800×800）</t>
  </si>
  <si>
    <t>UPS电源柜</t>
  </si>
  <si>
    <t>PLC柜</t>
  </si>
  <si>
    <t>(800×800×2200)/IP40</t>
  </si>
  <si>
    <t>1AP配电箱</t>
  </si>
  <si>
    <t>（500×250×600）/IP65/ExdiiBT4</t>
  </si>
  <si>
    <t>2AP-8AP配电箱</t>
  </si>
  <si>
    <t>（500×250×600）/IP55</t>
  </si>
  <si>
    <t>防爆操作箱</t>
  </si>
  <si>
    <t>（300×200×400）/IP65/ExdiiBT4</t>
  </si>
  <si>
    <t>操作箱</t>
  </si>
  <si>
    <t>（300×200×400）/IP55</t>
  </si>
  <si>
    <t>照明箱</t>
  </si>
  <si>
    <t>（300×200×400）/IP40</t>
  </si>
  <si>
    <t>仪表箱</t>
  </si>
  <si>
    <t>工控机</t>
    <phoneticPr fontId="2" type="noConversion"/>
  </si>
  <si>
    <t>研华</t>
    <phoneticPr fontId="2" type="noConversion"/>
  </si>
  <si>
    <t>弱电箱</t>
  </si>
  <si>
    <t>配（2光口+8电口交换机1台，10对电话配线架）</t>
  </si>
  <si>
    <t>视频监控系统</t>
  </si>
  <si>
    <t>硬盘录像机</t>
  </si>
  <si>
    <t>20路高清（NVR.支持8盘）</t>
  </si>
  <si>
    <t>海康威视</t>
  </si>
  <si>
    <t>存储硬盘</t>
  </si>
  <si>
    <t>ST-4T DVR专用硬盘</t>
  </si>
  <si>
    <t>希捷</t>
  </si>
  <si>
    <t>高清网络摄像机</t>
  </si>
  <si>
    <t>DS-2CD5A26FWD-1Z</t>
  </si>
  <si>
    <t>液晶电视</t>
  </si>
  <si>
    <t>42寸/LED平板电视</t>
  </si>
  <si>
    <t>交换机</t>
  </si>
  <si>
    <t>（2光口+8电口）千兆光钎交换机</t>
  </si>
  <si>
    <t>华为</t>
  </si>
  <si>
    <t>（2光口+24电口）千兆光钎交换机</t>
  </si>
  <si>
    <t>机柜</t>
  </si>
  <si>
    <t>分线箱</t>
  </si>
  <si>
    <t>消防报警系统</t>
  </si>
  <si>
    <t>火灾报控制器</t>
  </si>
  <si>
    <t>点式感烟探测器（带地址）</t>
  </si>
  <si>
    <t>带电话插孔地址码手动报警按钮</t>
  </si>
  <si>
    <t>5W壁挂扬声器</t>
  </si>
  <si>
    <t>输入输出模块</t>
  </si>
  <si>
    <t>单输入模块</t>
  </si>
  <si>
    <t>消防电话</t>
  </si>
  <si>
    <t>感温探头</t>
  </si>
  <si>
    <t>短路隔离器</t>
  </si>
  <si>
    <t>设备控制箱</t>
  </si>
  <si>
    <t>名称</t>
    <phoneticPr fontId="1" type="noConversion"/>
  </si>
  <si>
    <t>规格型号</t>
    <phoneticPr fontId="1" type="noConversion"/>
  </si>
  <si>
    <t>单位</t>
    <phoneticPr fontId="1" type="noConversion"/>
  </si>
  <si>
    <t>台</t>
    <phoneticPr fontId="1" type="noConversion"/>
  </si>
  <si>
    <t>套</t>
    <phoneticPr fontId="1" type="noConversion"/>
  </si>
  <si>
    <t>单价</t>
    <phoneticPr fontId="1" type="noConversion"/>
  </si>
  <si>
    <t>合价</t>
    <phoneticPr fontId="1" type="noConversion"/>
  </si>
  <si>
    <t>备注</t>
    <phoneticPr fontId="1" type="noConversion"/>
  </si>
  <si>
    <t>23.7</t>
  </si>
  <si>
    <t>13.9</t>
    <phoneticPr fontId="1" type="noConversion"/>
  </si>
  <si>
    <t>编号</t>
  </si>
  <si>
    <t>13.20</t>
  </si>
  <si>
    <t>21.10</t>
  </si>
  <si>
    <t>21.12</t>
  </si>
  <si>
    <t>21.13</t>
  </si>
  <si>
    <t>21.14</t>
  </si>
  <si>
    <t>21.15</t>
  </si>
  <si>
    <t>21.16</t>
  </si>
  <si>
    <t>21.17</t>
  </si>
  <si>
    <t>21.18</t>
  </si>
  <si>
    <t>21.19</t>
  </si>
  <si>
    <t>22.1</t>
  </si>
  <si>
    <t>22.2</t>
  </si>
  <si>
    <t>22.3</t>
  </si>
  <si>
    <t>22.4</t>
  </si>
  <si>
    <t>22.5</t>
  </si>
  <si>
    <t>22.6</t>
  </si>
  <si>
    <t>22.7</t>
  </si>
  <si>
    <t>22.8</t>
  </si>
  <si>
    <t>23.1</t>
  </si>
  <si>
    <t>23.2</t>
  </si>
  <si>
    <t>23.3</t>
  </si>
  <si>
    <t>23.4</t>
  </si>
  <si>
    <t>23.5</t>
  </si>
  <si>
    <t>23.6</t>
  </si>
  <si>
    <t>23.8</t>
  </si>
  <si>
    <t>23.9</t>
  </si>
  <si>
    <t>23.10</t>
  </si>
  <si>
    <t>13.8</t>
    <phoneticPr fontId="1" type="noConversion"/>
  </si>
  <si>
    <t>13.6</t>
    <phoneticPr fontId="1" type="noConversion"/>
  </si>
  <si>
    <t>13.5</t>
    <phoneticPr fontId="1" type="noConversion"/>
  </si>
  <si>
    <t>13.4</t>
    <phoneticPr fontId="1" type="noConversion"/>
  </si>
  <si>
    <t>13.3</t>
    <phoneticPr fontId="1" type="noConversion"/>
  </si>
  <si>
    <t>13.2</t>
    <phoneticPr fontId="1" type="noConversion"/>
  </si>
  <si>
    <t>13.1</t>
    <phoneticPr fontId="1" type="noConversion"/>
  </si>
  <si>
    <t>1</t>
    <phoneticPr fontId="1" type="noConversion"/>
  </si>
  <si>
    <t>1.1</t>
    <phoneticPr fontId="1" type="noConversion"/>
  </si>
  <si>
    <t>1.2</t>
    <phoneticPr fontId="1" type="noConversion"/>
  </si>
  <si>
    <t>1.3</t>
    <phoneticPr fontId="1" type="noConversion"/>
  </si>
  <si>
    <t>2</t>
    <phoneticPr fontId="1" type="noConversion"/>
  </si>
  <si>
    <t>2.1</t>
    <phoneticPr fontId="1" type="noConversion"/>
  </si>
  <si>
    <t>2.2</t>
    <phoneticPr fontId="1" type="noConversion"/>
  </si>
  <si>
    <t>3</t>
    <phoneticPr fontId="1" type="noConversion"/>
  </si>
  <si>
    <t>3.1</t>
    <phoneticPr fontId="1" type="noConversion"/>
  </si>
  <si>
    <t>3.2</t>
    <phoneticPr fontId="1" type="noConversion"/>
  </si>
  <si>
    <t>3.3</t>
    <phoneticPr fontId="1" type="noConversion"/>
  </si>
  <si>
    <t>3.4</t>
    <phoneticPr fontId="1" type="noConversion"/>
  </si>
  <si>
    <t>3.5</t>
    <phoneticPr fontId="1" type="noConversion"/>
  </si>
  <si>
    <t>4</t>
    <phoneticPr fontId="1" type="noConversion"/>
  </si>
  <si>
    <t>4.1</t>
    <phoneticPr fontId="1" type="noConversion"/>
  </si>
  <si>
    <t>4.2</t>
    <phoneticPr fontId="1" type="noConversion"/>
  </si>
  <si>
    <t>4.3</t>
    <phoneticPr fontId="1" type="noConversion"/>
  </si>
  <si>
    <t>4.4</t>
    <phoneticPr fontId="1" type="noConversion"/>
  </si>
  <si>
    <t>5</t>
    <phoneticPr fontId="1" type="noConversion"/>
  </si>
  <si>
    <t>4.5</t>
    <phoneticPr fontId="1" type="noConversion"/>
  </si>
  <si>
    <t>5.1</t>
    <phoneticPr fontId="1" type="noConversion"/>
  </si>
  <si>
    <t>6</t>
    <phoneticPr fontId="1" type="noConversion"/>
  </si>
  <si>
    <t>6.1</t>
    <phoneticPr fontId="1" type="noConversion"/>
  </si>
  <si>
    <t>7</t>
    <phoneticPr fontId="1" type="noConversion"/>
  </si>
  <si>
    <t>7.1</t>
    <phoneticPr fontId="1" type="noConversion"/>
  </si>
  <si>
    <t>6.2</t>
    <phoneticPr fontId="1" type="noConversion"/>
  </si>
  <si>
    <t>7.2</t>
    <phoneticPr fontId="1" type="noConversion"/>
  </si>
  <si>
    <t>7.3</t>
    <phoneticPr fontId="1" type="noConversion"/>
  </si>
  <si>
    <t>7.5</t>
    <phoneticPr fontId="1" type="noConversion"/>
  </si>
  <si>
    <t>7.4</t>
    <phoneticPr fontId="1" type="noConversion"/>
  </si>
  <si>
    <t>7.6</t>
    <phoneticPr fontId="1" type="noConversion"/>
  </si>
  <si>
    <t>7.7</t>
    <phoneticPr fontId="1" type="noConversion"/>
  </si>
  <si>
    <t>8</t>
    <phoneticPr fontId="1" type="noConversion"/>
  </si>
  <si>
    <t>8.1</t>
    <phoneticPr fontId="1" type="noConversion"/>
  </si>
  <si>
    <t>8.2</t>
    <phoneticPr fontId="1" type="noConversion"/>
  </si>
  <si>
    <t>8.3</t>
    <phoneticPr fontId="1" type="noConversion"/>
  </si>
  <si>
    <t>8.4</t>
    <phoneticPr fontId="1" type="noConversion"/>
  </si>
  <si>
    <t>8.5</t>
    <phoneticPr fontId="1" type="noConversion"/>
  </si>
  <si>
    <t>9</t>
    <phoneticPr fontId="1" type="noConversion"/>
  </si>
  <si>
    <t>9.1</t>
    <phoneticPr fontId="1" type="noConversion"/>
  </si>
  <si>
    <t>10</t>
    <phoneticPr fontId="1" type="noConversion"/>
  </si>
  <si>
    <t>10.1</t>
    <phoneticPr fontId="1" type="noConversion"/>
  </si>
  <si>
    <t>10.2</t>
    <phoneticPr fontId="1" type="noConversion"/>
  </si>
  <si>
    <t>11</t>
    <phoneticPr fontId="1" type="noConversion"/>
  </si>
  <si>
    <t>11.1</t>
    <phoneticPr fontId="1" type="noConversion"/>
  </si>
  <si>
    <t>11.2</t>
    <phoneticPr fontId="1" type="noConversion"/>
  </si>
  <si>
    <t>11.3</t>
    <phoneticPr fontId="1" type="noConversion"/>
  </si>
  <si>
    <t>12</t>
    <phoneticPr fontId="1" type="noConversion"/>
  </si>
  <si>
    <t>12.1</t>
    <phoneticPr fontId="1" type="noConversion"/>
  </si>
  <si>
    <t>13</t>
    <phoneticPr fontId="1" type="noConversion"/>
  </si>
  <si>
    <t>12.2</t>
    <phoneticPr fontId="1" type="noConversion"/>
  </si>
  <si>
    <t>13.7</t>
    <phoneticPr fontId="1" type="noConversion"/>
  </si>
  <si>
    <t>13.10</t>
    <phoneticPr fontId="1" type="noConversion"/>
  </si>
  <si>
    <t>13.11</t>
    <phoneticPr fontId="1" type="noConversion"/>
  </si>
  <si>
    <t>13.12</t>
    <phoneticPr fontId="1" type="noConversion"/>
  </si>
  <si>
    <t>13.14</t>
    <phoneticPr fontId="1" type="noConversion"/>
  </si>
  <si>
    <t>13.15</t>
    <phoneticPr fontId="1" type="noConversion"/>
  </si>
  <si>
    <t>13.13</t>
    <phoneticPr fontId="1" type="noConversion"/>
  </si>
  <si>
    <t>13.16</t>
    <phoneticPr fontId="1" type="noConversion"/>
  </si>
  <si>
    <t>13.17</t>
    <phoneticPr fontId="1" type="noConversion"/>
  </si>
  <si>
    <t>13.18</t>
    <phoneticPr fontId="1" type="noConversion"/>
  </si>
  <si>
    <t>13.19</t>
    <phoneticPr fontId="1" type="noConversion"/>
  </si>
  <si>
    <t>13.21</t>
    <phoneticPr fontId="1" type="noConversion"/>
  </si>
  <si>
    <t>13.22</t>
    <phoneticPr fontId="1" type="noConversion"/>
  </si>
  <si>
    <t>13.23</t>
    <phoneticPr fontId="1" type="noConversion"/>
  </si>
  <si>
    <t>13.24</t>
    <phoneticPr fontId="1" type="noConversion"/>
  </si>
  <si>
    <t>13.25</t>
    <phoneticPr fontId="1" type="noConversion"/>
  </si>
  <si>
    <t>13.26</t>
    <phoneticPr fontId="1" type="noConversion"/>
  </si>
  <si>
    <t>14</t>
    <phoneticPr fontId="1" type="noConversion"/>
  </si>
  <si>
    <t>14.1</t>
    <phoneticPr fontId="1" type="noConversion"/>
  </si>
  <si>
    <t>14.2</t>
    <phoneticPr fontId="1" type="noConversion"/>
  </si>
  <si>
    <t>14.3</t>
    <phoneticPr fontId="1" type="noConversion"/>
  </si>
  <si>
    <t>14.4</t>
    <phoneticPr fontId="1" type="noConversion"/>
  </si>
  <si>
    <t>14.5</t>
    <phoneticPr fontId="1" type="noConversion"/>
  </si>
  <si>
    <t>14.6</t>
    <phoneticPr fontId="1" type="noConversion"/>
  </si>
  <si>
    <t>14.7</t>
    <phoneticPr fontId="1" type="noConversion"/>
  </si>
  <si>
    <t>14.8</t>
    <phoneticPr fontId="1" type="noConversion"/>
  </si>
  <si>
    <t>14.9</t>
    <phoneticPr fontId="1" type="noConversion"/>
  </si>
  <si>
    <t>15</t>
    <phoneticPr fontId="1" type="noConversion"/>
  </si>
  <si>
    <t>15.1</t>
    <phoneticPr fontId="1" type="noConversion"/>
  </si>
  <si>
    <t>23</t>
    <phoneticPr fontId="1" type="noConversion"/>
  </si>
  <si>
    <t>15.2</t>
    <phoneticPr fontId="1" type="noConversion"/>
  </si>
  <si>
    <t>15.3</t>
    <phoneticPr fontId="1" type="noConversion"/>
  </si>
  <si>
    <t>15.4</t>
    <phoneticPr fontId="1" type="noConversion"/>
  </si>
  <si>
    <t>16</t>
    <phoneticPr fontId="1" type="noConversion"/>
  </si>
  <si>
    <t>16.1</t>
    <phoneticPr fontId="1" type="noConversion"/>
  </si>
  <si>
    <t>16.2</t>
    <phoneticPr fontId="1" type="noConversion"/>
  </si>
  <si>
    <t>16.3</t>
    <phoneticPr fontId="1" type="noConversion"/>
  </si>
  <si>
    <t>16.4</t>
    <phoneticPr fontId="1" type="noConversion"/>
  </si>
  <si>
    <t>16.5</t>
    <phoneticPr fontId="1" type="noConversion"/>
  </si>
  <si>
    <t>16.6</t>
    <phoneticPr fontId="1" type="noConversion"/>
  </si>
  <si>
    <t>17</t>
    <phoneticPr fontId="1" type="noConversion"/>
  </si>
  <si>
    <t>17.1</t>
    <phoneticPr fontId="1" type="noConversion"/>
  </si>
  <si>
    <t>17.2</t>
    <phoneticPr fontId="1" type="noConversion"/>
  </si>
  <si>
    <t>17.3</t>
    <phoneticPr fontId="1" type="noConversion"/>
  </si>
  <si>
    <t>17.4</t>
    <phoneticPr fontId="1" type="noConversion"/>
  </si>
  <si>
    <t>17.5</t>
    <phoneticPr fontId="1" type="noConversion"/>
  </si>
  <si>
    <t>17.6</t>
    <phoneticPr fontId="1" type="noConversion"/>
  </si>
  <si>
    <t>17.7</t>
    <phoneticPr fontId="1" type="noConversion"/>
  </si>
  <si>
    <t>17.8</t>
    <phoneticPr fontId="1" type="noConversion"/>
  </si>
  <si>
    <t>18</t>
    <phoneticPr fontId="1" type="noConversion"/>
  </si>
  <si>
    <t>18.1</t>
    <phoneticPr fontId="1" type="noConversion"/>
  </si>
  <si>
    <t>19</t>
    <phoneticPr fontId="1" type="noConversion"/>
  </si>
  <si>
    <t>19.1</t>
    <phoneticPr fontId="1" type="noConversion"/>
  </si>
  <si>
    <t>20</t>
    <phoneticPr fontId="1" type="noConversion"/>
  </si>
  <si>
    <t>20.1</t>
    <phoneticPr fontId="1" type="noConversion"/>
  </si>
  <si>
    <t>20.2</t>
    <phoneticPr fontId="1" type="noConversion"/>
  </si>
  <si>
    <t>20.3</t>
    <phoneticPr fontId="1" type="noConversion"/>
  </si>
  <si>
    <t>20.4</t>
    <phoneticPr fontId="1" type="noConversion"/>
  </si>
  <si>
    <t>20.5</t>
    <phoneticPr fontId="1" type="noConversion"/>
  </si>
  <si>
    <t>20.6</t>
    <phoneticPr fontId="1" type="noConversion"/>
  </si>
  <si>
    <t>21</t>
    <phoneticPr fontId="1" type="noConversion"/>
  </si>
  <si>
    <t>21.1</t>
    <phoneticPr fontId="1" type="noConversion"/>
  </si>
  <si>
    <t>21.3</t>
    <phoneticPr fontId="1" type="noConversion"/>
  </si>
  <si>
    <t>21.4</t>
    <phoneticPr fontId="1" type="noConversion"/>
  </si>
  <si>
    <t>21.5</t>
    <phoneticPr fontId="1" type="noConversion"/>
  </si>
  <si>
    <t>21.6</t>
    <phoneticPr fontId="1" type="noConversion"/>
  </si>
  <si>
    <t>21.7</t>
    <phoneticPr fontId="1" type="noConversion"/>
  </si>
  <si>
    <t>21.8</t>
    <phoneticPr fontId="1" type="noConversion"/>
  </si>
  <si>
    <t>21.9</t>
    <phoneticPr fontId="1" type="noConversion"/>
  </si>
  <si>
    <t>22</t>
    <phoneticPr fontId="1" type="noConversion"/>
  </si>
  <si>
    <t>21.11</t>
    <phoneticPr fontId="1" type="noConversion"/>
  </si>
  <si>
    <t>21.2</t>
    <phoneticPr fontId="1" type="noConversion"/>
  </si>
  <si>
    <t>数量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</si>
</sst>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0.5"/>
      <name val="宋体"/>
      <family val="3"/>
      <charset val="134"/>
    </font>
    <font>
      <b/>
      <sz val="9"/>
      <name val="宋体"/>
      <family val="3"/>
      <charset val="134"/>
    </font>
    <font>
      <sz val="10.5"/>
      <name val="宋体"/>
      <family val="3"/>
      <charset val="134"/>
    </font>
    <font>
      <sz val="10.5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1"/>
  <sheetViews>
    <sheetView tabSelected="1" workbookViewId="0">
      <selection activeCell="E1" sqref="E1"/>
    </sheetView>
  </sheetViews>
  <sheetFormatPr defaultRowHeight="18" customHeight="1"/>
  <cols>
    <col min="1" max="1" width="14.125" style="16" customWidth="1"/>
    <col min="2" max="2" width="27.75" style="6" bestFit="1" customWidth="1"/>
    <col min="3" max="3" width="47.125" style="6" bestFit="1" customWidth="1"/>
    <col min="4" max="4" width="5.25" style="6" bestFit="1" customWidth="1"/>
    <col min="5" max="5" width="6.25" style="6" bestFit="1" customWidth="1"/>
    <col min="6" max="6" width="6.75" style="1" bestFit="1" customWidth="1"/>
    <col min="7" max="7" width="7.625" style="1" bestFit="1" customWidth="1"/>
    <col min="8" max="8" width="31.625" style="6" bestFit="1" customWidth="1"/>
    <col min="9" max="253" width="9" style="6"/>
    <col min="254" max="254" width="16.125" style="6" bestFit="1" customWidth="1"/>
    <col min="255" max="255" width="27.75" style="6" bestFit="1" customWidth="1"/>
    <col min="256" max="256" width="38.5" style="6" customWidth="1"/>
    <col min="257" max="257" width="9" style="6"/>
    <col min="258" max="258" width="22.875" style="6" bestFit="1" customWidth="1"/>
    <col min="259" max="261" width="0" style="6" hidden="1" customWidth="1"/>
    <col min="262" max="262" width="7.5" style="6" bestFit="1" customWidth="1"/>
    <col min="263" max="509" width="9" style="6"/>
    <col min="510" max="510" width="16.125" style="6" bestFit="1" customWidth="1"/>
    <col min="511" max="511" width="27.75" style="6" bestFit="1" customWidth="1"/>
    <col min="512" max="512" width="38.5" style="6" customWidth="1"/>
    <col min="513" max="513" width="9" style="6"/>
    <col min="514" max="514" width="22.875" style="6" bestFit="1" customWidth="1"/>
    <col min="515" max="517" width="0" style="6" hidden="1" customWidth="1"/>
    <col min="518" max="518" width="7.5" style="6" bestFit="1" customWidth="1"/>
    <col min="519" max="765" width="9" style="6"/>
    <col min="766" max="766" width="16.125" style="6" bestFit="1" customWidth="1"/>
    <col min="767" max="767" width="27.75" style="6" bestFit="1" customWidth="1"/>
    <col min="768" max="768" width="38.5" style="6" customWidth="1"/>
    <col min="769" max="769" width="9" style="6"/>
    <col min="770" max="770" width="22.875" style="6" bestFit="1" customWidth="1"/>
    <col min="771" max="773" width="0" style="6" hidden="1" customWidth="1"/>
    <col min="774" max="774" width="7.5" style="6" bestFit="1" customWidth="1"/>
    <col min="775" max="1021" width="9" style="6"/>
    <col min="1022" max="1022" width="16.125" style="6" bestFit="1" customWidth="1"/>
    <col min="1023" max="1023" width="27.75" style="6" bestFit="1" customWidth="1"/>
    <col min="1024" max="1024" width="38.5" style="6" customWidth="1"/>
    <col min="1025" max="1025" width="9" style="6"/>
    <col min="1026" max="1026" width="22.875" style="6" bestFit="1" customWidth="1"/>
    <col min="1027" max="1029" width="0" style="6" hidden="1" customWidth="1"/>
    <col min="1030" max="1030" width="7.5" style="6" bestFit="1" customWidth="1"/>
    <col min="1031" max="1277" width="9" style="6"/>
    <col min="1278" max="1278" width="16.125" style="6" bestFit="1" customWidth="1"/>
    <col min="1279" max="1279" width="27.75" style="6" bestFit="1" customWidth="1"/>
    <col min="1280" max="1280" width="38.5" style="6" customWidth="1"/>
    <col min="1281" max="1281" width="9" style="6"/>
    <col min="1282" max="1282" width="22.875" style="6" bestFit="1" customWidth="1"/>
    <col min="1283" max="1285" width="0" style="6" hidden="1" customWidth="1"/>
    <col min="1286" max="1286" width="7.5" style="6" bestFit="1" customWidth="1"/>
    <col min="1287" max="1533" width="9" style="6"/>
    <col min="1534" max="1534" width="16.125" style="6" bestFit="1" customWidth="1"/>
    <col min="1535" max="1535" width="27.75" style="6" bestFit="1" customWidth="1"/>
    <col min="1536" max="1536" width="38.5" style="6" customWidth="1"/>
    <col min="1537" max="1537" width="9" style="6"/>
    <col min="1538" max="1538" width="22.875" style="6" bestFit="1" customWidth="1"/>
    <col min="1539" max="1541" width="0" style="6" hidden="1" customWidth="1"/>
    <col min="1542" max="1542" width="7.5" style="6" bestFit="1" customWidth="1"/>
    <col min="1543" max="1789" width="9" style="6"/>
    <col min="1790" max="1790" width="16.125" style="6" bestFit="1" customWidth="1"/>
    <col min="1791" max="1791" width="27.75" style="6" bestFit="1" customWidth="1"/>
    <col min="1792" max="1792" width="38.5" style="6" customWidth="1"/>
    <col min="1793" max="1793" width="9" style="6"/>
    <col min="1794" max="1794" width="22.875" style="6" bestFit="1" customWidth="1"/>
    <col min="1795" max="1797" width="0" style="6" hidden="1" customWidth="1"/>
    <col min="1798" max="1798" width="7.5" style="6" bestFit="1" customWidth="1"/>
    <col min="1799" max="2045" width="9" style="6"/>
    <col min="2046" max="2046" width="16.125" style="6" bestFit="1" customWidth="1"/>
    <col min="2047" max="2047" width="27.75" style="6" bestFit="1" customWidth="1"/>
    <col min="2048" max="2048" width="38.5" style="6" customWidth="1"/>
    <col min="2049" max="2049" width="9" style="6"/>
    <col min="2050" max="2050" width="22.875" style="6" bestFit="1" customWidth="1"/>
    <col min="2051" max="2053" width="0" style="6" hidden="1" customWidth="1"/>
    <col min="2054" max="2054" width="7.5" style="6" bestFit="1" customWidth="1"/>
    <col min="2055" max="2301" width="9" style="6"/>
    <col min="2302" max="2302" width="16.125" style="6" bestFit="1" customWidth="1"/>
    <col min="2303" max="2303" width="27.75" style="6" bestFit="1" customWidth="1"/>
    <col min="2304" max="2304" width="38.5" style="6" customWidth="1"/>
    <col min="2305" max="2305" width="9" style="6"/>
    <col min="2306" max="2306" width="22.875" style="6" bestFit="1" customWidth="1"/>
    <col min="2307" max="2309" width="0" style="6" hidden="1" customWidth="1"/>
    <col min="2310" max="2310" width="7.5" style="6" bestFit="1" customWidth="1"/>
    <col min="2311" max="2557" width="9" style="6"/>
    <col min="2558" max="2558" width="16.125" style="6" bestFit="1" customWidth="1"/>
    <col min="2559" max="2559" width="27.75" style="6" bestFit="1" customWidth="1"/>
    <col min="2560" max="2560" width="38.5" style="6" customWidth="1"/>
    <col min="2561" max="2561" width="9" style="6"/>
    <col min="2562" max="2562" width="22.875" style="6" bestFit="1" customWidth="1"/>
    <col min="2563" max="2565" width="0" style="6" hidden="1" customWidth="1"/>
    <col min="2566" max="2566" width="7.5" style="6" bestFit="1" customWidth="1"/>
    <col min="2567" max="2813" width="9" style="6"/>
    <col min="2814" max="2814" width="16.125" style="6" bestFit="1" customWidth="1"/>
    <col min="2815" max="2815" width="27.75" style="6" bestFit="1" customWidth="1"/>
    <col min="2816" max="2816" width="38.5" style="6" customWidth="1"/>
    <col min="2817" max="2817" width="9" style="6"/>
    <col min="2818" max="2818" width="22.875" style="6" bestFit="1" customWidth="1"/>
    <col min="2819" max="2821" width="0" style="6" hidden="1" customWidth="1"/>
    <col min="2822" max="2822" width="7.5" style="6" bestFit="1" customWidth="1"/>
    <col min="2823" max="3069" width="9" style="6"/>
    <col min="3070" max="3070" width="16.125" style="6" bestFit="1" customWidth="1"/>
    <col min="3071" max="3071" width="27.75" style="6" bestFit="1" customWidth="1"/>
    <col min="3072" max="3072" width="38.5" style="6" customWidth="1"/>
    <col min="3073" max="3073" width="9" style="6"/>
    <col min="3074" max="3074" width="22.875" style="6" bestFit="1" customWidth="1"/>
    <col min="3075" max="3077" width="0" style="6" hidden="1" customWidth="1"/>
    <col min="3078" max="3078" width="7.5" style="6" bestFit="1" customWidth="1"/>
    <col min="3079" max="3325" width="9" style="6"/>
    <col min="3326" max="3326" width="16.125" style="6" bestFit="1" customWidth="1"/>
    <col min="3327" max="3327" width="27.75" style="6" bestFit="1" customWidth="1"/>
    <col min="3328" max="3328" width="38.5" style="6" customWidth="1"/>
    <col min="3329" max="3329" width="9" style="6"/>
    <col min="3330" max="3330" width="22.875" style="6" bestFit="1" customWidth="1"/>
    <col min="3331" max="3333" width="0" style="6" hidden="1" customWidth="1"/>
    <col min="3334" max="3334" width="7.5" style="6" bestFit="1" customWidth="1"/>
    <col min="3335" max="3581" width="9" style="6"/>
    <col min="3582" max="3582" width="16.125" style="6" bestFit="1" customWidth="1"/>
    <col min="3583" max="3583" width="27.75" style="6" bestFit="1" customWidth="1"/>
    <col min="3584" max="3584" width="38.5" style="6" customWidth="1"/>
    <col min="3585" max="3585" width="9" style="6"/>
    <col min="3586" max="3586" width="22.875" style="6" bestFit="1" customWidth="1"/>
    <col min="3587" max="3589" width="0" style="6" hidden="1" customWidth="1"/>
    <col min="3590" max="3590" width="7.5" style="6" bestFit="1" customWidth="1"/>
    <col min="3591" max="3837" width="9" style="6"/>
    <col min="3838" max="3838" width="16.125" style="6" bestFit="1" customWidth="1"/>
    <col min="3839" max="3839" width="27.75" style="6" bestFit="1" customWidth="1"/>
    <col min="3840" max="3840" width="38.5" style="6" customWidth="1"/>
    <col min="3841" max="3841" width="9" style="6"/>
    <col min="3842" max="3842" width="22.875" style="6" bestFit="1" customWidth="1"/>
    <col min="3843" max="3845" width="0" style="6" hidden="1" customWidth="1"/>
    <col min="3846" max="3846" width="7.5" style="6" bestFit="1" customWidth="1"/>
    <col min="3847" max="4093" width="9" style="6"/>
    <col min="4094" max="4094" width="16.125" style="6" bestFit="1" customWidth="1"/>
    <col min="4095" max="4095" width="27.75" style="6" bestFit="1" customWidth="1"/>
    <col min="4096" max="4096" width="38.5" style="6" customWidth="1"/>
    <col min="4097" max="4097" width="9" style="6"/>
    <col min="4098" max="4098" width="22.875" style="6" bestFit="1" customWidth="1"/>
    <col min="4099" max="4101" width="0" style="6" hidden="1" customWidth="1"/>
    <col min="4102" max="4102" width="7.5" style="6" bestFit="1" customWidth="1"/>
    <col min="4103" max="4349" width="9" style="6"/>
    <col min="4350" max="4350" width="16.125" style="6" bestFit="1" customWidth="1"/>
    <col min="4351" max="4351" width="27.75" style="6" bestFit="1" customWidth="1"/>
    <col min="4352" max="4352" width="38.5" style="6" customWidth="1"/>
    <col min="4353" max="4353" width="9" style="6"/>
    <col min="4354" max="4354" width="22.875" style="6" bestFit="1" customWidth="1"/>
    <col min="4355" max="4357" width="0" style="6" hidden="1" customWidth="1"/>
    <col min="4358" max="4358" width="7.5" style="6" bestFit="1" customWidth="1"/>
    <col min="4359" max="4605" width="9" style="6"/>
    <col min="4606" max="4606" width="16.125" style="6" bestFit="1" customWidth="1"/>
    <col min="4607" max="4607" width="27.75" style="6" bestFit="1" customWidth="1"/>
    <col min="4608" max="4608" width="38.5" style="6" customWidth="1"/>
    <col min="4609" max="4609" width="9" style="6"/>
    <col min="4610" max="4610" width="22.875" style="6" bestFit="1" customWidth="1"/>
    <col min="4611" max="4613" width="0" style="6" hidden="1" customWidth="1"/>
    <col min="4614" max="4614" width="7.5" style="6" bestFit="1" customWidth="1"/>
    <col min="4615" max="4861" width="9" style="6"/>
    <col min="4862" max="4862" width="16.125" style="6" bestFit="1" customWidth="1"/>
    <col min="4863" max="4863" width="27.75" style="6" bestFit="1" customWidth="1"/>
    <col min="4864" max="4864" width="38.5" style="6" customWidth="1"/>
    <col min="4865" max="4865" width="9" style="6"/>
    <col min="4866" max="4866" width="22.875" style="6" bestFit="1" customWidth="1"/>
    <col min="4867" max="4869" width="0" style="6" hidden="1" customWidth="1"/>
    <col min="4870" max="4870" width="7.5" style="6" bestFit="1" customWidth="1"/>
    <col min="4871" max="5117" width="9" style="6"/>
    <col min="5118" max="5118" width="16.125" style="6" bestFit="1" customWidth="1"/>
    <col min="5119" max="5119" width="27.75" style="6" bestFit="1" customWidth="1"/>
    <col min="5120" max="5120" width="38.5" style="6" customWidth="1"/>
    <col min="5121" max="5121" width="9" style="6"/>
    <col min="5122" max="5122" width="22.875" style="6" bestFit="1" customWidth="1"/>
    <col min="5123" max="5125" width="0" style="6" hidden="1" customWidth="1"/>
    <col min="5126" max="5126" width="7.5" style="6" bestFit="1" customWidth="1"/>
    <col min="5127" max="5373" width="9" style="6"/>
    <col min="5374" max="5374" width="16.125" style="6" bestFit="1" customWidth="1"/>
    <col min="5375" max="5375" width="27.75" style="6" bestFit="1" customWidth="1"/>
    <col min="5376" max="5376" width="38.5" style="6" customWidth="1"/>
    <col min="5377" max="5377" width="9" style="6"/>
    <col min="5378" max="5378" width="22.875" style="6" bestFit="1" customWidth="1"/>
    <col min="5379" max="5381" width="0" style="6" hidden="1" customWidth="1"/>
    <col min="5382" max="5382" width="7.5" style="6" bestFit="1" customWidth="1"/>
    <col min="5383" max="5629" width="9" style="6"/>
    <col min="5630" max="5630" width="16.125" style="6" bestFit="1" customWidth="1"/>
    <col min="5631" max="5631" width="27.75" style="6" bestFit="1" customWidth="1"/>
    <col min="5632" max="5632" width="38.5" style="6" customWidth="1"/>
    <col min="5633" max="5633" width="9" style="6"/>
    <col min="5634" max="5634" width="22.875" style="6" bestFit="1" customWidth="1"/>
    <col min="5635" max="5637" width="0" style="6" hidden="1" customWidth="1"/>
    <col min="5638" max="5638" width="7.5" style="6" bestFit="1" customWidth="1"/>
    <col min="5639" max="5885" width="9" style="6"/>
    <col min="5886" max="5886" width="16.125" style="6" bestFit="1" customWidth="1"/>
    <col min="5887" max="5887" width="27.75" style="6" bestFit="1" customWidth="1"/>
    <col min="5888" max="5888" width="38.5" style="6" customWidth="1"/>
    <col min="5889" max="5889" width="9" style="6"/>
    <col min="5890" max="5890" width="22.875" style="6" bestFit="1" customWidth="1"/>
    <col min="5891" max="5893" width="0" style="6" hidden="1" customWidth="1"/>
    <col min="5894" max="5894" width="7.5" style="6" bestFit="1" customWidth="1"/>
    <col min="5895" max="6141" width="9" style="6"/>
    <col min="6142" max="6142" width="16.125" style="6" bestFit="1" customWidth="1"/>
    <col min="6143" max="6143" width="27.75" style="6" bestFit="1" customWidth="1"/>
    <col min="6144" max="6144" width="38.5" style="6" customWidth="1"/>
    <col min="6145" max="6145" width="9" style="6"/>
    <col min="6146" max="6146" width="22.875" style="6" bestFit="1" customWidth="1"/>
    <col min="6147" max="6149" width="0" style="6" hidden="1" customWidth="1"/>
    <col min="6150" max="6150" width="7.5" style="6" bestFit="1" customWidth="1"/>
    <col min="6151" max="6397" width="9" style="6"/>
    <col min="6398" max="6398" width="16.125" style="6" bestFit="1" customWidth="1"/>
    <col min="6399" max="6399" width="27.75" style="6" bestFit="1" customWidth="1"/>
    <col min="6400" max="6400" width="38.5" style="6" customWidth="1"/>
    <col min="6401" max="6401" width="9" style="6"/>
    <col min="6402" max="6402" width="22.875" style="6" bestFit="1" customWidth="1"/>
    <col min="6403" max="6405" width="0" style="6" hidden="1" customWidth="1"/>
    <col min="6406" max="6406" width="7.5" style="6" bestFit="1" customWidth="1"/>
    <col min="6407" max="6653" width="9" style="6"/>
    <col min="6654" max="6654" width="16.125" style="6" bestFit="1" customWidth="1"/>
    <col min="6655" max="6655" width="27.75" style="6" bestFit="1" customWidth="1"/>
    <col min="6656" max="6656" width="38.5" style="6" customWidth="1"/>
    <col min="6657" max="6657" width="9" style="6"/>
    <col min="6658" max="6658" width="22.875" style="6" bestFit="1" customWidth="1"/>
    <col min="6659" max="6661" width="0" style="6" hidden="1" customWidth="1"/>
    <col min="6662" max="6662" width="7.5" style="6" bestFit="1" customWidth="1"/>
    <col min="6663" max="6909" width="9" style="6"/>
    <col min="6910" max="6910" width="16.125" style="6" bestFit="1" customWidth="1"/>
    <col min="6911" max="6911" width="27.75" style="6" bestFit="1" customWidth="1"/>
    <col min="6912" max="6912" width="38.5" style="6" customWidth="1"/>
    <col min="6913" max="6913" width="9" style="6"/>
    <col min="6914" max="6914" width="22.875" style="6" bestFit="1" customWidth="1"/>
    <col min="6915" max="6917" width="0" style="6" hidden="1" customWidth="1"/>
    <col min="6918" max="6918" width="7.5" style="6" bestFit="1" customWidth="1"/>
    <col min="6919" max="7165" width="9" style="6"/>
    <col min="7166" max="7166" width="16.125" style="6" bestFit="1" customWidth="1"/>
    <col min="7167" max="7167" width="27.75" style="6" bestFit="1" customWidth="1"/>
    <col min="7168" max="7168" width="38.5" style="6" customWidth="1"/>
    <col min="7169" max="7169" width="9" style="6"/>
    <col min="7170" max="7170" width="22.875" style="6" bestFit="1" customWidth="1"/>
    <col min="7171" max="7173" width="0" style="6" hidden="1" customWidth="1"/>
    <col min="7174" max="7174" width="7.5" style="6" bestFit="1" customWidth="1"/>
    <col min="7175" max="7421" width="9" style="6"/>
    <col min="7422" max="7422" width="16.125" style="6" bestFit="1" customWidth="1"/>
    <col min="7423" max="7423" width="27.75" style="6" bestFit="1" customWidth="1"/>
    <col min="7424" max="7424" width="38.5" style="6" customWidth="1"/>
    <col min="7425" max="7425" width="9" style="6"/>
    <col min="7426" max="7426" width="22.875" style="6" bestFit="1" customWidth="1"/>
    <col min="7427" max="7429" width="0" style="6" hidden="1" customWidth="1"/>
    <col min="7430" max="7430" width="7.5" style="6" bestFit="1" customWidth="1"/>
    <col min="7431" max="7677" width="9" style="6"/>
    <col min="7678" max="7678" width="16.125" style="6" bestFit="1" customWidth="1"/>
    <col min="7679" max="7679" width="27.75" style="6" bestFit="1" customWidth="1"/>
    <col min="7680" max="7680" width="38.5" style="6" customWidth="1"/>
    <col min="7681" max="7681" width="9" style="6"/>
    <col min="7682" max="7682" width="22.875" style="6" bestFit="1" customWidth="1"/>
    <col min="7683" max="7685" width="0" style="6" hidden="1" customWidth="1"/>
    <col min="7686" max="7686" width="7.5" style="6" bestFit="1" customWidth="1"/>
    <col min="7687" max="7933" width="9" style="6"/>
    <col min="7934" max="7934" width="16.125" style="6" bestFit="1" customWidth="1"/>
    <col min="7935" max="7935" width="27.75" style="6" bestFit="1" customWidth="1"/>
    <col min="7936" max="7936" width="38.5" style="6" customWidth="1"/>
    <col min="7937" max="7937" width="9" style="6"/>
    <col min="7938" max="7938" width="22.875" style="6" bestFit="1" customWidth="1"/>
    <col min="7939" max="7941" width="0" style="6" hidden="1" customWidth="1"/>
    <col min="7942" max="7942" width="7.5" style="6" bestFit="1" customWidth="1"/>
    <col min="7943" max="8189" width="9" style="6"/>
    <col min="8190" max="8190" width="16.125" style="6" bestFit="1" customWidth="1"/>
    <col min="8191" max="8191" width="27.75" style="6" bestFit="1" customWidth="1"/>
    <col min="8192" max="8192" width="38.5" style="6" customWidth="1"/>
    <col min="8193" max="8193" width="9" style="6"/>
    <col min="8194" max="8194" width="22.875" style="6" bestFit="1" customWidth="1"/>
    <col min="8195" max="8197" width="0" style="6" hidden="1" customWidth="1"/>
    <col min="8198" max="8198" width="7.5" style="6" bestFit="1" customWidth="1"/>
    <col min="8199" max="8445" width="9" style="6"/>
    <col min="8446" max="8446" width="16.125" style="6" bestFit="1" customWidth="1"/>
    <col min="8447" max="8447" width="27.75" style="6" bestFit="1" customWidth="1"/>
    <col min="8448" max="8448" width="38.5" style="6" customWidth="1"/>
    <col min="8449" max="8449" width="9" style="6"/>
    <col min="8450" max="8450" width="22.875" style="6" bestFit="1" customWidth="1"/>
    <col min="8451" max="8453" width="0" style="6" hidden="1" customWidth="1"/>
    <col min="8454" max="8454" width="7.5" style="6" bestFit="1" customWidth="1"/>
    <col min="8455" max="8701" width="9" style="6"/>
    <col min="8702" max="8702" width="16.125" style="6" bestFit="1" customWidth="1"/>
    <col min="8703" max="8703" width="27.75" style="6" bestFit="1" customWidth="1"/>
    <col min="8704" max="8704" width="38.5" style="6" customWidth="1"/>
    <col min="8705" max="8705" width="9" style="6"/>
    <col min="8706" max="8706" width="22.875" style="6" bestFit="1" customWidth="1"/>
    <col min="8707" max="8709" width="0" style="6" hidden="1" customWidth="1"/>
    <col min="8710" max="8710" width="7.5" style="6" bestFit="1" customWidth="1"/>
    <col min="8711" max="8957" width="9" style="6"/>
    <col min="8958" max="8958" width="16.125" style="6" bestFit="1" customWidth="1"/>
    <col min="8959" max="8959" width="27.75" style="6" bestFit="1" customWidth="1"/>
    <col min="8960" max="8960" width="38.5" style="6" customWidth="1"/>
    <col min="8961" max="8961" width="9" style="6"/>
    <col min="8962" max="8962" width="22.875" style="6" bestFit="1" customWidth="1"/>
    <col min="8963" max="8965" width="0" style="6" hidden="1" customWidth="1"/>
    <col min="8966" max="8966" width="7.5" style="6" bestFit="1" customWidth="1"/>
    <col min="8967" max="9213" width="9" style="6"/>
    <col min="9214" max="9214" width="16.125" style="6" bestFit="1" customWidth="1"/>
    <col min="9215" max="9215" width="27.75" style="6" bestFit="1" customWidth="1"/>
    <col min="9216" max="9216" width="38.5" style="6" customWidth="1"/>
    <col min="9217" max="9217" width="9" style="6"/>
    <col min="9218" max="9218" width="22.875" style="6" bestFit="1" customWidth="1"/>
    <col min="9219" max="9221" width="0" style="6" hidden="1" customWidth="1"/>
    <col min="9222" max="9222" width="7.5" style="6" bestFit="1" customWidth="1"/>
    <col min="9223" max="9469" width="9" style="6"/>
    <col min="9470" max="9470" width="16.125" style="6" bestFit="1" customWidth="1"/>
    <col min="9471" max="9471" width="27.75" style="6" bestFit="1" customWidth="1"/>
    <col min="9472" max="9472" width="38.5" style="6" customWidth="1"/>
    <col min="9473" max="9473" width="9" style="6"/>
    <col min="9474" max="9474" width="22.875" style="6" bestFit="1" customWidth="1"/>
    <col min="9475" max="9477" width="0" style="6" hidden="1" customWidth="1"/>
    <col min="9478" max="9478" width="7.5" style="6" bestFit="1" customWidth="1"/>
    <col min="9479" max="9725" width="9" style="6"/>
    <col min="9726" max="9726" width="16.125" style="6" bestFit="1" customWidth="1"/>
    <col min="9727" max="9727" width="27.75" style="6" bestFit="1" customWidth="1"/>
    <col min="9728" max="9728" width="38.5" style="6" customWidth="1"/>
    <col min="9729" max="9729" width="9" style="6"/>
    <col min="9730" max="9730" width="22.875" style="6" bestFit="1" customWidth="1"/>
    <col min="9731" max="9733" width="0" style="6" hidden="1" customWidth="1"/>
    <col min="9734" max="9734" width="7.5" style="6" bestFit="1" customWidth="1"/>
    <col min="9735" max="9981" width="9" style="6"/>
    <col min="9982" max="9982" width="16.125" style="6" bestFit="1" customWidth="1"/>
    <col min="9983" max="9983" width="27.75" style="6" bestFit="1" customWidth="1"/>
    <col min="9984" max="9984" width="38.5" style="6" customWidth="1"/>
    <col min="9985" max="9985" width="9" style="6"/>
    <col min="9986" max="9986" width="22.875" style="6" bestFit="1" customWidth="1"/>
    <col min="9987" max="9989" width="0" style="6" hidden="1" customWidth="1"/>
    <col min="9990" max="9990" width="7.5" style="6" bestFit="1" customWidth="1"/>
    <col min="9991" max="10237" width="9" style="6"/>
    <col min="10238" max="10238" width="16.125" style="6" bestFit="1" customWidth="1"/>
    <col min="10239" max="10239" width="27.75" style="6" bestFit="1" customWidth="1"/>
    <col min="10240" max="10240" width="38.5" style="6" customWidth="1"/>
    <col min="10241" max="10241" width="9" style="6"/>
    <col min="10242" max="10242" width="22.875" style="6" bestFit="1" customWidth="1"/>
    <col min="10243" max="10245" width="0" style="6" hidden="1" customWidth="1"/>
    <col min="10246" max="10246" width="7.5" style="6" bestFit="1" customWidth="1"/>
    <col min="10247" max="10493" width="9" style="6"/>
    <col min="10494" max="10494" width="16.125" style="6" bestFit="1" customWidth="1"/>
    <col min="10495" max="10495" width="27.75" style="6" bestFit="1" customWidth="1"/>
    <col min="10496" max="10496" width="38.5" style="6" customWidth="1"/>
    <col min="10497" max="10497" width="9" style="6"/>
    <col min="10498" max="10498" width="22.875" style="6" bestFit="1" customWidth="1"/>
    <col min="10499" max="10501" width="0" style="6" hidden="1" customWidth="1"/>
    <col min="10502" max="10502" width="7.5" style="6" bestFit="1" customWidth="1"/>
    <col min="10503" max="10749" width="9" style="6"/>
    <col min="10750" max="10750" width="16.125" style="6" bestFit="1" customWidth="1"/>
    <col min="10751" max="10751" width="27.75" style="6" bestFit="1" customWidth="1"/>
    <col min="10752" max="10752" width="38.5" style="6" customWidth="1"/>
    <col min="10753" max="10753" width="9" style="6"/>
    <col min="10754" max="10754" width="22.875" style="6" bestFit="1" customWidth="1"/>
    <col min="10755" max="10757" width="0" style="6" hidden="1" customWidth="1"/>
    <col min="10758" max="10758" width="7.5" style="6" bestFit="1" customWidth="1"/>
    <col min="10759" max="11005" width="9" style="6"/>
    <col min="11006" max="11006" width="16.125" style="6" bestFit="1" customWidth="1"/>
    <col min="11007" max="11007" width="27.75" style="6" bestFit="1" customWidth="1"/>
    <col min="11008" max="11008" width="38.5" style="6" customWidth="1"/>
    <col min="11009" max="11009" width="9" style="6"/>
    <col min="11010" max="11010" width="22.875" style="6" bestFit="1" customWidth="1"/>
    <col min="11011" max="11013" width="0" style="6" hidden="1" customWidth="1"/>
    <col min="11014" max="11014" width="7.5" style="6" bestFit="1" customWidth="1"/>
    <col min="11015" max="11261" width="9" style="6"/>
    <col min="11262" max="11262" width="16.125" style="6" bestFit="1" customWidth="1"/>
    <col min="11263" max="11263" width="27.75" style="6" bestFit="1" customWidth="1"/>
    <col min="11264" max="11264" width="38.5" style="6" customWidth="1"/>
    <col min="11265" max="11265" width="9" style="6"/>
    <col min="11266" max="11266" width="22.875" style="6" bestFit="1" customWidth="1"/>
    <col min="11267" max="11269" width="0" style="6" hidden="1" customWidth="1"/>
    <col min="11270" max="11270" width="7.5" style="6" bestFit="1" customWidth="1"/>
    <col min="11271" max="11517" width="9" style="6"/>
    <col min="11518" max="11518" width="16.125" style="6" bestFit="1" customWidth="1"/>
    <col min="11519" max="11519" width="27.75" style="6" bestFit="1" customWidth="1"/>
    <col min="11520" max="11520" width="38.5" style="6" customWidth="1"/>
    <col min="11521" max="11521" width="9" style="6"/>
    <col min="11522" max="11522" width="22.875" style="6" bestFit="1" customWidth="1"/>
    <col min="11523" max="11525" width="0" style="6" hidden="1" customWidth="1"/>
    <col min="11526" max="11526" width="7.5" style="6" bestFit="1" customWidth="1"/>
    <col min="11527" max="11773" width="9" style="6"/>
    <col min="11774" max="11774" width="16.125" style="6" bestFit="1" customWidth="1"/>
    <col min="11775" max="11775" width="27.75" style="6" bestFit="1" customWidth="1"/>
    <col min="11776" max="11776" width="38.5" style="6" customWidth="1"/>
    <col min="11777" max="11777" width="9" style="6"/>
    <col min="11778" max="11778" width="22.875" style="6" bestFit="1" customWidth="1"/>
    <col min="11779" max="11781" width="0" style="6" hidden="1" customWidth="1"/>
    <col min="11782" max="11782" width="7.5" style="6" bestFit="1" customWidth="1"/>
    <col min="11783" max="12029" width="9" style="6"/>
    <col min="12030" max="12030" width="16.125" style="6" bestFit="1" customWidth="1"/>
    <col min="12031" max="12031" width="27.75" style="6" bestFit="1" customWidth="1"/>
    <col min="12032" max="12032" width="38.5" style="6" customWidth="1"/>
    <col min="12033" max="12033" width="9" style="6"/>
    <col min="12034" max="12034" width="22.875" style="6" bestFit="1" customWidth="1"/>
    <col min="12035" max="12037" width="0" style="6" hidden="1" customWidth="1"/>
    <col min="12038" max="12038" width="7.5" style="6" bestFit="1" customWidth="1"/>
    <col min="12039" max="12285" width="9" style="6"/>
    <col min="12286" max="12286" width="16.125" style="6" bestFit="1" customWidth="1"/>
    <col min="12287" max="12287" width="27.75" style="6" bestFit="1" customWidth="1"/>
    <col min="12288" max="12288" width="38.5" style="6" customWidth="1"/>
    <col min="12289" max="12289" width="9" style="6"/>
    <col min="12290" max="12290" width="22.875" style="6" bestFit="1" customWidth="1"/>
    <col min="12291" max="12293" width="0" style="6" hidden="1" customWidth="1"/>
    <col min="12294" max="12294" width="7.5" style="6" bestFit="1" customWidth="1"/>
    <col min="12295" max="12541" width="9" style="6"/>
    <col min="12542" max="12542" width="16.125" style="6" bestFit="1" customWidth="1"/>
    <col min="12543" max="12543" width="27.75" style="6" bestFit="1" customWidth="1"/>
    <col min="12544" max="12544" width="38.5" style="6" customWidth="1"/>
    <col min="12545" max="12545" width="9" style="6"/>
    <col min="12546" max="12546" width="22.875" style="6" bestFit="1" customWidth="1"/>
    <col min="12547" max="12549" width="0" style="6" hidden="1" customWidth="1"/>
    <col min="12550" max="12550" width="7.5" style="6" bestFit="1" customWidth="1"/>
    <col min="12551" max="12797" width="9" style="6"/>
    <col min="12798" max="12798" width="16.125" style="6" bestFit="1" customWidth="1"/>
    <col min="12799" max="12799" width="27.75" style="6" bestFit="1" customWidth="1"/>
    <col min="12800" max="12800" width="38.5" style="6" customWidth="1"/>
    <col min="12801" max="12801" width="9" style="6"/>
    <col min="12802" max="12802" width="22.875" style="6" bestFit="1" customWidth="1"/>
    <col min="12803" max="12805" width="0" style="6" hidden="1" customWidth="1"/>
    <col min="12806" max="12806" width="7.5" style="6" bestFit="1" customWidth="1"/>
    <col min="12807" max="13053" width="9" style="6"/>
    <col min="13054" max="13054" width="16.125" style="6" bestFit="1" customWidth="1"/>
    <col min="13055" max="13055" width="27.75" style="6" bestFit="1" customWidth="1"/>
    <col min="13056" max="13056" width="38.5" style="6" customWidth="1"/>
    <col min="13057" max="13057" width="9" style="6"/>
    <col min="13058" max="13058" width="22.875" style="6" bestFit="1" customWidth="1"/>
    <col min="13059" max="13061" width="0" style="6" hidden="1" customWidth="1"/>
    <col min="13062" max="13062" width="7.5" style="6" bestFit="1" customWidth="1"/>
    <col min="13063" max="13309" width="9" style="6"/>
    <col min="13310" max="13310" width="16.125" style="6" bestFit="1" customWidth="1"/>
    <col min="13311" max="13311" width="27.75" style="6" bestFit="1" customWidth="1"/>
    <col min="13312" max="13312" width="38.5" style="6" customWidth="1"/>
    <col min="13313" max="13313" width="9" style="6"/>
    <col min="13314" max="13314" width="22.875" style="6" bestFit="1" customWidth="1"/>
    <col min="13315" max="13317" width="0" style="6" hidden="1" customWidth="1"/>
    <col min="13318" max="13318" width="7.5" style="6" bestFit="1" customWidth="1"/>
    <col min="13319" max="13565" width="9" style="6"/>
    <col min="13566" max="13566" width="16.125" style="6" bestFit="1" customWidth="1"/>
    <col min="13567" max="13567" width="27.75" style="6" bestFit="1" customWidth="1"/>
    <col min="13568" max="13568" width="38.5" style="6" customWidth="1"/>
    <col min="13569" max="13569" width="9" style="6"/>
    <col min="13570" max="13570" width="22.875" style="6" bestFit="1" customWidth="1"/>
    <col min="13571" max="13573" width="0" style="6" hidden="1" customWidth="1"/>
    <col min="13574" max="13574" width="7.5" style="6" bestFit="1" customWidth="1"/>
    <col min="13575" max="13821" width="9" style="6"/>
    <col min="13822" max="13822" width="16.125" style="6" bestFit="1" customWidth="1"/>
    <col min="13823" max="13823" width="27.75" style="6" bestFit="1" customWidth="1"/>
    <col min="13824" max="13824" width="38.5" style="6" customWidth="1"/>
    <col min="13825" max="13825" width="9" style="6"/>
    <col min="13826" max="13826" width="22.875" style="6" bestFit="1" customWidth="1"/>
    <col min="13827" max="13829" width="0" style="6" hidden="1" customWidth="1"/>
    <col min="13830" max="13830" width="7.5" style="6" bestFit="1" customWidth="1"/>
    <col min="13831" max="14077" width="9" style="6"/>
    <col min="14078" max="14078" width="16.125" style="6" bestFit="1" customWidth="1"/>
    <col min="14079" max="14079" width="27.75" style="6" bestFit="1" customWidth="1"/>
    <col min="14080" max="14080" width="38.5" style="6" customWidth="1"/>
    <col min="14081" max="14081" width="9" style="6"/>
    <col min="14082" max="14082" width="22.875" style="6" bestFit="1" customWidth="1"/>
    <col min="14083" max="14085" width="0" style="6" hidden="1" customWidth="1"/>
    <col min="14086" max="14086" width="7.5" style="6" bestFit="1" customWidth="1"/>
    <col min="14087" max="14333" width="9" style="6"/>
    <col min="14334" max="14334" width="16.125" style="6" bestFit="1" customWidth="1"/>
    <col min="14335" max="14335" width="27.75" style="6" bestFit="1" customWidth="1"/>
    <col min="14336" max="14336" width="38.5" style="6" customWidth="1"/>
    <col min="14337" max="14337" width="9" style="6"/>
    <col min="14338" max="14338" width="22.875" style="6" bestFit="1" customWidth="1"/>
    <col min="14339" max="14341" width="0" style="6" hidden="1" customWidth="1"/>
    <col min="14342" max="14342" width="7.5" style="6" bestFit="1" customWidth="1"/>
    <col min="14343" max="14589" width="9" style="6"/>
    <col min="14590" max="14590" width="16.125" style="6" bestFit="1" customWidth="1"/>
    <col min="14591" max="14591" width="27.75" style="6" bestFit="1" customWidth="1"/>
    <col min="14592" max="14592" width="38.5" style="6" customWidth="1"/>
    <col min="14593" max="14593" width="9" style="6"/>
    <col min="14594" max="14594" width="22.875" style="6" bestFit="1" customWidth="1"/>
    <col min="14595" max="14597" width="0" style="6" hidden="1" customWidth="1"/>
    <col min="14598" max="14598" width="7.5" style="6" bestFit="1" customWidth="1"/>
    <col min="14599" max="14845" width="9" style="6"/>
    <col min="14846" max="14846" width="16.125" style="6" bestFit="1" customWidth="1"/>
    <col min="14847" max="14847" width="27.75" style="6" bestFit="1" customWidth="1"/>
    <col min="14848" max="14848" width="38.5" style="6" customWidth="1"/>
    <col min="14849" max="14849" width="9" style="6"/>
    <col min="14850" max="14850" width="22.875" style="6" bestFit="1" customWidth="1"/>
    <col min="14851" max="14853" width="0" style="6" hidden="1" customWidth="1"/>
    <col min="14854" max="14854" width="7.5" style="6" bestFit="1" customWidth="1"/>
    <col min="14855" max="15101" width="9" style="6"/>
    <col min="15102" max="15102" width="16.125" style="6" bestFit="1" customWidth="1"/>
    <col min="15103" max="15103" width="27.75" style="6" bestFit="1" customWidth="1"/>
    <col min="15104" max="15104" width="38.5" style="6" customWidth="1"/>
    <col min="15105" max="15105" width="9" style="6"/>
    <col min="15106" max="15106" width="22.875" style="6" bestFit="1" customWidth="1"/>
    <col min="15107" max="15109" width="0" style="6" hidden="1" customWidth="1"/>
    <col min="15110" max="15110" width="7.5" style="6" bestFit="1" customWidth="1"/>
    <col min="15111" max="15357" width="9" style="6"/>
    <col min="15358" max="15358" width="16.125" style="6" bestFit="1" customWidth="1"/>
    <col min="15359" max="15359" width="27.75" style="6" bestFit="1" customWidth="1"/>
    <col min="15360" max="15360" width="38.5" style="6" customWidth="1"/>
    <col min="15361" max="15361" width="9" style="6"/>
    <col min="15362" max="15362" width="22.875" style="6" bestFit="1" customWidth="1"/>
    <col min="15363" max="15365" width="0" style="6" hidden="1" customWidth="1"/>
    <col min="15366" max="15366" width="7.5" style="6" bestFit="1" customWidth="1"/>
    <col min="15367" max="15613" width="9" style="6"/>
    <col min="15614" max="15614" width="16.125" style="6" bestFit="1" customWidth="1"/>
    <col min="15615" max="15615" width="27.75" style="6" bestFit="1" customWidth="1"/>
    <col min="15616" max="15616" width="38.5" style="6" customWidth="1"/>
    <col min="15617" max="15617" width="9" style="6"/>
    <col min="15618" max="15618" width="22.875" style="6" bestFit="1" customWidth="1"/>
    <col min="15619" max="15621" width="0" style="6" hidden="1" customWidth="1"/>
    <col min="15622" max="15622" width="7.5" style="6" bestFit="1" customWidth="1"/>
    <col min="15623" max="15869" width="9" style="6"/>
    <col min="15870" max="15870" width="16.125" style="6" bestFit="1" customWidth="1"/>
    <col min="15871" max="15871" width="27.75" style="6" bestFit="1" customWidth="1"/>
    <col min="15872" max="15872" width="38.5" style="6" customWidth="1"/>
    <col min="15873" max="15873" width="9" style="6"/>
    <col min="15874" max="15874" width="22.875" style="6" bestFit="1" customWidth="1"/>
    <col min="15875" max="15877" width="0" style="6" hidden="1" customWidth="1"/>
    <col min="15878" max="15878" width="7.5" style="6" bestFit="1" customWidth="1"/>
    <col min="15879" max="16125" width="9" style="6"/>
    <col min="16126" max="16126" width="16.125" style="6" bestFit="1" customWidth="1"/>
    <col min="16127" max="16127" width="27.75" style="6" bestFit="1" customWidth="1"/>
    <col min="16128" max="16128" width="38.5" style="6" customWidth="1"/>
    <col min="16129" max="16129" width="9" style="6"/>
    <col min="16130" max="16130" width="22.875" style="6" bestFit="1" customWidth="1"/>
    <col min="16131" max="16133" width="0" style="6" hidden="1" customWidth="1"/>
    <col min="16134" max="16134" width="7.5" style="6" bestFit="1" customWidth="1"/>
    <col min="16135" max="16384" width="9" style="6"/>
  </cols>
  <sheetData>
    <row r="1" spans="1:8" s="3" customFormat="1" ht="18" customHeight="1">
      <c r="A1" s="12" t="s">
        <v>282</v>
      </c>
      <c r="B1" s="2" t="s">
        <v>272</v>
      </c>
      <c r="C1" s="2" t="s">
        <v>273</v>
      </c>
      <c r="D1" s="2" t="s">
        <v>274</v>
      </c>
      <c r="E1" s="2" t="s">
        <v>440</v>
      </c>
      <c r="F1" s="9" t="s">
        <v>277</v>
      </c>
      <c r="G1" s="9" t="s">
        <v>278</v>
      </c>
      <c r="H1" s="2" t="s">
        <v>279</v>
      </c>
    </row>
    <row r="2" spans="1:8" s="3" customFormat="1" ht="18" customHeight="1">
      <c r="A2" s="12" t="s">
        <v>317</v>
      </c>
      <c r="B2" s="2"/>
      <c r="C2" s="2"/>
      <c r="D2" s="2"/>
      <c r="E2" s="2"/>
      <c r="F2" s="9"/>
      <c r="G2" s="9"/>
      <c r="H2" s="2"/>
    </row>
    <row r="3" spans="1:8" s="3" customFormat="1" ht="12.75">
      <c r="A3" s="13" t="s">
        <v>318</v>
      </c>
      <c r="B3" s="4" t="s">
        <v>0</v>
      </c>
      <c r="C3" s="4" t="s">
        <v>1</v>
      </c>
      <c r="D3" s="4" t="s">
        <v>275</v>
      </c>
      <c r="E3" s="4">
        <v>1</v>
      </c>
      <c r="F3" s="8">
        <v>13000</v>
      </c>
      <c r="G3" s="8">
        <f>E3*F3</f>
        <v>13000</v>
      </c>
      <c r="H3" s="4" t="s">
        <v>2</v>
      </c>
    </row>
    <row r="4" spans="1:8" s="3" customFormat="1" ht="18" customHeight="1">
      <c r="A4" s="13" t="s">
        <v>319</v>
      </c>
      <c r="B4" s="4" t="s">
        <v>3</v>
      </c>
      <c r="C4" s="4" t="s">
        <v>4</v>
      </c>
      <c r="D4" s="4" t="s">
        <v>275</v>
      </c>
      <c r="E4" s="4">
        <v>1</v>
      </c>
      <c r="F4" s="8">
        <v>5000</v>
      </c>
      <c r="G4" s="8">
        <f>E4*F4</f>
        <v>5000</v>
      </c>
      <c r="H4" s="4" t="s">
        <v>5</v>
      </c>
    </row>
    <row r="5" spans="1:8" s="3" customFormat="1" ht="38.25">
      <c r="A5" s="13" t="s">
        <v>320</v>
      </c>
      <c r="B5" s="4" t="s">
        <v>6</v>
      </c>
      <c r="C5" s="4" t="s">
        <v>7</v>
      </c>
      <c r="D5" s="4" t="s">
        <v>275</v>
      </c>
      <c r="E5" s="4">
        <v>1</v>
      </c>
      <c r="F5" s="8">
        <v>20950</v>
      </c>
      <c r="G5" s="8">
        <f>E5*F5</f>
        <v>20950</v>
      </c>
      <c r="H5" s="4" t="s">
        <v>8</v>
      </c>
    </row>
    <row r="6" spans="1:8" s="3" customFormat="1" ht="18" customHeight="1">
      <c r="A6" s="14" t="s">
        <v>321</v>
      </c>
      <c r="B6" s="4" t="s">
        <v>9</v>
      </c>
      <c r="C6" s="4"/>
      <c r="D6" s="4" t="s">
        <v>275</v>
      </c>
      <c r="E6" s="4"/>
      <c r="F6" s="8"/>
      <c r="G6" s="8">
        <f>E6*F6</f>
        <v>0</v>
      </c>
      <c r="H6" s="4"/>
    </row>
    <row r="7" spans="1:8" ht="25.5" customHeight="1">
      <c r="A7" s="13" t="s">
        <v>322</v>
      </c>
      <c r="B7" s="4" t="s">
        <v>10</v>
      </c>
      <c r="C7" s="4" t="s">
        <v>11</v>
      </c>
      <c r="D7" s="4" t="s">
        <v>275</v>
      </c>
      <c r="E7" s="4">
        <v>1</v>
      </c>
      <c r="F7" s="10"/>
      <c r="G7" s="10">
        <v>180000</v>
      </c>
      <c r="H7" s="5" t="s">
        <v>12</v>
      </c>
    </row>
    <row r="8" spans="1:8" s="3" customFormat="1" ht="38.25">
      <c r="A8" s="13" t="s">
        <v>323</v>
      </c>
      <c r="B8" s="4" t="s">
        <v>13</v>
      </c>
      <c r="C8" s="4" t="s">
        <v>14</v>
      </c>
      <c r="D8" s="4" t="s">
        <v>275</v>
      </c>
      <c r="E8" s="4">
        <v>2</v>
      </c>
      <c r="F8" s="8">
        <v>39800</v>
      </c>
      <c r="G8" s="8">
        <f t="shared" ref="G8:G39" si="0">E8*F8</f>
        <v>79600</v>
      </c>
      <c r="H8" s="4" t="s">
        <v>15</v>
      </c>
    </row>
    <row r="9" spans="1:8" s="3" customFormat="1" ht="18" customHeight="1">
      <c r="A9" s="14" t="s">
        <v>324</v>
      </c>
      <c r="B9" s="4" t="s">
        <v>16</v>
      </c>
      <c r="C9" s="4"/>
      <c r="D9" s="4" t="s">
        <v>275</v>
      </c>
      <c r="E9" s="4"/>
      <c r="F9" s="8"/>
      <c r="G9" s="8">
        <f t="shared" si="0"/>
        <v>0</v>
      </c>
      <c r="H9" s="4"/>
    </row>
    <row r="10" spans="1:8" s="3" customFormat="1" ht="25.5">
      <c r="A10" s="13" t="s">
        <v>325</v>
      </c>
      <c r="B10" s="4" t="s">
        <v>17</v>
      </c>
      <c r="C10" s="4" t="s">
        <v>18</v>
      </c>
      <c r="D10" s="4" t="s">
        <v>275</v>
      </c>
      <c r="E10" s="4">
        <v>1</v>
      </c>
      <c r="F10" s="8">
        <v>13000</v>
      </c>
      <c r="G10" s="8">
        <f t="shared" si="0"/>
        <v>13000</v>
      </c>
      <c r="H10" s="4" t="s">
        <v>2</v>
      </c>
    </row>
    <row r="11" spans="1:8" s="3" customFormat="1" ht="25.5">
      <c r="A11" s="13" t="s">
        <v>326</v>
      </c>
      <c r="B11" s="4" t="s">
        <v>19</v>
      </c>
      <c r="C11" s="4" t="s">
        <v>20</v>
      </c>
      <c r="D11" s="4" t="s">
        <v>275</v>
      </c>
      <c r="E11" s="4">
        <v>2</v>
      </c>
      <c r="F11" s="8">
        <v>12050</v>
      </c>
      <c r="G11" s="8">
        <f t="shared" si="0"/>
        <v>24100</v>
      </c>
      <c r="H11" s="4" t="s">
        <v>21</v>
      </c>
    </row>
    <row r="12" spans="1:8" s="3" customFormat="1" ht="25.5">
      <c r="A12" s="13" t="s">
        <v>327</v>
      </c>
      <c r="B12" s="4" t="s">
        <v>22</v>
      </c>
      <c r="C12" s="4" t="s">
        <v>23</v>
      </c>
      <c r="D12" s="4" t="s">
        <v>275</v>
      </c>
      <c r="E12" s="4">
        <v>2</v>
      </c>
      <c r="F12" s="8">
        <v>18560</v>
      </c>
      <c r="G12" s="8">
        <f t="shared" si="0"/>
        <v>37120</v>
      </c>
      <c r="H12" s="4" t="s">
        <v>21</v>
      </c>
    </row>
    <row r="13" spans="1:8" s="3" customFormat="1" ht="12.75">
      <c r="A13" s="13" t="s">
        <v>328</v>
      </c>
      <c r="B13" s="4" t="s">
        <v>24</v>
      </c>
      <c r="C13" s="4" t="s">
        <v>25</v>
      </c>
      <c r="D13" s="4" t="s">
        <v>275</v>
      </c>
      <c r="E13" s="4">
        <v>1</v>
      </c>
      <c r="F13" s="8">
        <v>15000</v>
      </c>
      <c r="G13" s="8">
        <f t="shared" si="0"/>
        <v>15000</v>
      </c>
      <c r="H13" s="4" t="s">
        <v>26</v>
      </c>
    </row>
    <row r="14" spans="1:8" s="3" customFormat="1" ht="38.25">
      <c r="A14" s="13" t="s">
        <v>329</v>
      </c>
      <c r="B14" s="4" t="s">
        <v>27</v>
      </c>
      <c r="C14" s="4" t="s">
        <v>28</v>
      </c>
      <c r="D14" s="4" t="s">
        <v>275</v>
      </c>
      <c r="E14" s="4">
        <v>1</v>
      </c>
      <c r="F14" s="8">
        <v>1800000</v>
      </c>
      <c r="G14" s="8">
        <f t="shared" si="0"/>
        <v>1800000</v>
      </c>
      <c r="H14" s="4" t="s">
        <v>26</v>
      </c>
    </row>
    <row r="15" spans="1:8" s="3" customFormat="1" ht="18" customHeight="1">
      <c r="A15" s="14" t="s">
        <v>330</v>
      </c>
      <c r="B15" s="4" t="s">
        <v>29</v>
      </c>
      <c r="C15" s="4"/>
      <c r="D15" s="4" t="s">
        <v>275</v>
      </c>
      <c r="E15" s="4"/>
      <c r="F15" s="8"/>
      <c r="G15" s="8">
        <f t="shared" si="0"/>
        <v>0</v>
      </c>
      <c r="H15" s="4"/>
    </row>
    <row r="16" spans="1:8" s="3" customFormat="1" ht="38.25">
      <c r="A16" s="13" t="s">
        <v>331</v>
      </c>
      <c r="B16" s="4" t="s">
        <v>13</v>
      </c>
      <c r="C16" s="4" t="s">
        <v>30</v>
      </c>
      <c r="D16" s="4" t="s">
        <v>275</v>
      </c>
      <c r="E16" s="4">
        <v>2</v>
      </c>
      <c r="F16" s="8">
        <v>21100</v>
      </c>
      <c r="G16" s="8">
        <f t="shared" si="0"/>
        <v>42200</v>
      </c>
      <c r="H16" s="4" t="s">
        <v>15</v>
      </c>
    </row>
    <row r="17" spans="1:8" s="3" customFormat="1" ht="18" customHeight="1">
      <c r="A17" s="13" t="s">
        <v>332</v>
      </c>
      <c r="B17" s="4" t="s">
        <v>31</v>
      </c>
      <c r="C17" s="4" t="s">
        <v>32</v>
      </c>
      <c r="D17" s="4" t="s">
        <v>275</v>
      </c>
      <c r="E17" s="4">
        <v>200</v>
      </c>
      <c r="F17" s="8">
        <v>300</v>
      </c>
      <c r="G17" s="8">
        <f t="shared" si="0"/>
        <v>60000</v>
      </c>
      <c r="H17" s="4" t="s">
        <v>33</v>
      </c>
    </row>
    <row r="18" spans="1:8" s="3" customFormat="1" ht="25.5">
      <c r="A18" s="13" t="s">
        <v>333</v>
      </c>
      <c r="B18" s="4" t="s">
        <v>34</v>
      </c>
      <c r="C18" s="4" t="s">
        <v>35</v>
      </c>
      <c r="D18" s="4" t="s">
        <v>275</v>
      </c>
      <c r="E18" s="4">
        <v>1</v>
      </c>
      <c r="F18" s="8">
        <v>16884</v>
      </c>
      <c r="G18" s="8">
        <f t="shared" si="0"/>
        <v>16884</v>
      </c>
      <c r="H18" s="4" t="s">
        <v>21</v>
      </c>
    </row>
    <row r="19" spans="1:8" s="3" customFormat="1" ht="25.5">
      <c r="A19" s="13" t="s">
        <v>334</v>
      </c>
      <c r="B19" s="4" t="s">
        <v>36</v>
      </c>
      <c r="C19" s="4" t="s">
        <v>37</v>
      </c>
      <c r="D19" s="4" t="s">
        <v>275</v>
      </c>
      <c r="E19" s="4">
        <v>2</v>
      </c>
      <c r="F19" s="8">
        <v>20445</v>
      </c>
      <c r="G19" s="8">
        <f t="shared" si="0"/>
        <v>40890</v>
      </c>
      <c r="H19" s="4" t="s">
        <v>21</v>
      </c>
    </row>
    <row r="20" spans="1:8" s="3" customFormat="1" ht="38.25">
      <c r="A20" s="13" t="s">
        <v>336</v>
      </c>
      <c r="B20" s="4" t="s">
        <v>38</v>
      </c>
      <c r="C20" s="4" t="s">
        <v>39</v>
      </c>
      <c r="D20" s="4" t="s">
        <v>275</v>
      </c>
      <c r="E20" s="4">
        <v>2</v>
      </c>
      <c r="F20" s="8">
        <v>45000</v>
      </c>
      <c r="G20" s="8">
        <f t="shared" si="0"/>
        <v>90000</v>
      </c>
      <c r="H20" s="4" t="s">
        <v>40</v>
      </c>
    </row>
    <row r="21" spans="1:8" s="3" customFormat="1" ht="18" customHeight="1">
      <c r="A21" s="14" t="s">
        <v>335</v>
      </c>
      <c r="B21" s="4" t="s">
        <v>41</v>
      </c>
      <c r="C21" s="4"/>
      <c r="D21" s="4" t="s">
        <v>275</v>
      </c>
      <c r="E21" s="4"/>
      <c r="F21" s="8"/>
      <c r="G21" s="8">
        <f t="shared" si="0"/>
        <v>0</v>
      </c>
      <c r="H21" s="4"/>
    </row>
    <row r="22" spans="1:8" s="3" customFormat="1" ht="18" customHeight="1">
      <c r="A22" s="13" t="s">
        <v>337</v>
      </c>
      <c r="B22" s="4" t="s">
        <v>42</v>
      </c>
      <c r="C22" s="4" t="s">
        <v>43</v>
      </c>
      <c r="D22" s="4" t="s">
        <v>275</v>
      </c>
      <c r="E22" s="4">
        <v>1</v>
      </c>
      <c r="F22" s="8">
        <f>200*2000</f>
        <v>400000</v>
      </c>
      <c r="G22" s="8">
        <f t="shared" si="0"/>
        <v>400000</v>
      </c>
      <c r="H22" s="4" t="s">
        <v>2</v>
      </c>
    </row>
    <row r="23" spans="1:8" s="3" customFormat="1" ht="18" customHeight="1">
      <c r="A23" s="14" t="s">
        <v>338</v>
      </c>
      <c r="B23" s="4" t="s">
        <v>44</v>
      </c>
      <c r="C23" s="4"/>
      <c r="D23" s="4" t="s">
        <v>275</v>
      </c>
      <c r="E23" s="4"/>
      <c r="F23" s="8"/>
      <c r="G23" s="8">
        <f t="shared" si="0"/>
        <v>0</v>
      </c>
      <c r="H23" s="4"/>
    </row>
    <row r="24" spans="1:8" s="3" customFormat="1" ht="18" customHeight="1">
      <c r="A24" s="13" t="s">
        <v>339</v>
      </c>
      <c r="B24" s="4" t="s">
        <v>45</v>
      </c>
      <c r="C24" s="4" t="s">
        <v>43</v>
      </c>
      <c r="D24" s="4" t="s">
        <v>275</v>
      </c>
      <c r="E24" s="4">
        <v>1</v>
      </c>
      <c r="F24" s="8">
        <f>10000*200</f>
        <v>2000000</v>
      </c>
      <c r="G24" s="8">
        <f t="shared" si="0"/>
        <v>2000000</v>
      </c>
      <c r="H24" s="4" t="s">
        <v>2</v>
      </c>
    </row>
    <row r="25" spans="1:8" s="3" customFormat="1" ht="18" customHeight="1">
      <c r="A25" s="13" t="s">
        <v>342</v>
      </c>
      <c r="B25" s="4" t="s">
        <v>46</v>
      </c>
      <c r="C25" s="4" t="s">
        <v>43</v>
      </c>
      <c r="D25" s="4" t="s">
        <v>275</v>
      </c>
      <c r="E25" s="4">
        <v>1</v>
      </c>
      <c r="F25" s="8">
        <f>2000*100</f>
        <v>200000</v>
      </c>
      <c r="G25" s="8">
        <f t="shared" si="0"/>
        <v>200000</v>
      </c>
      <c r="H25" s="4" t="s">
        <v>2</v>
      </c>
    </row>
    <row r="26" spans="1:8" s="3" customFormat="1" ht="18" customHeight="1">
      <c r="A26" s="14" t="s">
        <v>340</v>
      </c>
      <c r="B26" s="4" t="s">
        <v>47</v>
      </c>
      <c r="C26" s="4"/>
      <c r="D26" s="4" t="s">
        <v>275</v>
      </c>
      <c r="E26" s="4"/>
      <c r="F26" s="8"/>
      <c r="G26" s="8">
        <f t="shared" si="0"/>
        <v>0</v>
      </c>
      <c r="H26" s="4"/>
    </row>
    <row r="27" spans="1:8" s="3" customFormat="1" ht="28.5" customHeight="1">
      <c r="A27" s="13" t="s">
        <v>341</v>
      </c>
      <c r="B27" s="4" t="s">
        <v>48</v>
      </c>
      <c r="C27" s="4" t="s">
        <v>49</v>
      </c>
      <c r="D27" s="4" t="s">
        <v>275</v>
      </c>
      <c r="E27" s="4">
        <v>1</v>
      </c>
      <c r="F27" s="8">
        <v>12830</v>
      </c>
      <c r="G27" s="8">
        <f t="shared" si="0"/>
        <v>12830</v>
      </c>
      <c r="H27" s="4" t="s">
        <v>21</v>
      </c>
    </row>
    <row r="28" spans="1:8" s="3" customFormat="1" ht="18" customHeight="1">
      <c r="A28" s="13" t="s">
        <v>343</v>
      </c>
      <c r="B28" s="4" t="s">
        <v>50</v>
      </c>
      <c r="C28" s="4" t="s">
        <v>51</v>
      </c>
      <c r="D28" s="4" t="s">
        <v>275</v>
      </c>
      <c r="E28" s="4">
        <v>1</v>
      </c>
      <c r="F28" s="8">
        <v>46000</v>
      </c>
      <c r="G28" s="8">
        <f t="shared" si="0"/>
        <v>46000</v>
      </c>
      <c r="H28" s="4" t="s">
        <v>52</v>
      </c>
    </row>
    <row r="29" spans="1:8" s="3" customFormat="1" ht="25.5">
      <c r="A29" s="13" t="s">
        <v>344</v>
      </c>
      <c r="B29" s="4" t="s">
        <v>53</v>
      </c>
      <c r="C29" s="4" t="s">
        <v>54</v>
      </c>
      <c r="D29" s="4" t="s">
        <v>275</v>
      </c>
      <c r="E29" s="4">
        <v>1</v>
      </c>
      <c r="F29" s="8">
        <v>480000</v>
      </c>
      <c r="G29" s="8">
        <f t="shared" si="0"/>
        <v>480000</v>
      </c>
      <c r="H29" s="4" t="s">
        <v>55</v>
      </c>
    </row>
    <row r="30" spans="1:8" s="3" customFormat="1" ht="18" customHeight="1">
      <c r="A30" s="13" t="s">
        <v>346</v>
      </c>
      <c r="B30" s="4" t="s">
        <v>56</v>
      </c>
      <c r="C30" s="4" t="s">
        <v>57</v>
      </c>
      <c r="D30" s="4" t="s">
        <v>275</v>
      </c>
      <c r="E30" s="4">
        <v>2</v>
      </c>
      <c r="F30" s="8">
        <v>23500</v>
      </c>
      <c r="G30" s="8">
        <f t="shared" si="0"/>
        <v>47000</v>
      </c>
      <c r="H30" s="4" t="s">
        <v>5</v>
      </c>
    </row>
    <row r="31" spans="1:8" s="3" customFormat="1" ht="18" customHeight="1">
      <c r="A31" s="13" t="s">
        <v>345</v>
      </c>
      <c r="B31" s="4" t="s">
        <v>58</v>
      </c>
      <c r="C31" s="4" t="s">
        <v>59</v>
      </c>
      <c r="D31" s="4" t="s">
        <v>275</v>
      </c>
      <c r="E31" s="4">
        <v>1</v>
      </c>
      <c r="F31" s="8">
        <v>50000</v>
      </c>
      <c r="G31" s="8">
        <f t="shared" si="0"/>
        <v>50000</v>
      </c>
      <c r="H31" s="4" t="s">
        <v>5</v>
      </c>
    </row>
    <row r="32" spans="1:8" s="3" customFormat="1" ht="18" customHeight="1">
      <c r="A32" s="13" t="s">
        <v>347</v>
      </c>
      <c r="B32" s="4" t="s">
        <v>60</v>
      </c>
      <c r="C32" s="4" t="s">
        <v>61</v>
      </c>
      <c r="D32" s="4" t="s">
        <v>275</v>
      </c>
      <c r="E32" s="4">
        <v>1</v>
      </c>
      <c r="F32" s="8">
        <v>50000</v>
      </c>
      <c r="G32" s="8">
        <f t="shared" si="0"/>
        <v>50000</v>
      </c>
      <c r="H32" s="4" t="s">
        <v>5</v>
      </c>
    </row>
    <row r="33" spans="1:8" s="3" customFormat="1" ht="18" customHeight="1">
      <c r="A33" s="13" t="s">
        <v>348</v>
      </c>
      <c r="B33" s="4" t="s">
        <v>62</v>
      </c>
      <c r="C33" s="4" t="s">
        <v>63</v>
      </c>
      <c r="D33" s="4" t="s">
        <v>275</v>
      </c>
      <c r="E33" s="4">
        <v>1</v>
      </c>
      <c r="F33" s="8">
        <v>30000</v>
      </c>
      <c r="G33" s="8">
        <f t="shared" si="0"/>
        <v>30000</v>
      </c>
      <c r="H33" s="4" t="s">
        <v>5</v>
      </c>
    </row>
    <row r="34" spans="1:8" s="3" customFormat="1" ht="18" customHeight="1">
      <c r="A34" s="14" t="s">
        <v>349</v>
      </c>
      <c r="B34" s="4" t="s">
        <v>64</v>
      </c>
      <c r="C34" s="4"/>
      <c r="D34" s="4" t="s">
        <v>275</v>
      </c>
      <c r="E34" s="4"/>
      <c r="F34" s="8"/>
      <c r="G34" s="8">
        <f t="shared" si="0"/>
        <v>0</v>
      </c>
      <c r="H34" s="4"/>
    </row>
    <row r="35" spans="1:8" s="3" customFormat="1" ht="18" customHeight="1">
      <c r="A35" s="13" t="s">
        <v>350</v>
      </c>
      <c r="B35" s="4" t="s">
        <v>65</v>
      </c>
      <c r="C35" s="4" t="s">
        <v>66</v>
      </c>
      <c r="D35" s="4" t="s">
        <v>275</v>
      </c>
      <c r="E35" s="4">
        <v>1</v>
      </c>
      <c r="F35" s="8">
        <v>40000</v>
      </c>
      <c r="G35" s="8">
        <f t="shared" si="0"/>
        <v>40000</v>
      </c>
      <c r="H35" s="4" t="s">
        <v>67</v>
      </c>
    </row>
    <row r="36" spans="1:8" s="3" customFormat="1" ht="18" customHeight="1">
      <c r="A36" s="13" t="s">
        <v>351</v>
      </c>
      <c r="B36" s="4" t="s">
        <v>65</v>
      </c>
      <c r="C36" s="4" t="s">
        <v>68</v>
      </c>
      <c r="D36" s="4" t="s">
        <v>275</v>
      </c>
      <c r="E36" s="4">
        <v>1</v>
      </c>
      <c r="F36" s="8">
        <v>10000</v>
      </c>
      <c r="G36" s="8">
        <f t="shared" si="0"/>
        <v>10000</v>
      </c>
      <c r="H36" s="4" t="s">
        <v>67</v>
      </c>
    </row>
    <row r="37" spans="1:8" s="3" customFormat="1" ht="18" customHeight="1">
      <c r="A37" s="13" t="s">
        <v>352</v>
      </c>
      <c r="B37" s="4" t="s">
        <v>69</v>
      </c>
      <c r="C37" s="4" t="s">
        <v>70</v>
      </c>
      <c r="D37" s="4" t="s">
        <v>275</v>
      </c>
      <c r="E37" s="4">
        <v>1</v>
      </c>
      <c r="F37" s="8">
        <v>30000</v>
      </c>
      <c r="G37" s="8">
        <f t="shared" si="0"/>
        <v>30000</v>
      </c>
      <c r="H37" s="4" t="s">
        <v>26</v>
      </c>
    </row>
    <row r="38" spans="1:8" s="3" customFormat="1" ht="25.5">
      <c r="A38" s="13" t="s">
        <v>353</v>
      </c>
      <c r="B38" s="4" t="s">
        <v>71</v>
      </c>
      <c r="C38" s="4" t="s">
        <v>72</v>
      </c>
      <c r="D38" s="4" t="s">
        <v>275</v>
      </c>
      <c r="E38" s="4">
        <v>1</v>
      </c>
      <c r="F38" s="8">
        <v>17872</v>
      </c>
      <c r="G38" s="8">
        <f t="shared" si="0"/>
        <v>17872</v>
      </c>
      <c r="H38" s="4" t="s">
        <v>21</v>
      </c>
    </row>
    <row r="39" spans="1:8" s="3" customFormat="1" ht="25.5">
      <c r="A39" s="13" t="s">
        <v>354</v>
      </c>
      <c r="B39" s="4" t="s">
        <v>73</v>
      </c>
      <c r="C39" s="4" t="s">
        <v>74</v>
      </c>
      <c r="D39" s="4" t="s">
        <v>275</v>
      </c>
      <c r="E39" s="4">
        <v>1</v>
      </c>
      <c r="F39" s="8">
        <v>10050</v>
      </c>
      <c r="G39" s="8">
        <f t="shared" si="0"/>
        <v>10050</v>
      </c>
      <c r="H39" s="4" t="s">
        <v>21</v>
      </c>
    </row>
    <row r="40" spans="1:8" s="3" customFormat="1" ht="18" customHeight="1">
      <c r="A40" s="14" t="s">
        <v>355</v>
      </c>
      <c r="B40" s="4" t="s">
        <v>75</v>
      </c>
      <c r="C40" s="4"/>
      <c r="D40" s="4"/>
      <c r="E40" s="4"/>
      <c r="F40" s="8"/>
      <c r="G40" s="8">
        <f t="shared" ref="G40:G71" si="1">E40*F40</f>
        <v>0</v>
      </c>
      <c r="H40" s="4"/>
    </row>
    <row r="41" spans="1:8" s="3" customFormat="1" ht="18" customHeight="1">
      <c r="A41" s="13" t="s">
        <v>356</v>
      </c>
      <c r="B41" s="4" t="s">
        <v>76</v>
      </c>
      <c r="C41" s="4" t="s">
        <v>77</v>
      </c>
      <c r="D41" s="4" t="s">
        <v>275</v>
      </c>
      <c r="E41" s="4">
        <v>1</v>
      </c>
      <c r="F41" s="8">
        <v>8000</v>
      </c>
      <c r="G41" s="8">
        <f t="shared" si="1"/>
        <v>8000</v>
      </c>
      <c r="H41" s="4" t="s">
        <v>5</v>
      </c>
    </row>
    <row r="42" spans="1:8" s="3" customFormat="1" ht="18" customHeight="1">
      <c r="A42" s="14" t="s">
        <v>357</v>
      </c>
      <c r="B42" s="4" t="s">
        <v>78</v>
      </c>
      <c r="C42" s="4"/>
      <c r="D42" s="4"/>
      <c r="E42" s="4"/>
      <c r="F42" s="8"/>
      <c r="G42" s="8">
        <f t="shared" si="1"/>
        <v>0</v>
      </c>
      <c r="H42" s="4"/>
    </row>
    <row r="43" spans="1:8" s="3" customFormat="1" ht="18" customHeight="1">
      <c r="A43" s="13" t="s">
        <v>358</v>
      </c>
      <c r="B43" s="4" t="s">
        <v>79</v>
      </c>
      <c r="C43" s="4" t="s">
        <v>80</v>
      </c>
      <c r="D43" s="4" t="s">
        <v>275</v>
      </c>
      <c r="E43" s="4">
        <v>1</v>
      </c>
      <c r="F43" s="8">
        <v>10310</v>
      </c>
      <c r="G43" s="8">
        <f t="shared" si="1"/>
        <v>10310</v>
      </c>
      <c r="H43" s="4" t="s">
        <v>21</v>
      </c>
    </row>
    <row r="44" spans="1:8" s="3" customFormat="1" ht="38.25">
      <c r="A44" s="13" t="s">
        <v>359</v>
      </c>
      <c r="B44" s="4" t="s">
        <v>81</v>
      </c>
      <c r="C44" s="4" t="s">
        <v>82</v>
      </c>
      <c r="D44" s="4" t="s">
        <v>275</v>
      </c>
      <c r="E44" s="4">
        <v>1</v>
      </c>
      <c r="F44" s="8">
        <v>25670</v>
      </c>
      <c r="G44" s="8">
        <f t="shared" si="1"/>
        <v>25670</v>
      </c>
      <c r="H44" s="4" t="s">
        <v>8</v>
      </c>
    </row>
    <row r="45" spans="1:8" s="3" customFormat="1" ht="18" customHeight="1">
      <c r="A45" s="14" t="s">
        <v>360</v>
      </c>
      <c r="B45" s="4" t="s">
        <v>83</v>
      </c>
      <c r="C45" s="4"/>
      <c r="D45" s="4"/>
      <c r="E45" s="4"/>
      <c r="F45" s="8"/>
      <c r="G45" s="8">
        <f t="shared" si="1"/>
        <v>0</v>
      </c>
      <c r="H45" s="4"/>
    </row>
    <row r="46" spans="1:8" s="3" customFormat="1" ht="12.75">
      <c r="A46" s="13" t="s">
        <v>361</v>
      </c>
      <c r="B46" s="4" t="s">
        <v>84</v>
      </c>
      <c r="C46" s="4" t="s">
        <v>85</v>
      </c>
      <c r="D46" s="4" t="s">
        <v>275</v>
      </c>
      <c r="E46" s="4">
        <v>1</v>
      </c>
      <c r="F46" s="8">
        <v>25000</v>
      </c>
      <c r="G46" s="8">
        <f t="shared" si="1"/>
        <v>25000</v>
      </c>
      <c r="H46" s="4" t="s">
        <v>26</v>
      </c>
    </row>
    <row r="47" spans="1:8" s="3" customFormat="1" ht="38.25">
      <c r="A47" s="13" t="s">
        <v>362</v>
      </c>
      <c r="B47" s="4" t="s">
        <v>86</v>
      </c>
      <c r="C47" s="4" t="s">
        <v>87</v>
      </c>
      <c r="D47" s="4" t="s">
        <v>275</v>
      </c>
      <c r="E47" s="4">
        <v>2</v>
      </c>
      <c r="F47" s="8">
        <v>44000</v>
      </c>
      <c r="G47" s="8">
        <f t="shared" si="1"/>
        <v>88000</v>
      </c>
      <c r="H47" s="4" t="s">
        <v>40</v>
      </c>
    </row>
    <row r="48" spans="1:8" s="3" customFormat="1" ht="18" customHeight="1">
      <c r="A48" s="13" t="s">
        <v>363</v>
      </c>
      <c r="B48" s="4" t="s">
        <v>88</v>
      </c>
      <c r="C48" s="4" t="s">
        <v>89</v>
      </c>
      <c r="D48" s="4" t="s">
        <v>275</v>
      </c>
      <c r="E48" s="4">
        <v>1</v>
      </c>
      <c r="F48" s="8">
        <v>165000</v>
      </c>
      <c r="G48" s="8">
        <f t="shared" si="1"/>
        <v>165000</v>
      </c>
      <c r="H48" s="4" t="s">
        <v>90</v>
      </c>
    </row>
    <row r="49" spans="1:8" s="3" customFormat="1" ht="18" customHeight="1">
      <c r="A49" s="14" t="s">
        <v>364</v>
      </c>
      <c r="B49" s="4" t="s">
        <v>91</v>
      </c>
      <c r="C49" s="4"/>
      <c r="D49" s="4"/>
      <c r="E49" s="4"/>
      <c r="F49" s="8"/>
      <c r="G49" s="8">
        <f t="shared" si="1"/>
        <v>0</v>
      </c>
      <c r="H49" s="4"/>
    </row>
    <row r="50" spans="1:8" s="3" customFormat="1" ht="25.5">
      <c r="A50" s="13" t="s">
        <v>365</v>
      </c>
      <c r="B50" s="4" t="s">
        <v>92</v>
      </c>
      <c r="C50" s="4" t="s">
        <v>93</v>
      </c>
      <c r="D50" s="4" t="s">
        <v>275</v>
      </c>
      <c r="E50" s="4">
        <v>1</v>
      </c>
      <c r="F50" s="8">
        <v>55000</v>
      </c>
      <c r="G50" s="8">
        <f t="shared" si="1"/>
        <v>55000</v>
      </c>
      <c r="H50" s="4" t="s">
        <v>5</v>
      </c>
    </row>
    <row r="51" spans="1:8" s="3" customFormat="1" ht="18" customHeight="1">
      <c r="A51" s="13" t="s">
        <v>367</v>
      </c>
      <c r="B51" s="4" t="s">
        <v>94</v>
      </c>
      <c r="C51" s="4" t="s">
        <v>95</v>
      </c>
      <c r="D51" s="4" t="s">
        <v>275</v>
      </c>
      <c r="E51" s="4">
        <v>1</v>
      </c>
      <c r="F51" s="8">
        <v>100000</v>
      </c>
      <c r="G51" s="8">
        <f t="shared" si="1"/>
        <v>100000</v>
      </c>
      <c r="H51" s="4" t="s">
        <v>5</v>
      </c>
    </row>
    <row r="52" spans="1:8" s="3" customFormat="1" ht="18" customHeight="1">
      <c r="A52" s="14" t="s">
        <v>366</v>
      </c>
      <c r="B52" s="4" t="s">
        <v>96</v>
      </c>
      <c r="C52" s="4"/>
      <c r="D52" s="4"/>
      <c r="E52" s="4"/>
      <c r="F52" s="8"/>
      <c r="G52" s="8">
        <f t="shared" si="1"/>
        <v>0</v>
      </c>
      <c r="H52" s="4"/>
    </row>
    <row r="53" spans="1:8" s="3" customFormat="1" ht="18" customHeight="1">
      <c r="A53" s="13" t="s">
        <v>316</v>
      </c>
      <c r="B53" s="4" t="s">
        <v>97</v>
      </c>
      <c r="C53" s="4" t="s">
        <v>98</v>
      </c>
      <c r="D53" s="4" t="s">
        <v>275</v>
      </c>
      <c r="E53" s="4">
        <v>1</v>
      </c>
      <c r="F53" s="8">
        <v>3800</v>
      </c>
      <c r="G53" s="8">
        <f t="shared" si="1"/>
        <v>3800</v>
      </c>
      <c r="H53" s="4" t="s">
        <v>99</v>
      </c>
    </row>
    <row r="54" spans="1:8" s="3" customFormat="1" ht="18" customHeight="1">
      <c r="A54" s="13" t="s">
        <v>315</v>
      </c>
      <c r="B54" s="4" t="s">
        <v>100</v>
      </c>
      <c r="C54" s="4" t="s">
        <v>101</v>
      </c>
      <c r="D54" s="4" t="s">
        <v>275</v>
      </c>
      <c r="E54" s="4">
        <v>1</v>
      </c>
      <c r="F54" s="8">
        <v>21500</v>
      </c>
      <c r="G54" s="8">
        <f t="shared" si="1"/>
        <v>21500</v>
      </c>
      <c r="H54" s="4" t="s">
        <v>102</v>
      </c>
    </row>
    <row r="55" spans="1:8" s="3" customFormat="1" ht="18" customHeight="1">
      <c r="A55" s="13" t="s">
        <v>314</v>
      </c>
      <c r="B55" s="4" t="s">
        <v>103</v>
      </c>
      <c r="C55" s="4" t="s">
        <v>104</v>
      </c>
      <c r="D55" s="4" t="s">
        <v>275</v>
      </c>
      <c r="E55" s="4">
        <v>1</v>
      </c>
      <c r="F55" s="8">
        <v>9000</v>
      </c>
      <c r="G55" s="8">
        <f t="shared" si="1"/>
        <v>9000</v>
      </c>
      <c r="H55" s="4" t="s">
        <v>102</v>
      </c>
    </row>
    <row r="56" spans="1:8" s="3" customFormat="1" ht="18" customHeight="1">
      <c r="A56" s="13" t="s">
        <v>313</v>
      </c>
      <c r="B56" s="4" t="s">
        <v>105</v>
      </c>
      <c r="C56" s="4" t="s">
        <v>106</v>
      </c>
      <c r="D56" s="4" t="s">
        <v>275</v>
      </c>
      <c r="E56" s="4">
        <v>1</v>
      </c>
      <c r="F56" s="8">
        <v>3220</v>
      </c>
      <c r="G56" s="8">
        <f t="shared" si="1"/>
        <v>3220</v>
      </c>
      <c r="H56" s="4" t="s">
        <v>107</v>
      </c>
    </row>
    <row r="57" spans="1:8" s="3" customFormat="1" ht="18" customHeight="1">
      <c r="A57" s="13" t="s">
        <v>312</v>
      </c>
      <c r="B57" s="4" t="s">
        <v>108</v>
      </c>
      <c r="C57" s="4" t="s">
        <v>109</v>
      </c>
      <c r="D57" s="4" t="s">
        <v>275</v>
      </c>
      <c r="E57" s="4">
        <v>1</v>
      </c>
      <c r="F57" s="8">
        <v>250</v>
      </c>
      <c r="G57" s="8">
        <f t="shared" si="1"/>
        <v>250</v>
      </c>
      <c r="H57" s="4" t="s">
        <v>107</v>
      </c>
    </row>
    <row r="58" spans="1:8" s="3" customFormat="1" ht="18" customHeight="1">
      <c r="A58" s="13" t="s">
        <v>311</v>
      </c>
      <c r="B58" s="4" t="s">
        <v>110</v>
      </c>
      <c r="C58" s="4" t="s">
        <v>111</v>
      </c>
      <c r="D58" s="4" t="s">
        <v>275</v>
      </c>
      <c r="E58" s="4">
        <v>1</v>
      </c>
      <c r="F58" s="8">
        <v>3800</v>
      </c>
      <c r="G58" s="8">
        <f t="shared" si="1"/>
        <v>3800</v>
      </c>
      <c r="H58" s="4" t="s">
        <v>112</v>
      </c>
    </row>
    <row r="59" spans="1:8" s="3" customFormat="1" ht="18" customHeight="1">
      <c r="A59" s="13" t="s">
        <v>368</v>
      </c>
      <c r="B59" s="4" t="s">
        <v>113</v>
      </c>
      <c r="C59" s="4" t="s">
        <v>114</v>
      </c>
      <c r="D59" s="4" t="s">
        <v>275</v>
      </c>
      <c r="E59" s="4">
        <v>1</v>
      </c>
      <c r="F59" s="8">
        <v>15000</v>
      </c>
      <c r="G59" s="8">
        <f t="shared" si="1"/>
        <v>15000</v>
      </c>
      <c r="H59" s="4" t="s">
        <v>115</v>
      </c>
    </row>
    <row r="60" spans="1:8" s="3" customFormat="1" ht="18" customHeight="1">
      <c r="A60" s="13" t="s">
        <v>310</v>
      </c>
      <c r="B60" s="4" t="s">
        <v>116</v>
      </c>
      <c r="C60" s="4" t="s">
        <v>117</v>
      </c>
      <c r="D60" s="4" t="s">
        <v>275</v>
      </c>
      <c r="E60" s="4">
        <v>1</v>
      </c>
      <c r="F60" s="8">
        <v>6720</v>
      </c>
      <c r="G60" s="8">
        <f t="shared" si="1"/>
        <v>6720</v>
      </c>
      <c r="H60" s="4" t="s">
        <v>118</v>
      </c>
    </row>
    <row r="61" spans="1:8" s="3" customFormat="1" ht="18" customHeight="1">
      <c r="A61" s="13" t="s">
        <v>281</v>
      </c>
      <c r="B61" s="4" t="s">
        <v>119</v>
      </c>
      <c r="C61" s="4" t="s">
        <v>120</v>
      </c>
      <c r="D61" s="4" t="s">
        <v>275</v>
      </c>
      <c r="E61" s="4">
        <v>1</v>
      </c>
      <c r="F61" s="8">
        <v>9600</v>
      </c>
      <c r="G61" s="8">
        <f t="shared" si="1"/>
        <v>9600</v>
      </c>
      <c r="H61" s="4" t="s">
        <v>121</v>
      </c>
    </row>
    <row r="62" spans="1:8" s="3" customFormat="1" ht="18" customHeight="1">
      <c r="A62" s="13" t="s">
        <v>369</v>
      </c>
      <c r="B62" s="4" t="s">
        <v>122</v>
      </c>
      <c r="C62" s="4" t="s">
        <v>123</v>
      </c>
      <c r="D62" s="4" t="s">
        <v>275</v>
      </c>
      <c r="E62" s="4">
        <v>1</v>
      </c>
      <c r="F62" s="8">
        <v>8000</v>
      </c>
      <c r="G62" s="8">
        <f t="shared" si="1"/>
        <v>8000</v>
      </c>
      <c r="H62" s="4" t="s">
        <v>124</v>
      </c>
    </row>
    <row r="63" spans="1:8" s="3" customFormat="1" ht="18" customHeight="1">
      <c r="A63" s="13" t="s">
        <v>370</v>
      </c>
      <c r="B63" s="4" t="s">
        <v>125</v>
      </c>
      <c r="C63" s="4"/>
      <c r="D63" s="4" t="s">
        <v>275</v>
      </c>
      <c r="E63" s="4">
        <v>1</v>
      </c>
      <c r="F63" s="8">
        <v>4700</v>
      </c>
      <c r="G63" s="8">
        <f t="shared" si="1"/>
        <v>4700</v>
      </c>
      <c r="H63" s="4" t="s">
        <v>126</v>
      </c>
    </row>
    <row r="64" spans="1:8" s="3" customFormat="1" ht="18" customHeight="1">
      <c r="A64" s="13" t="s">
        <v>371</v>
      </c>
      <c r="B64" s="4" t="s">
        <v>127</v>
      </c>
      <c r="C64" s="4"/>
      <c r="D64" s="4" t="s">
        <v>275</v>
      </c>
      <c r="E64" s="4">
        <v>1</v>
      </c>
      <c r="F64" s="8">
        <v>2860</v>
      </c>
      <c r="G64" s="8">
        <f t="shared" si="1"/>
        <v>2860</v>
      </c>
      <c r="H64" s="4" t="s">
        <v>128</v>
      </c>
    </row>
    <row r="65" spans="1:8" s="3" customFormat="1" ht="18" customHeight="1">
      <c r="A65" s="13" t="s">
        <v>374</v>
      </c>
      <c r="B65" s="4" t="s">
        <v>129</v>
      </c>
      <c r="C65" s="4" t="s">
        <v>130</v>
      </c>
      <c r="D65" s="4" t="s">
        <v>275</v>
      </c>
      <c r="E65" s="4">
        <v>1</v>
      </c>
      <c r="F65" s="8">
        <v>11200</v>
      </c>
      <c r="G65" s="8">
        <f t="shared" si="1"/>
        <v>11200</v>
      </c>
      <c r="H65" s="4" t="s">
        <v>131</v>
      </c>
    </row>
    <row r="66" spans="1:8" s="3" customFormat="1" ht="18" customHeight="1">
      <c r="A66" s="13" t="s">
        <v>372</v>
      </c>
      <c r="B66" s="4" t="s">
        <v>132</v>
      </c>
      <c r="C66" s="4" t="s">
        <v>133</v>
      </c>
      <c r="D66" s="4" t="s">
        <v>275</v>
      </c>
      <c r="E66" s="4">
        <v>1</v>
      </c>
      <c r="F66" s="8">
        <v>4500</v>
      </c>
      <c r="G66" s="8">
        <f t="shared" si="1"/>
        <v>4500</v>
      </c>
      <c r="H66" s="4" t="s">
        <v>134</v>
      </c>
    </row>
    <row r="67" spans="1:8" s="3" customFormat="1" ht="18" customHeight="1">
      <c r="A67" s="13" t="s">
        <v>373</v>
      </c>
      <c r="B67" s="4" t="s">
        <v>135</v>
      </c>
      <c r="C67" s="4" t="s">
        <v>136</v>
      </c>
      <c r="D67" s="4" t="s">
        <v>275</v>
      </c>
      <c r="E67" s="4">
        <v>1</v>
      </c>
      <c r="F67" s="8">
        <v>1380</v>
      </c>
      <c r="G67" s="8">
        <f t="shared" si="1"/>
        <v>1380</v>
      </c>
      <c r="H67" s="4" t="s">
        <v>137</v>
      </c>
    </row>
    <row r="68" spans="1:8" s="3" customFormat="1" ht="18" customHeight="1">
      <c r="A68" s="13" t="s">
        <v>375</v>
      </c>
      <c r="B68" s="4" t="s">
        <v>138</v>
      </c>
      <c r="C68" s="4"/>
      <c r="D68" s="4" t="s">
        <v>275</v>
      </c>
      <c r="E68" s="4">
        <v>1</v>
      </c>
      <c r="F68" s="8">
        <v>7000</v>
      </c>
      <c r="G68" s="8">
        <f t="shared" si="1"/>
        <v>7000</v>
      </c>
      <c r="H68" s="4" t="s">
        <v>5</v>
      </c>
    </row>
    <row r="69" spans="1:8" s="3" customFormat="1" ht="18" customHeight="1">
      <c r="A69" s="13" t="s">
        <v>376</v>
      </c>
      <c r="B69" s="4" t="s">
        <v>139</v>
      </c>
      <c r="C69" s="4"/>
      <c r="D69" s="4" t="s">
        <v>275</v>
      </c>
      <c r="E69" s="4">
        <v>1</v>
      </c>
      <c r="F69" s="8">
        <v>5000</v>
      </c>
      <c r="G69" s="8">
        <f t="shared" si="1"/>
        <v>5000</v>
      </c>
      <c r="H69" s="4" t="s">
        <v>5</v>
      </c>
    </row>
    <row r="70" spans="1:8" s="3" customFormat="1" ht="18" customHeight="1">
      <c r="A70" s="13" t="s">
        <v>377</v>
      </c>
      <c r="B70" s="4" t="s">
        <v>140</v>
      </c>
      <c r="C70" s="4" t="s">
        <v>141</v>
      </c>
      <c r="D70" s="4" t="s">
        <v>275</v>
      </c>
      <c r="E70" s="4">
        <v>1</v>
      </c>
      <c r="F70" s="8">
        <v>3930</v>
      </c>
      <c r="G70" s="8">
        <f t="shared" si="1"/>
        <v>3930</v>
      </c>
      <c r="H70" s="4" t="s">
        <v>5</v>
      </c>
    </row>
    <row r="71" spans="1:8" s="3" customFormat="1" ht="18" customHeight="1">
      <c r="A71" s="13" t="s">
        <v>378</v>
      </c>
      <c r="B71" s="4" t="s">
        <v>142</v>
      </c>
      <c r="C71" s="4" t="s">
        <v>143</v>
      </c>
      <c r="D71" s="4" t="s">
        <v>275</v>
      </c>
      <c r="E71" s="4">
        <v>1</v>
      </c>
      <c r="F71" s="8">
        <v>3900</v>
      </c>
      <c r="G71" s="8">
        <f t="shared" si="1"/>
        <v>3900</v>
      </c>
      <c r="H71" s="4" t="s">
        <v>5</v>
      </c>
    </row>
    <row r="72" spans="1:8" s="3" customFormat="1" ht="18" customHeight="1">
      <c r="A72" s="13" t="s">
        <v>283</v>
      </c>
      <c r="B72" s="4" t="s">
        <v>144</v>
      </c>
      <c r="C72" s="4" t="s">
        <v>145</v>
      </c>
      <c r="D72" s="4" t="s">
        <v>275</v>
      </c>
      <c r="E72" s="4">
        <v>1</v>
      </c>
      <c r="F72" s="8">
        <v>3600</v>
      </c>
      <c r="G72" s="8">
        <f t="shared" ref="G72:G88" si="2">E72*F72</f>
        <v>3600</v>
      </c>
      <c r="H72" s="4" t="s">
        <v>5</v>
      </c>
    </row>
    <row r="73" spans="1:8" s="3" customFormat="1" ht="12.75">
      <c r="A73" s="13" t="s">
        <v>379</v>
      </c>
      <c r="B73" s="4" t="s">
        <v>146</v>
      </c>
      <c r="C73" s="4" t="s">
        <v>147</v>
      </c>
      <c r="D73" s="4" t="s">
        <v>275</v>
      </c>
      <c r="E73" s="4">
        <v>1</v>
      </c>
      <c r="F73" s="8">
        <v>6580</v>
      </c>
      <c r="G73" s="8">
        <f t="shared" si="2"/>
        <v>6580</v>
      </c>
      <c r="H73" s="4" t="s">
        <v>5</v>
      </c>
    </row>
    <row r="74" spans="1:8" s="3" customFormat="1" ht="12.75">
      <c r="A74" s="13" t="s">
        <v>380</v>
      </c>
      <c r="B74" s="4" t="s">
        <v>148</v>
      </c>
      <c r="C74" s="4" t="s">
        <v>149</v>
      </c>
      <c r="D74" s="4" t="s">
        <v>275</v>
      </c>
      <c r="E74" s="4">
        <v>1</v>
      </c>
      <c r="F74" s="8">
        <v>70</v>
      </c>
      <c r="G74" s="8">
        <f t="shared" si="2"/>
        <v>70</v>
      </c>
      <c r="H74" s="4" t="s">
        <v>5</v>
      </c>
    </row>
    <row r="75" spans="1:8" s="3" customFormat="1" ht="18" customHeight="1">
      <c r="A75" s="13" t="s">
        <v>381</v>
      </c>
      <c r="B75" s="4" t="s">
        <v>150</v>
      </c>
      <c r="C75" s="4" t="s">
        <v>151</v>
      </c>
      <c r="D75" s="4" t="s">
        <v>275</v>
      </c>
      <c r="E75" s="4">
        <v>1</v>
      </c>
      <c r="F75" s="8">
        <v>7000</v>
      </c>
      <c r="G75" s="8">
        <f t="shared" si="2"/>
        <v>7000</v>
      </c>
      <c r="H75" s="4" t="s">
        <v>5</v>
      </c>
    </row>
    <row r="76" spans="1:8" s="3" customFormat="1" ht="18" customHeight="1">
      <c r="A76" s="13" t="s">
        <v>382</v>
      </c>
      <c r="B76" s="4" t="s">
        <v>152</v>
      </c>
      <c r="C76" s="4" t="s">
        <v>152</v>
      </c>
      <c r="D76" s="4" t="s">
        <v>275</v>
      </c>
      <c r="E76" s="4">
        <v>2</v>
      </c>
      <c r="F76" s="8">
        <v>1000</v>
      </c>
      <c r="G76" s="8">
        <f t="shared" si="2"/>
        <v>2000</v>
      </c>
      <c r="H76" s="4" t="s">
        <v>5</v>
      </c>
    </row>
    <row r="77" spans="1:8" s="3" customFormat="1" ht="18" customHeight="1">
      <c r="A77" s="13" t="s">
        <v>383</v>
      </c>
      <c r="B77" s="4" t="s">
        <v>153</v>
      </c>
      <c r="C77" s="4" t="s">
        <v>154</v>
      </c>
      <c r="D77" s="4" t="s">
        <v>275</v>
      </c>
      <c r="E77" s="4">
        <v>1</v>
      </c>
      <c r="F77" s="8">
        <v>2000</v>
      </c>
      <c r="G77" s="8">
        <f t="shared" si="2"/>
        <v>2000</v>
      </c>
      <c r="H77" s="4" t="s">
        <v>5</v>
      </c>
    </row>
    <row r="78" spans="1:8" s="3" customFormat="1" ht="18" customHeight="1">
      <c r="A78" s="13" t="s">
        <v>384</v>
      </c>
      <c r="B78" s="4" t="s">
        <v>155</v>
      </c>
      <c r="C78" s="4" t="s">
        <v>156</v>
      </c>
      <c r="D78" s="4" t="s">
        <v>275</v>
      </c>
      <c r="E78" s="4">
        <v>2</v>
      </c>
      <c r="F78" s="8">
        <v>15000</v>
      </c>
      <c r="G78" s="8">
        <f t="shared" si="2"/>
        <v>30000</v>
      </c>
      <c r="H78" s="4" t="s">
        <v>5</v>
      </c>
    </row>
    <row r="79" spans="1:8" s="3" customFormat="1" ht="18" customHeight="1">
      <c r="A79" s="13" t="s">
        <v>385</v>
      </c>
      <c r="B79" s="4" t="s">
        <v>157</v>
      </c>
      <c r="C79" s="4"/>
      <c r="D79" s="4"/>
      <c r="E79" s="4"/>
      <c r="F79" s="8"/>
      <c r="G79" s="8">
        <f t="shared" si="2"/>
        <v>0</v>
      </c>
      <c r="H79" s="4"/>
    </row>
    <row r="80" spans="1:8" s="3" customFormat="1" ht="18" customHeight="1">
      <c r="A80" s="13" t="s">
        <v>386</v>
      </c>
      <c r="B80" s="4" t="s">
        <v>132</v>
      </c>
      <c r="C80" s="4" t="s">
        <v>133</v>
      </c>
      <c r="D80" s="4" t="s">
        <v>275</v>
      </c>
      <c r="E80" s="4">
        <v>2</v>
      </c>
      <c r="F80" s="8">
        <v>4500</v>
      </c>
      <c r="G80" s="8">
        <f t="shared" si="2"/>
        <v>9000</v>
      </c>
      <c r="H80" s="4" t="s">
        <v>5</v>
      </c>
    </row>
    <row r="81" spans="1:8" s="3" customFormat="1" ht="18" customHeight="1">
      <c r="A81" s="13" t="s">
        <v>387</v>
      </c>
      <c r="B81" s="4" t="s">
        <v>132</v>
      </c>
      <c r="C81" s="4" t="s">
        <v>158</v>
      </c>
      <c r="D81" s="4" t="s">
        <v>275</v>
      </c>
      <c r="E81" s="4">
        <v>1</v>
      </c>
      <c r="F81" s="8">
        <v>4000</v>
      </c>
      <c r="G81" s="8">
        <f t="shared" si="2"/>
        <v>4000</v>
      </c>
      <c r="H81" s="4" t="s">
        <v>5</v>
      </c>
    </row>
    <row r="82" spans="1:8" s="3" customFormat="1" ht="18" customHeight="1">
      <c r="A82" s="13" t="s">
        <v>388</v>
      </c>
      <c r="B82" s="4" t="s">
        <v>159</v>
      </c>
      <c r="C82" s="4" t="s">
        <v>160</v>
      </c>
      <c r="D82" s="4" t="s">
        <v>275</v>
      </c>
      <c r="E82" s="4">
        <v>4</v>
      </c>
      <c r="F82" s="8">
        <v>800</v>
      </c>
      <c r="G82" s="8">
        <f t="shared" si="2"/>
        <v>3200</v>
      </c>
      <c r="H82" s="4" t="s">
        <v>5</v>
      </c>
    </row>
    <row r="83" spans="1:8" s="3" customFormat="1" ht="18" customHeight="1">
      <c r="A83" s="13" t="s">
        <v>389</v>
      </c>
      <c r="B83" s="4" t="s">
        <v>159</v>
      </c>
      <c r="C83" s="4" t="s">
        <v>161</v>
      </c>
      <c r="D83" s="4" t="s">
        <v>275</v>
      </c>
      <c r="E83" s="4">
        <v>2</v>
      </c>
      <c r="F83" s="8">
        <v>600</v>
      </c>
      <c r="G83" s="8">
        <f t="shared" si="2"/>
        <v>1200</v>
      </c>
      <c r="H83" s="4" t="s">
        <v>5</v>
      </c>
    </row>
    <row r="84" spans="1:8" s="3" customFormat="1" ht="18" customHeight="1">
      <c r="A84" s="13" t="s">
        <v>390</v>
      </c>
      <c r="B84" s="4" t="s">
        <v>159</v>
      </c>
      <c r="C84" s="4" t="s">
        <v>162</v>
      </c>
      <c r="D84" s="4" t="s">
        <v>275</v>
      </c>
      <c r="E84" s="4">
        <v>1</v>
      </c>
      <c r="F84" s="8">
        <v>600</v>
      </c>
      <c r="G84" s="8">
        <f t="shared" si="2"/>
        <v>600</v>
      </c>
      <c r="H84" s="4" t="s">
        <v>5</v>
      </c>
    </row>
    <row r="85" spans="1:8" s="3" customFormat="1" ht="18" customHeight="1">
      <c r="A85" s="13" t="s">
        <v>391</v>
      </c>
      <c r="B85" s="4" t="s">
        <v>159</v>
      </c>
      <c r="C85" s="4" t="s">
        <v>163</v>
      </c>
      <c r="D85" s="4" t="s">
        <v>275</v>
      </c>
      <c r="E85" s="4">
        <v>2</v>
      </c>
      <c r="F85" s="8">
        <v>600</v>
      </c>
      <c r="G85" s="8">
        <f t="shared" si="2"/>
        <v>1200</v>
      </c>
      <c r="H85" s="4" t="s">
        <v>5</v>
      </c>
    </row>
    <row r="86" spans="1:8" s="3" customFormat="1" ht="18" customHeight="1">
      <c r="A86" s="13" t="s">
        <v>392</v>
      </c>
      <c r="B86" s="4" t="s">
        <v>159</v>
      </c>
      <c r="C86" s="4" t="s">
        <v>164</v>
      </c>
      <c r="D86" s="4" t="s">
        <v>275</v>
      </c>
      <c r="E86" s="4">
        <v>1</v>
      </c>
      <c r="F86" s="8">
        <v>1000</v>
      </c>
      <c r="G86" s="8">
        <f t="shared" si="2"/>
        <v>1000</v>
      </c>
      <c r="H86" s="4" t="s">
        <v>5</v>
      </c>
    </row>
    <row r="87" spans="1:8" s="3" customFormat="1" ht="18" customHeight="1">
      <c r="A87" s="13" t="s">
        <v>393</v>
      </c>
      <c r="B87" s="4" t="s">
        <v>159</v>
      </c>
      <c r="C87" s="4" t="s">
        <v>165</v>
      </c>
      <c r="D87" s="4" t="s">
        <v>275</v>
      </c>
      <c r="E87" s="4">
        <v>1</v>
      </c>
      <c r="F87" s="8">
        <v>1000</v>
      </c>
      <c r="G87" s="8">
        <f t="shared" si="2"/>
        <v>1000</v>
      </c>
      <c r="H87" s="4" t="s">
        <v>5</v>
      </c>
    </row>
    <row r="88" spans="1:8" s="3" customFormat="1" ht="18" customHeight="1">
      <c r="A88" s="13" t="s">
        <v>394</v>
      </c>
      <c r="B88" s="4" t="s">
        <v>166</v>
      </c>
      <c r="C88" s="4" t="s">
        <v>167</v>
      </c>
      <c r="D88" s="4" t="s">
        <v>275</v>
      </c>
      <c r="E88" s="4">
        <v>2</v>
      </c>
      <c r="F88" s="8">
        <v>4800</v>
      </c>
      <c r="G88" s="8">
        <f t="shared" si="2"/>
        <v>9600</v>
      </c>
      <c r="H88" s="4" t="s">
        <v>5</v>
      </c>
    </row>
    <row r="89" spans="1:8" s="3" customFormat="1" ht="18" customHeight="1">
      <c r="A89" s="13" t="s">
        <v>395</v>
      </c>
      <c r="B89" s="4"/>
      <c r="C89" s="4"/>
      <c r="D89" s="4"/>
      <c r="E89" s="4"/>
      <c r="F89" s="8"/>
      <c r="G89" s="8"/>
      <c r="H89" s="4"/>
    </row>
    <row r="90" spans="1:8" s="3" customFormat="1" ht="18" customHeight="1">
      <c r="A90" s="13" t="s">
        <v>396</v>
      </c>
      <c r="B90" s="4" t="s">
        <v>168</v>
      </c>
      <c r="C90" s="4" t="s">
        <v>169</v>
      </c>
      <c r="D90" s="4" t="s">
        <v>275</v>
      </c>
      <c r="E90" s="4">
        <v>1</v>
      </c>
      <c r="F90" s="8">
        <v>10385</v>
      </c>
      <c r="G90" s="8">
        <f t="shared" ref="G90:G120" si="3">E90*F90</f>
        <v>10385</v>
      </c>
      <c r="H90" s="11" t="s">
        <v>170</v>
      </c>
    </row>
    <row r="91" spans="1:8" s="3" customFormat="1" ht="18" customHeight="1">
      <c r="A91" s="13" t="s">
        <v>398</v>
      </c>
      <c r="B91" s="4" t="s">
        <v>171</v>
      </c>
      <c r="C91" s="4" t="s">
        <v>172</v>
      </c>
      <c r="D91" s="4" t="s">
        <v>275</v>
      </c>
      <c r="E91" s="4">
        <v>1</v>
      </c>
      <c r="F91" s="8">
        <v>6065</v>
      </c>
      <c r="G91" s="8">
        <f t="shared" si="3"/>
        <v>6065</v>
      </c>
      <c r="H91" s="11" t="s">
        <v>173</v>
      </c>
    </row>
    <row r="92" spans="1:8" s="3" customFormat="1" ht="18" customHeight="1">
      <c r="A92" s="13" t="s">
        <v>399</v>
      </c>
      <c r="B92" s="4" t="s">
        <v>174</v>
      </c>
      <c r="C92" s="4" t="s">
        <v>175</v>
      </c>
      <c r="D92" s="4" t="s">
        <v>275</v>
      </c>
      <c r="E92" s="4">
        <v>1</v>
      </c>
      <c r="F92" s="8">
        <v>2300</v>
      </c>
      <c r="G92" s="8">
        <f t="shared" si="3"/>
        <v>2300</v>
      </c>
      <c r="H92" s="11"/>
    </row>
    <row r="93" spans="1:8" s="3" customFormat="1" ht="18" customHeight="1">
      <c r="A93" s="13" t="s">
        <v>400</v>
      </c>
      <c r="B93" s="4" t="s">
        <v>176</v>
      </c>
      <c r="C93" s="4" t="s">
        <v>177</v>
      </c>
      <c r="D93" s="4" t="s">
        <v>275</v>
      </c>
      <c r="E93" s="4">
        <v>1</v>
      </c>
      <c r="F93" s="8">
        <v>5600</v>
      </c>
      <c r="G93" s="8">
        <f t="shared" si="3"/>
        <v>5600</v>
      </c>
      <c r="H93" s="11"/>
    </row>
    <row r="94" spans="1:8" s="3" customFormat="1" ht="18" customHeight="1">
      <c r="A94" s="13" t="s">
        <v>401</v>
      </c>
      <c r="B94" s="4" t="s">
        <v>16</v>
      </c>
      <c r="C94" s="4"/>
      <c r="D94" s="4" t="s">
        <v>275</v>
      </c>
      <c r="E94" s="4"/>
      <c r="F94" s="8"/>
      <c r="G94" s="8">
        <f t="shared" si="3"/>
        <v>0</v>
      </c>
      <c r="H94" s="11"/>
    </row>
    <row r="95" spans="1:8" s="3" customFormat="1" ht="18" customHeight="1">
      <c r="A95" s="13" t="s">
        <v>402</v>
      </c>
      <c r="B95" s="4" t="s">
        <v>174</v>
      </c>
      <c r="C95" s="4" t="s">
        <v>175</v>
      </c>
      <c r="D95" s="4" t="s">
        <v>275</v>
      </c>
      <c r="E95" s="4">
        <v>1</v>
      </c>
      <c r="F95" s="8">
        <v>2300</v>
      </c>
      <c r="G95" s="8">
        <f t="shared" si="3"/>
        <v>2300</v>
      </c>
      <c r="H95" s="11"/>
    </row>
    <row r="96" spans="1:8" s="3" customFormat="1" ht="18" customHeight="1">
      <c r="A96" s="13" t="s">
        <v>403</v>
      </c>
      <c r="B96" s="4" t="s">
        <v>176</v>
      </c>
      <c r="C96" s="4" t="s">
        <v>177</v>
      </c>
      <c r="D96" s="4" t="s">
        <v>275</v>
      </c>
      <c r="E96" s="4">
        <v>1</v>
      </c>
      <c r="F96" s="8">
        <v>5600</v>
      </c>
      <c r="G96" s="8">
        <f t="shared" si="3"/>
        <v>5600</v>
      </c>
      <c r="H96" s="11"/>
    </row>
    <row r="97" spans="1:8" s="3" customFormat="1" ht="18" customHeight="1">
      <c r="A97" s="13" t="s">
        <v>404</v>
      </c>
      <c r="B97" s="4" t="s">
        <v>178</v>
      </c>
      <c r="C97" s="4" t="s">
        <v>179</v>
      </c>
      <c r="D97" s="4" t="s">
        <v>275</v>
      </c>
      <c r="E97" s="4">
        <v>1</v>
      </c>
      <c r="F97" s="8">
        <v>6599</v>
      </c>
      <c r="G97" s="8">
        <f t="shared" si="3"/>
        <v>6599</v>
      </c>
      <c r="H97" s="11" t="s">
        <v>180</v>
      </c>
    </row>
    <row r="98" spans="1:8" s="3" customFormat="1" ht="18" customHeight="1">
      <c r="A98" s="13" t="s">
        <v>405</v>
      </c>
      <c r="B98" s="4" t="s">
        <v>181</v>
      </c>
      <c r="C98" s="4" t="s">
        <v>182</v>
      </c>
      <c r="D98" s="4" t="s">
        <v>275</v>
      </c>
      <c r="E98" s="4">
        <v>1</v>
      </c>
      <c r="F98" s="8">
        <v>10844</v>
      </c>
      <c r="G98" s="8">
        <f t="shared" si="3"/>
        <v>10844</v>
      </c>
      <c r="H98" s="11" t="s">
        <v>180</v>
      </c>
    </row>
    <row r="99" spans="1:8" s="3" customFormat="1" ht="18" customHeight="1">
      <c r="A99" s="13" t="s">
        <v>406</v>
      </c>
      <c r="B99" s="4" t="s">
        <v>183</v>
      </c>
      <c r="C99" s="4" t="s">
        <v>184</v>
      </c>
      <c r="D99" s="4" t="s">
        <v>275</v>
      </c>
      <c r="E99" s="4">
        <v>1</v>
      </c>
      <c r="F99" s="8">
        <v>4076</v>
      </c>
      <c r="G99" s="8">
        <f t="shared" si="3"/>
        <v>4076</v>
      </c>
      <c r="H99" s="11" t="s">
        <v>180</v>
      </c>
    </row>
    <row r="100" spans="1:8" s="3" customFormat="1" ht="18" customHeight="1">
      <c r="A100" s="13" t="s">
        <v>407</v>
      </c>
      <c r="B100" s="4" t="s">
        <v>171</v>
      </c>
      <c r="C100" s="4" t="s">
        <v>185</v>
      </c>
      <c r="D100" s="4" t="s">
        <v>275</v>
      </c>
      <c r="E100" s="4">
        <v>1</v>
      </c>
      <c r="F100" s="8">
        <v>6065</v>
      </c>
      <c r="G100" s="8">
        <f t="shared" si="3"/>
        <v>6065</v>
      </c>
      <c r="H100" s="11" t="s">
        <v>173</v>
      </c>
    </row>
    <row r="101" spans="1:8" s="3" customFormat="1" ht="18" customHeight="1">
      <c r="A101" s="13" t="s">
        <v>408</v>
      </c>
      <c r="B101" s="4" t="s">
        <v>29</v>
      </c>
      <c r="C101" s="4"/>
      <c r="D101" s="4"/>
      <c r="E101" s="4"/>
      <c r="F101" s="8"/>
      <c r="G101" s="8">
        <f t="shared" si="3"/>
        <v>0</v>
      </c>
      <c r="H101" s="11"/>
    </row>
    <row r="102" spans="1:8" s="3" customFormat="1" ht="18" customHeight="1">
      <c r="A102" s="13" t="s">
        <v>409</v>
      </c>
      <c r="B102" s="4" t="s">
        <v>171</v>
      </c>
      <c r="C102" s="4" t="s">
        <v>172</v>
      </c>
      <c r="D102" s="4" t="s">
        <v>275</v>
      </c>
      <c r="E102" s="4">
        <v>1</v>
      </c>
      <c r="F102" s="8">
        <v>6065</v>
      </c>
      <c r="G102" s="8">
        <f t="shared" si="3"/>
        <v>6065</v>
      </c>
      <c r="H102" s="11" t="s">
        <v>173</v>
      </c>
    </row>
    <row r="103" spans="1:8" s="3" customFormat="1" ht="18" customHeight="1">
      <c r="A103" s="13" t="s">
        <v>410</v>
      </c>
      <c r="B103" s="4" t="s">
        <v>186</v>
      </c>
      <c r="C103" s="4" t="s">
        <v>187</v>
      </c>
      <c r="D103" s="4" t="s">
        <v>275</v>
      </c>
      <c r="E103" s="4">
        <v>1</v>
      </c>
      <c r="F103" s="8">
        <v>14964</v>
      </c>
      <c r="G103" s="8">
        <f t="shared" si="3"/>
        <v>14964</v>
      </c>
      <c r="H103" s="11" t="s">
        <v>180</v>
      </c>
    </row>
    <row r="104" spans="1:8" s="3" customFormat="1" ht="18" customHeight="1">
      <c r="A104" s="13" t="s">
        <v>411</v>
      </c>
      <c r="B104" s="4" t="s">
        <v>188</v>
      </c>
      <c r="C104" s="4" t="s">
        <v>189</v>
      </c>
      <c r="D104" s="4" t="s">
        <v>275</v>
      </c>
      <c r="E104" s="4">
        <v>1</v>
      </c>
      <c r="F104" s="8">
        <v>6500</v>
      </c>
      <c r="G104" s="8">
        <f t="shared" si="3"/>
        <v>6500</v>
      </c>
      <c r="H104" s="11" t="s">
        <v>180</v>
      </c>
    </row>
    <row r="105" spans="1:8" s="3" customFormat="1" ht="18" customHeight="1">
      <c r="A105" s="13" t="s">
        <v>412</v>
      </c>
      <c r="B105" s="4" t="s">
        <v>190</v>
      </c>
      <c r="C105" s="4" t="s">
        <v>191</v>
      </c>
      <c r="D105" s="4" t="s">
        <v>275</v>
      </c>
      <c r="E105" s="4">
        <v>1</v>
      </c>
      <c r="F105" s="8">
        <v>13112</v>
      </c>
      <c r="G105" s="8">
        <f t="shared" si="3"/>
        <v>13112</v>
      </c>
      <c r="H105" s="11" t="s">
        <v>180</v>
      </c>
    </row>
    <row r="106" spans="1:8" s="3" customFormat="1" ht="18" customHeight="1">
      <c r="A106" s="13" t="s">
        <v>413</v>
      </c>
      <c r="B106" s="4" t="s">
        <v>192</v>
      </c>
      <c r="C106" s="4" t="s">
        <v>193</v>
      </c>
      <c r="D106" s="4" t="s">
        <v>275</v>
      </c>
      <c r="E106" s="4">
        <v>1</v>
      </c>
      <c r="F106" s="8">
        <v>9950</v>
      </c>
      <c r="G106" s="8">
        <f t="shared" si="3"/>
        <v>9950</v>
      </c>
      <c r="H106" s="11" t="s">
        <v>170</v>
      </c>
    </row>
    <row r="107" spans="1:8" s="3" customFormat="1" ht="18" customHeight="1">
      <c r="A107" s="13" t="s">
        <v>414</v>
      </c>
      <c r="B107" s="4" t="s">
        <v>171</v>
      </c>
      <c r="C107" s="4" t="s">
        <v>194</v>
      </c>
      <c r="D107" s="4" t="s">
        <v>275</v>
      </c>
      <c r="E107" s="4">
        <v>1</v>
      </c>
      <c r="F107" s="8">
        <v>6065</v>
      </c>
      <c r="G107" s="8">
        <f t="shared" si="3"/>
        <v>6065</v>
      </c>
      <c r="H107" s="11" t="s">
        <v>173</v>
      </c>
    </row>
    <row r="108" spans="1:8" s="3" customFormat="1" ht="18" customHeight="1">
      <c r="A108" s="13" t="s">
        <v>415</v>
      </c>
      <c r="B108" s="4" t="s">
        <v>183</v>
      </c>
      <c r="C108" s="4" t="s">
        <v>195</v>
      </c>
      <c r="D108" s="4" t="s">
        <v>275</v>
      </c>
      <c r="E108" s="4">
        <v>1</v>
      </c>
      <c r="F108" s="8">
        <v>4076</v>
      </c>
      <c r="G108" s="8">
        <f t="shared" si="3"/>
        <v>4076</v>
      </c>
      <c r="H108" s="11"/>
    </row>
    <row r="109" spans="1:8" s="3" customFormat="1" ht="18" customHeight="1">
      <c r="A109" s="13" t="s">
        <v>416</v>
      </c>
      <c r="B109" s="4" t="s">
        <v>196</v>
      </c>
      <c r="C109" s="4" t="s">
        <v>197</v>
      </c>
      <c r="D109" s="4" t="s">
        <v>275</v>
      </c>
      <c r="E109" s="4">
        <v>1</v>
      </c>
      <c r="F109" s="8">
        <v>35000</v>
      </c>
      <c r="G109" s="8">
        <f t="shared" si="3"/>
        <v>35000</v>
      </c>
      <c r="H109" s="11" t="s">
        <v>170</v>
      </c>
    </row>
    <row r="110" spans="1:8" s="3" customFormat="1" ht="18" customHeight="1">
      <c r="A110" s="13" t="s">
        <v>417</v>
      </c>
      <c r="B110" s="4" t="s">
        <v>83</v>
      </c>
      <c r="C110" s="4"/>
      <c r="D110" s="4"/>
      <c r="E110" s="4"/>
      <c r="F110" s="8"/>
      <c r="G110" s="8">
        <f t="shared" si="3"/>
        <v>0</v>
      </c>
      <c r="H110" s="11"/>
    </row>
    <row r="111" spans="1:8" s="3" customFormat="1" ht="18" customHeight="1">
      <c r="A111" s="13" t="s">
        <v>418</v>
      </c>
      <c r="B111" s="4" t="s">
        <v>196</v>
      </c>
      <c r="C111" s="4" t="s">
        <v>198</v>
      </c>
      <c r="D111" s="4" t="s">
        <v>275</v>
      </c>
      <c r="E111" s="4">
        <v>1</v>
      </c>
      <c r="F111" s="8">
        <v>33000</v>
      </c>
      <c r="G111" s="8">
        <f t="shared" si="3"/>
        <v>33000</v>
      </c>
      <c r="H111" s="11" t="s">
        <v>170</v>
      </c>
    </row>
    <row r="112" spans="1:8" s="3" customFormat="1" ht="18" customHeight="1">
      <c r="A112" s="13" t="s">
        <v>419</v>
      </c>
      <c r="B112" s="4" t="s">
        <v>47</v>
      </c>
      <c r="C112" s="4"/>
      <c r="D112" s="4"/>
      <c r="E112" s="4"/>
      <c r="F112" s="8"/>
      <c r="G112" s="8">
        <f t="shared" si="3"/>
        <v>0</v>
      </c>
      <c r="H112" s="11"/>
    </row>
    <row r="113" spans="1:8" s="3" customFormat="1" ht="18" customHeight="1">
      <c r="A113" s="13" t="s">
        <v>420</v>
      </c>
      <c r="B113" s="4" t="s">
        <v>199</v>
      </c>
      <c r="C113" s="4" t="s">
        <v>200</v>
      </c>
      <c r="D113" s="4" t="s">
        <v>275</v>
      </c>
      <c r="E113" s="4">
        <v>1</v>
      </c>
      <c r="F113" s="8">
        <v>10642</v>
      </c>
      <c r="G113" s="8">
        <f t="shared" si="3"/>
        <v>10642</v>
      </c>
      <c r="H113" s="11" t="s">
        <v>201</v>
      </c>
    </row>
    <row r="114" spans="1:8" s="3" customFormat="1" ht="18" customHeight="1">
      <c r="A114" s="13" t="s">
        <v>421</v>
      </c>
      <c r="B114" s="4" t="s">
        <v>202</v>
      </c>
      <c r="C114" s="4"/>
      <c r="D114" s="4"/>
      <c r="E114" s="4"/>
      <c r="F114" s="8"/>
      <c r="G114" s="8">
        <f t="shared" si="3"/>
        <v>0</v>
      </c>
      <c r="H114" s="11"/>
    </row>
    <row r="115" spans="1:8" s="3" customFormat="1" ht="18" customHeight="1">
      <c r="A115" s="13" t="s">
        <v>422</v>
      </c>
      <c r="B115" s="4" t="s">
        <v>199</v>
      </c>
      <c r="C115" s="4" t="s">
        <v>200</v>
      </c>
      <c r="D115" s="4" t="s">
        <v>275</v>
      </c>
      <c r="E115" s="4">
        <v>3</v>
      </c>
      <c r="F115" s="8">
        <v>10642</v>
      </c>
      <c r="G115" s="8">
        <f t="shared" si="3"/>
        <v>31926</v>
      </c>
      <c r="H115" s="11" t="s">
        <v>201</v>
      </c>
    </row>
    <row r="116" spans="1:8" s="3" customFormat="1" ht="18" customHeight="1">
      <c r="A116" s="13" t="s">
        <v>423</v>
      </c>
      <c r="B116" s="4" t="s">
        <v>203</v>
      </c>
      <c r="C116" s="4" t="s">
        <v>204</v>
      </c>
      <c r="D116" s="4" t="s">
        <v>275</v>
      </c>
      <c r="E116" s="4">
        <v>1</v>
      </c>
      <c r="F116" s="8">
        <v>9599</v>
      </c>
      <c r="G116" s="8">
        <f t="shared" si="3"/>
        <v>9599</v>
      </c>
      <c r="H116" s="11" t="s">
        <v>170</v>
      </c>
    </row>
    <row r="117" spans="1:8" s="3" customFormat="1" ht="18" customHeight="1">
      <c r="A117" s="13" t="s">
        <v>424</v>
      </c>
      <c r="B117" s="4" t="s">
        <v>205</v>
      </c>
      <c r="C117" s="4" t="s">
        <v>204</v>
      </c>
      <c r="D117" s="4" t="s">
        <v>275</v>
      </c>
      <c r="E117" s="4">
        <v>1</v>
      </c>
      <c r="F117" s="8">
        <v>9599</v>
      </c>
      <c r="G117" s="8">
        <f t="shared" si="3"/>
        <v>9599</v>
      </c>
      <c r="H117" s="11" t="s">
        <v>170</v>
      </c>
    </row>
    <row r="118" spans="1:8" s="3" customFormat="1" ht="18" customHeight="1">
      <c r="A118" s="13" t="s">
        <v>425</v>
      </c>
      <c r="B118" s="4" t="s">
        <v>206</v>
      </c>
      <c r="C118" s="4" t="s">
        <v>207</v>
      </c>
      <c r="D118" s="4" t="s">
        <v>275</v>
      </c>
      <c r="E118" s="4">
        <v>1</v>
      </c>
      <c r="F118" s="8">
        <v>117400</v>
      </c>
      <c r="G118" s="8">
        <f t="shared" si="3"/>
        <v>117400</v>
      </c>
      <c r="H118" s="11" t="s">
        <v>208</v>
      </c>
    </row>
    <row r="119" spans="1:8" s="3" customFormat="1" ht="18" customHeight="1">
      <c r="A119" s="13" t="s">
        <v>426</v>
      </c>
      <c r="B119" s="4" t="s">
        <v>209</v>
      </c>
      <c r="C119" s="4" t="s">
        <v>210</v>
      </c>
      <c r="D119" s="4" t="s">
        <v>275</v>
      </c>
      <c r="E119" s="4">
        <v>1</v>
      </c>
      <c r="F119" s="8">
        <v>13112</v>
      </c>
      <c r="G119" s="8">
        <f t="shared" si="3"/>
        <v>13112</v>
      </c>
      <c r="H119" s="11" t="s">
        <v>208</v>
      </c>
    </row>
    <row r="120" spans="1:8" s="3" customFormat="1" ht="18" customHeight="1">
      <c r="A120" s="13" t="s">
        <v>427</v>
      </c>
      <c r="B120" s="4" t="s">
        <v>211</v>
      </c>
      <c r="C120" s="4" t="s">
        <v>212</v>
      </c>
      <c r="D120" s="4" t="s">
        <v>275</v>
      </c>
      <c r="E120" s="4">
        <v>1</v>
      </c>
      <c r="F120" s="8">
        <v>122250</v>
      </c>
      <c r="G120" s="8">
        <f t="shared" si="3"/>
        <v>122250</v>
      </c>
      <c r="H120" s="11" t="s">
        <v>208</v>
      </c>
    </row>
    <row r="121" spans="1:8" s="3" customFormat="1" ht="18" customHeight="1">
      <c r="A121" s="13" t="s">
        <v>428</v>
      </c>
      <c r="B121" s="4"/>
      <c r="C121" s="4"/>
      <c r="D121" s="4"/>
      <c r="E121" s="4"/>
      <c r="F121" s="8"/>
      <c r="G121" s="8"/>
      <c r="H121" s="11"/>
    </row>
    <row r="122" spans="1:8" s="3" customFormat="1" ht="18" customHeight="1">
      <c r="A122" s="13" t="s">
        <v>429</v>
      </c>
      <c r="B122" s="4" t="s">
        <v>213</v>
      </c>
      <c r="C122" s="4" t="s">
        <v>214</v>
      </c>
      <c r="D122" s="4" t="s">
        <v>275</v>
      </c>
      <c r="E122" s="4">
        <v>1</v>
      </c>
      <c r="F122" s="8">
        <v>90000</v>
      </c>
      <c r="G122" s="8">
        <f t="shared" ref="G122:G160" si="4">E122*F122</f>
        <v>90000</v>
      </c>
      <c r="H122" s="4" t="s">
        <v>215</v>
      </c>
    </row>
    <row r="123" spans="1:8" s="3" customFormat="1" ht="18" customHeight="1">
      <c r="A123" s="13" t="s">
        <v>439</v>
      </c>
      <c r="B123" s="4" t="s">
        <v>216</v>
      </c>
      <c r="C123" s="4" t="s">
        <v>217</v>
      </c>
      <c r="D123" s="4" t="s">
        <v>275</v>
      </c>
      <c r="E123" s="4">
        <v>1</v>
      </c>
      <c r="F123" s="8">
        <v>65000</v>
      </c>
      <c r="G123" s="8">
        <f t="shared" si="4"/>
        <v>65000</v>
      </c>
      <c r="H123" s="4"/>
    </row>
    <row r="124" spans="1:8" s="3" customFormat="1" ht="18" customHeight="1">
      <c r="A124" s="13" t="s">
        <v>430</v>
      </c>
      <c r="B124" s="4" t="s">
        <v>218</v>
      </c>
      <c r="C124" s="4" t="s">
        <v>217</v>
      </c>
      <c r="D124" s="4" t="s">
        <v>275</v>
      </c>
      <c r="E124" s="4">
        <v>1</v>
      </c>
      <c r="F124" s="8">
        <v>20000</v>
      </c>
      <c r="G124" s="8">
        <f t="shared" si="4"/>
        <v>20000</v>
      </c>
      <c r="H124" s="4"/>
    </row>
    <row r="125" spans="1:8" s="3" customFormat="1" ht="18" customHeight="1">
      <c r="A125" s="13" t="s">
        <v>431</v>
      </c>
      <c r="B125" s="4" t="s">
        <v>219</v>
      </c>
      <c r="C125" s="4" t="s">
        <v>217</v>
      </c>
      <c r="D125" s="4" t="s">
        <v>275</v>
      </c>
      <c r="E125" s="4">
        <v>1</v>
      </c>
      <c r="F125" s="8">
        <v>20000</v>
      </c>
      <c r="G125" s="8">
        <f t="shared" si="4"/>
        <v>20000</v>
      </c>
      <c r="H125" s="4"/>
    </row>
    <row r="126" spans="1:8" s="3" customFormat="1" ht="18" customHeight="1">
      <c r="A126" s="13" t="s">
        <v>432</v>
      </c>
      <c r="B126" s="4" t="s">
        <v>220</v>
      </c>
      <c r="C126" s="4" t="s">
        <v>217</v>
      </c>
      <c r="D126" s="4" t="s">
        <v>275</v>
      </c>
      <c r="E126" s="4">
        <v>1</v>
      </c>
      <c r="F126" s="8">
        <v>20000</v>
      </c>
      <c r="G126" s="8">
        <f t="shared" si="4"/>
        <v>20000</v>
      </c>
      <c r="H126" s="4"/>
    </row>
    <row r="127" spans="1:8" s="3" customFormat="1" ht="18" customHeight="1">
      <c r="A127" s="13" t="s">
        <v>433</v>
      </c>
      <c r="B127" s="4" t="s">
        <v>221</v>
      </c>
      <c r="C127" s="4" t="s">
        <v>217</v>
      </c>
      <c r="D127" s="4" t="s">
        <v>275</v>
      </c>
      <c r="E127" s="4">
        <v>1</v>
      </c>
      <c r="F127" s="8">
        <v>65000</v>
      </c>
      <c r="G127" s="8">
        <f t="shared" si="4"/>
        <v>65000</v>
      </c>
      <c r="H127" s="4"/>
    </row>
    <row r="128" spans="1:8" s="3" customFormat="1" ht="18" customHeight="1">
      <c r="A128" s="13" t="s">
        <v>434</v>
      </c>
      <c r="B128" s="4" t="s">
        <v>222</v>
      </c>
      <c r="C128" s="4" t="s">
        <v>217</v>
      </c>
      <c r="D128" s="4" t="s">
        <v>275</v>
      </c>
      <c r="E128" s="4">
        <v>1</v>
      </c>
      <c r="F128" s="8">
        <v>65000</v>
      </c>
      <c r="G128" s="8">
        <f t="shared" si="4"/>
        <v>65000</v>
      </c>
      <c r="H128" s="4"/>
    </row>
    <row r="129" spans="1:8" s="3" customFormat="1" ht="18" customHeight="1">
      <c r="A129" s="13" t="s">
        <v>435</v>
      </c>
      <c r="B129" s="4" t="s">
        <v>223</v>
      </c>
      <c r="C129" s="4" t="s">
        <v>217</v>
      </c>
      <c r="D129" s="4" t="s">
        <v>275</v>
      </c>
      <c r="E129" s="4">
        <v>1</v>
      </c>
      <c r="F129" s="8">
        <v>65000</v>
      </c>
      <c r="G129" s="8">
        <f t="shared" si="4"/>
        <v>65000</v>
      </c>
      <c r="H129" s="4"/>
    </row>
    <row r="130" spans="1:8" s="3" customFormat="1" ht="18" customHeight="1">
      <c r="A130" s="13" t="s">
        <v>436</v>
      </c>
      <c r="B130" s="4" t="s">
        <v>224</v>
      </c>
      <c r="C130" s="4" t="s">
        <v>225</v>
      </c>
      <c r="D130" s="4" t="s">
        <v>275</v>
      </c>
      <c r="E130" s="4">
        <v>2</v>
      </c>
      <c r="F130" s="8">
        <v>20000</v>
      </c>
      <c r="G130" s="8">
        <f t="shared" si="4"/>
        <v>40000</v>
      </c>
      <c r="H130" s="4"/>
    </row>
    <row r="131" spans="1:8" s="3" customFormat="1" ht="18" customHeight="1">
      <c r="A131" s="13" t="s">
        <v>284</v>
      </c>
      <c r="B131" s="4" t="s">
        <v>226</v>
      </c>
      <c r="C131" s="4" t="s">
        <v>217</v>
      </c>
      <c r="D131" s="4" t="s">
        <v>275</v>
      </c>
      <c r="E131" s="4">
        <v>1</v>
      </c>
      <c r="F131" s="8">
        <v>20000</v>
      </c>
      <c r="G131" s="8">
        <f t="shared" si="4"/>
        <v>20000</v>
      </c>
      <c r="H131" s="4"/>
    </row>
    <row r="132" spans="1:8" s="3" customFormat="1" ht="18" customHeight="1">
      <c r="A132" s="13" t="s">
        <v>438</v>
      </c>
      <c r="B132" s="4" t="s">
        <v>227</v>
      </c>
      <c r="C132" s="4" t="s">
        <v>228</v>
      </c>
      <c r="D132" s="4" t="s">
        <v>275</v>
      </c>
      <c r="E132" s="4">
        <v>1</v>
      </c>
      <c r="F132" s="8">
        <v>250000</v>
      </c>
      <c r="G132" s="8">
        <f t="shared" si="4"/>
        <v>250000</v>
      </c>
      <c r="H132" s="4"/>
    </row>
    <row r="133" spans="1:8" s="3" customFormat="1" ht="18" customHeight="1">
      <c r="A133" s="13" t="s">
        <v>285</v>
      </c>
      <c r="B133" s="4" t="s">
        <v>229</v>
      </c>
      <c r="C133" s="4" t="s">
        <v>230</v>
      </c>
      <c r="D133" s="4" t="s">
        <v>275</v>
      </c>
      <c r="E133" s="4">
        <v>1</v>
      </c>
      <c r="F133" s="8">
        <v>2000</v>
      </c>
      <c r="G133" s="8">
        <f t="shared" si="4"/>
        <v>2000</v>
      </c>
      <c r="H133" s="4"/>
    </row>
    <row r="134" spans="1:8" s="3" customFormat="1" ht="18" customHeight="1">
      <c r="A134" s="13" t="s">
        <v>286</v>
      </c>
      <c r="B134" s="4" t="s">
        <v>231</v>
      </c>
      <c r="C134" s="4" t="s">
        <v>232</v>
      </c>
      <c r="D134" s="4" t="s">
        <v>275</v>
      </c>
      <c r="E134" s="4">
        <v>7</v>
      </c>
      <c r="F134" s="8">
        <v>2000</v>
      </c>
      <c r="G134" s="8">
        <f t="shared" si="4"/>
        <v>14000</v>
      </c>
      <c r="H134" s="4"/>
    </row>
    <row r="135" spans="1:8" s="3" customFormat="1" ht="18" customHeight="1">
      <c r="A135" s="13" t="s">
        <v>287</v>
      </c>
      <c r="B135" s="4" t="s">
        <v>233</v>
      </c>
      <c r="C135" s="4" t="s">
        <v>234</v>
      </c>
      <c r="D135" s="4" t="s">
        <v>275</v>
      </c>
      <c r="E135" s="4">
        <v>4</v>
      </c>
      <c r="F135" s="8">
        <v>4000</v>
      </c>
      <c r="G135" s="8">
        <f t="shared" si="4"/>
        <v>16000</v>
      </c>
      <c r="H135" s="4"/>
    </row>
    <row r="136" spans="1:8" s="3" customFormat="1" ht="18" customHeight="1">
      <c r="A136" s="13" t="s">
        <v>288</v>
      </c>
      <c r="B136" s="4" t="s">
        <v>235</v>
      </c>
      <c r="C136" s="4" t="s">
        <v>236</v>
      </c>
      <c r="D136" s="4" t="s">
        <v>275</v>
      </c>
      <c r="E136" s="4">
        <v>17</v>
      </c>
      <c r="F136" s="8">
        <v>2000</v>
      </c>
      <c r="G136" s="8">
        <f t="shared" si="4"/>
        <v>34000</v>
      </c>
      <c r="H136" s="4"/>
    </row>
    <row r="137" spans="1:8" s="3" customFormat="1" ht="18" customHeight="1">
      <c r="A137" s="13" t="s">
        <v>289</v>
      </c>
      <c r="B137" s="4" t="s">
        <v>237</v>
      </c>
      <c r="C137" s="4" t="s">
        <v>238</v>
      </c>
      <c r="D137" s="4" t="s">
        <v>275</v>
      </c>
      <c r="E137" s="4">
        <v>6</v>
      </c>
      <c r="F137" s="8">
        <v>4500</v>
      </c>
      <c r="G137" s="8">
        <f t="shared" si="4"/>
        <v>27000</v>
      </c>
      <c r="H137" s="4"/>
    </row>
    <row r="138" spans="1:8" s="3" customFormat="1" ht="18" customHeight="1">
      <c r="A138" s="13" t="s">
        <v>290</v>
      </c>
      <c r="B138" s="4" t="s">
        <v>239</v>
      </c>
      <c r="C138" s="4" t="s">
        <v>236</v>
      </c>
      <c r="D138" s="4" t="s">
        <v>275</v>
      </c>
      <c r="E138" s="4">
        <v>12</v>
      </c>
      <c r="F138" s="8">
        <v>1500</v>
      </c>
      <c r="G138" s="8">
        <f t="shared" si="4"/>
        <v>18000</v>
      </c>
      <c r="H138" s="4"/>
    </row>
    <row r="139" spans="1:8" s="3" customFormat="1" ht="18" customHeight="1">
      <c r="A139" s="13" t="s">
        <v>291</v>
      </c>
      <c r="B139" s="4" t="s">
        <v>240</v>
      </c>
      <c r="C139" s="4"/>
      <c r="D139" s="4" t="s">
        <v>275</v>
      </c>
      <c r="E139" s="4">
        <v>2</v>
      </c>
      <c r="F139" s="8">
        <v>38000</v>
      </c>
      <c r="G139" s="8">
        <f t="shared" si="4"/>
        <v>76000</v>
      </c>
      <c r="H139" s="4" t="s">
        <v>241</v>
      </c>
    </row>
    <row r="140" spans="1:8" s="3" customFormat="1" ht="18" customHeight="1">
      <c r="A140" s="13" t="s">
        <v>292</v>
      </c>
      <c r="B140" s="4" t="s">
        <v>242</v>
      </c>
      <c r="C140" s="4" t="s">
        <v>243</v>
      </c>
      <c r="D140" s="4" t="s">
        <v>275</v>
      </c>
      <c r="E140" s="4">
        <v>1</v>
      </c>
      <c r="F140" s="8">
        <v>3000</v>
      </c>
      <c r="G140" s="8">
        <f t="shared" si="4"/>
        <v>3000</v>
      </c>
      <c r="H140" s="4"/>
    </row>
    <row r="141" spans="1:8" s="3" customFormat="1" ht="18" customHeight="1">
      <c r="A141" s="13" t="s">
        <v>437</v>
      </c>
      <c r="B141" s="13" t="s">
        <v>244</v>
      </c>
      <c r="C141" s="4"/>
      <c r="D141" s="4"/>
      <c r="E141" s="4"/>
      <c r="F141" s="8"/>
      <c r="G141" s="8">
        <f t="shared" si="4"/>
        <v>0</v>
      </c>
      <c r="H141" s="4"/>
    </row>
    <row r="142" spans="1:8" s="3" customFormat="1" ht="18" customHeight="1">
      <c r="A142" s="13" t="s">
        <v>293</v>
      </c>
      <c r="B142" s="4" t="s">
        <v>245</v>
      </c>
      <c r="C142" s="4" t="s">
        <v>246</v>
      </c>
      <c r="D142" s="4" t="s">
        <v>276</v>
      </c>
      <c r="E142" s="4">
        <v>1</v>
      </c>
      <c r="F142" s="8">
        <v>150000</v>
      </c>
      <c r="G142" s="8">
        <f t="shared" si="4"/>
        <v>150000</v>
      </c>
      <c r="H142" s="4" t="s">
        <v>247</v>
      </c>
    </row>
    <row r="143" spans="1:8" s="3" customFormat="1" ht="18" customHeight="1">
      <c r="A143" s="13" t="s">
        <v>294</v>
      </c>
      <c r="B143" s="4" t="s">
        <v>248</v>
      </c>
      <c r="C143" s="4" t="s">
        <v>249</v>
      </c>
      <c r="D143" s="4"/>
      <c r="E143" s="4">
        <v>2</v>
      </c>
      <c r="F143" s="8"/>
      <c r="G143" s="8">
        <f t="shared" si="4"/>
        <v>0</v>
      </c>
      <c r="H143" s="4" t="s">
        <v>250</v>
      </c>
    </row>
    <row r="144" spans="1:8" s="3" customFormat="1" ht="18" customHeight="1">
      <c r="A144" s="13" t="s">
        <v>295</v>
      </c>
      <c r="B144" s="4" t="s">
        <v>251</v>
      </c>
      <c r="C144" s="4" t="s">
        <v>252</v>
      </c>
      <c r="D144" s="4"/>
      <c r="E144" s="4">
        <v>12</v>
      </c>
      <c r="F144" s="8"/>
      <c r="G144" s="8">
        <f t="shared" si="4"/>
        <v>0</v>
      </c>
      <c r="H144" s="4" t="s">
        <v>247</v>
      </c>
    </row>
    <row r="145" spans="1:8" s="3" customFormat="1" ht="18" customHeight="1">
      <c r="A145" s="13" t="s">
        <v>296</v>
      </c>
      <c r="B145" s="4" t="s">
        <v>253</v>
      </c>
      <c r="C145" s="4" t="s">
        <v>254</v>
      </c>
      <c r="D145" s="4"/>
      <c r="E145" s="4">
        <v>1</v>
      </c>
      <c r="F145" s="8"/>
      <c r="G145" s="8">
        <f t="shared" si="4"/>
        <v>0</v>
      </c>
      <c r="H145" s="4"/>
    </row>
    <row r="146" spans="1:8" s="3" customFormat="1" ht="18" customHeight="1">
      <c r="A146" s="13" t="s">
        <v>297</v>
      </c>
      <c r="B146" s="4" t="s">
        <v>255</v>
      </c>
      <c r="C146" s="4" t="s">
        <v>256</v>
      </c>
      <c r="D146" s="4"/>
      <c r="E146" s="4">
        <v>1</v>
      </c>
      <c r="F146" s="8"/>
      <c r="G146" s="8">
        <f t="shared" si="4"/>
        <v>0</v>
      </c>
      <c r="H146" s="4" t="s">
        <v>257</v>
      </c>
    </row>
    <row r="147" spans="1:8" s="3" customFormat="1" ht="18" customHeight="1">
      <c r="A147" s="13" t="s">
        <v>298</v>
      </c>
      <c r="B147" s="4" t="s">
        <v>255</v>
      </c>
      <c r="C147" s="4" t="s">
        <v>258</v>
      </c>
      <c r="D147" s="4"/>
      <c r="E147" s="4">
        <v>1</v>
      </c>
      <c r="F147" s="8"/>
      <c r="G147" s="8">
        <f t="shared" si="4"/>
        <v>0</v>
      </c>
      <c r="H147" s="4" t="s">
        <v>257</v>
      </c>
    </row>
    <row r="148" spans="1:8" s="3" customFormat="1" ht="18" customHeight="1">
      <c r="A148" s="13" t="s">
        <v>299</v>
      </c>
      <c r="B148" s="4" t="s">
        <v>259</v>
      </c>
      <c r="C148" s="4"/>
      <c r="D148" s="4"/>
      <c r="E148" s="4">
        <v>1</v>
      </c>
      <c r="F148" s="8"/>
      <c r="G148" s="8">
        <f t="shared" si="4"/>
        <v>0</v>
      </c>
      <c r="H148" s="4"/>
    </row>
    <row r="149" spans="1:8" s="3" customFormat="1" ht="18" customHeight="1">
      <c r="A149" s="13" t="s">
        <v>300</v>
      </c>
      <c r="B149" s="4" t="s">
        <v>260</v>
      </c>
      <c r="C149" s="4"/>
      <c r="D149" s="4"/>
      <c r="E149" s="4">
        <v>1</v>
      </c>
      <c r="F149" s="8"/>
      <c r="G149" s="8">
        <f t="shared" si="4"/>
        <v>0</v>
      </c>
      <c r="H149" s="4"/>
    </row>
    <row r="150" spans="1:8" s="3" customFormat="1" ht="18" customHeight="1">
      <c r="A150" s="13" t="s">
        <v>397</v>
      </c>
      <c r="B150" s="13" t="s">
        <v>261</v>
      </c>
      <c r="C150" s="4"/>
      <c r="D150" s="4"/>
      <c r="E150" s="4"/>
      <c r="F150" s="8"/>
      <c r="G150" s="8">
        <f t="shared" si="4"/>
        <v>0</v>
      </c>
      <c r="H150" s="4"/>
    </row>
    <row r="151" spans="1:8" s="3" customFormat="1" ht="18" customHeight="1">
      <c r="A151" s="13" t="s">
        <v>301</v>
      </c>
      <c r="B151" s="4" t="s">
        <v>262</v>
      </c>
      <c r="C151" s="4"/>
      <c r="D151" s="4" t="s">
        <v>276</v>
      </c>
      <c r="E151" s="4">
        <v>1</v>
      </c>
      <c r="F151" s="8">
        <v>60000</v>
      </c>
      <c r="G151" s="8">
        <f t="shared" si="4"/>
        <v>60000</v>
      </c>
      <c r="H151" s="4"/>
    </row>
    <row r="152" spans="1:8" s="3" customFormat="1" ht="18" customHeight="1">
      <c r="A152" s="13" t="s">
        <v>302</v>
      </c>
      <c r="B152" s="4" t="s">
        <v>263</v>
      </c>
      <c r="C152" s="4"/>
      <c r="D152" s="4"/>
      <c r="E152" s="4">
        <v>20</v>
      </c>
      <c r="F152" s="8"/>
      <c r="G152" s="8">
        <f t="shared" si="4"/>
        <v>0</v>
      </c>
      <c r="H152" s="4"/>
    </row>
    <row r="153" spans="1:8" s="3" customFormat="1" ht="18" customHeight="1">
      <c r="A153" s="13" t="s">
        <v>303</v>
      </c>
      <c r="B153" s="4" t="s">
        <v>264</v>
      </c>
      <c r="C153" s="4"/>
      <c r="D153" s="4"/>
      <c r="E153" s="4">
        <v>6</v>
      </c>
      <c r="F153" s="8"/>
      <c r="G153" s="8">
        <f t="shared" si="4"/>
        <v>0</v>
      </c>
      <c r="H153" s="4"/>
    </row>
    <row r="154" spans="1:8" s="3" customFormat="1" ht="18" customHeight="1">
      <c r="A154" s="13" t="s">
        <v>304</v>
      </c>
      <c r="B154" s="4" t="s">
        <v>265</v>
      </c>
      <c r="C154" s="4"/>
      <c r="D154" s="4"/>
      <c r="E154" s="4">
        <v>3</v>
      </c>
      <c r="F154" s="8"/>
      <c r="G154" s="8">
        <f t="shared" si="4"/>
        <v>0</v>
      </c>
      <c r="H154" s="4"/>
    </row>
    <row r="155" spans="1:8" s="3" customFormat="1" ht="18" customHeight="1">
      <c r="A155" s="13" t="s">
        <v>305</v>
      </c>
      <c r="B155" s="4" t="s">
        <v>266</v>
      </c>
      <c r="C155" s="4"/>
      <c r="D155" s="4"/>
      <c r="E155" s="4">
        <v>10</v>
      </c>
      <c r="F155" s="8"/>
      <c r="G155" s="8">
        <f t="shared" si="4"/>
        <v>0</v>
      </c>
      <c r="H155" s="4"/>
    </row>
    <row r="156" spans="1:8" s="3" customFormat="1" ht="18" customHeight="1">
      <c r="A156" s="13" t="s">
        <v>306</v>
      </c>
      <c r="B156" s="4" t="s">
        <v>267</v>
      </c>
      <c r="C156" s="4"/>
      <c r="D156" s="4"/>
      <c r="E156" s="4">
        <v>3</v>
      </c>
      <c r="F156" s="8"/>
      <c r="G156" s="8">
        <f t="shared" si="4"/>
        <v>0</v>
      </c>
      <c r="H156" s="4"/>
    </row>
    <row r="157" spans="1:8" s="3" customFormat="1" ht="18" customHeight="1">
      <c r="A157" s="13" t="s">
        <v>280</v>
      </c>
      <c r="B157" s="4" t="s">
        <v>268</v>
      </c>
      <c r="C157" s="4"/>
      <c r="D157" s="4"/>
      <c r="E157" s="4">
        <v>1</v>
      </c>
      <c r="F157" s="8"/>
      <c r="G157" s="8">
        <f t="shared" si="4"/>
        <v>0</v>
      </c>
      <c r="H157" s="4"/>
    </row>
    <row r="158" spans="1:8" s="3" customFormat="1" ht="18" customHeight="1">
      <c r="A158" s="13" t="s">
        <v>307</v>
      </c>
      <c r="B158" s="4" t="s">
        <v>269</v>
      </c>
      <c r="C158" s="4"/>
      <c r="D158" s="4"/>
      <c r="E158" s="4">
        <v>10</v>
      </c>
      <c r="F158" s="8"/>
      <c r="G158" s="8">
        <f t="shared" si="4"/>
        <v>0</v>
      </c>
      <c r="H158" s="4"/>
    </row>
    <row r="159" spans="1:8" s="3" customFormat="1" ht="18" customHeight="1">
      <c r="A159" s="13" t="s">
        <v>308</v>
      </c>
      <c r="B159" s="4" t="s">
        <v>270</v>
      </c>
      <c r="C159" s="4"/>
      <c r="D159" s="4"/>
      <c r="E159" s="4">
        <v>3</v>
      </c>
      <c r="F159" s="8"/>
      <c r="G159" s="8">
        <f t="shared" si="4"/>
        <v>0</v>
      </c>
      <c r="H159" s="4"/>
    </row>
    <row r="160" spans="1:8" s="3" customFormat="1" ht="18" customHeight="1">
      <c r="A160" s="13" t="s">
        <v>309</v>
      </c>
      <c r="B160" s="4" t="s">
        <v>271</v>
      </c>
      <c r="C160" s="4"/>
      <c r="D160" s="4"/>
      <c r="E160" s="4">
        <v>2</v>
      </c>
      <c r="F160" s="8"/>
      <c r="G160" s="8">
        <f t="shared" si="4"/>
        <v>0</v>
      </c>
      <c r="H160" s="4"/>
    </row>
    <row r="161" spans="1:8" ht="18" customHeight="1">
      <c r="A161" s="15"/>
      <c r="B161" s="7"/>
      <c r="C161" s="7"/>
      <c r="D161" s="7"/>
      <c r="E161" s="7"/>
      <c r="H161" s="7"/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设备成本计划表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侯文柱</dc:creator>
  <cp:lastModifiedBy>金晓勇</cp:lastModifiedBy>
  <dcterms:created xsi:type="dcterms:W3CDTF">2018-08-06T06:58:14Z</dcterms:created>
  <dcterms:modified xsi:type="dcterms:W3CDTF">2018-08-20T07:22:05Z</dcterms:modified>
</cp:coreProperties>
</file>