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lroy\Desktop\更改\2018\01-11\合同补录\"/>
    </mc:Choice>
  </mc:AlternateContent>
  <bookViews>
    <workbookView xWindow="0" yWindow="0" windowWidth="16215" windowHeight="8430" tabRatio="374"/>
  </bookViews>
  <sheets>
    <sheet name="型材明细" sheetId="25" r:id="rId1"/>
  </sheets>
  <definedNames>
    <definedName name="_xlnm._FilterDatabase" localSheetId="0" hidden="1">型材明细!$A$5:$J$53</definedName>
    <definedName name="_xlnm.Print_Area" localSheetId="0">型材明细!$A$1:$J$57</definedName>
    <definedName name="_xlnm.Print_Titles" localSheetId="0">型材明细!$1:$5</definedName>
  </definedNames>
  <calcPr calcId="152511"/>
</workbook>
</file>

<file path=xl/calcChain.xml><?xml version="1.0" encoding="utf-8"?>
<calcChain xmlns="http://schemas.openxmlformats.org/spreadsheetml/2006/main">
  <c r="H56" i="25" l="1"/>
  <c r="H6" i="25"/>
  <c r="H57" i="25" s="1"/>
  <c r="H61" i="25" s="1"/>
  <c r="H7" i="25"/>
  <c r="H8" i="25"/>
  <c r="H9" i="25"/>
  <c r="H10" i="25"/>
  <c r="H11" i="25"/>
  <c r="H12" i="25"/>
  <c r="H13" i="25"/>
  <c r="H14" i="25"/>
  <c r="H15" i="25"/>
  <c r="H16" i="25"/>
  <c r="H17" i="25"/>
  <c r="H18" i="25"/>
  <c r="H19" i="25"/>
  <c r="H20" i="25"/>
  <c r="H21" i="25"/>
  <c r="H22" i="25"/>
  <c r="H23" i="25"/>
  <c r="H24" i="25"/>
  <c r="H25" i="25"/>
  <c r="H26" i="25"/>
  <c r="H27" i="25"/>
  <c r="H28" i="25"/>
  <c r="H29" i="25"/>
  <c r="H30" i="25"/>
  <c r="H31" i="25"/>
  <c r="H32" i="25"/>
  <c r="H33" i="25"/>
  <c r="H34" i="25"/>
  <c r="H35" i="25"/>
  <c r="H36" i="25"/>
  <c r="H37" i="25"/>
  <c r="H38" i="25"/>
  <c r="H39" i="25"/>
  <c r="H40" i="25"/>
  <c r="H41" i="25"/>
  <c r="H42" i="25"/>
  <c r="H43" i="25"/>
  <c r="H44" i="25"/>
  <c r="H45" i="25"/>
  <c r="H46" i="25"/>
  <c r="H47" i="25"/>
  <c r="H48" i="25"/>
  <c r="H49" i="25"/>
  <c r="H50" i="25"/>
  <c r="H51" i="25"/>
  <c r="H52" i="25"/>
  <c r="H53" i="25"/>
  <c r="H54" i="25"/>
  <c r="H55" i="25"/>
  <c r="F57" i="25"/>
</calcChain>
</file>

<file path=xl/sharedStrings.xml><?xml version="1.0" encoding="utf-8"?>
<sst xmlns="http://schemas.openxmlformats.org/spreadsheetml/2006/main" count="237" uniqueCount="79">
  <si>
    <t>序号</t>
  </si>
  <si>
    <t>材质</t>
  </si>
  <si>
    <t>单位</t>
  </si>
  <si>
    <t>数量</t>
  </si>
  <si>
    <t>S30408</t>
  </si>
  <si>
    <t>物资名称</t>
  </si>
  <si>
    <t>规格型号</t>
  </si>
  <si>
    <t>执行标准/设备图号</t>
  </si>
  <si>
    <t>角钢</t>
  </si>
  <si>
    <t>∠50*5</t>
  </si>
  <si>
    <t>Q235B</t>
  </si>
  <si>
    <t>米</t>
  </si>
  <si>
    <t>∠63*6</t>
  </si>
  <si>
    <t>∠75*8</t>
  </si>
  <si>
    <t>∠90*10</t>
  </si>
  <si>
    <t>∠100*63*8</t>
  </si>
  <si>
    <t>扁钢</t>
  </si>
  <si>
    <t>—30*4</t>
  </si>
  <si>
    <t>—50*4</t>
  </si>
  <si>
    <t>—60*6</t>
  </si>
  <si>
    <t>—80*8</t>
  </si>
  <si>
    <t>钢板</t>
  </si>
  <si>
    <t>δ=10mm</t>
  </si>
  <si>
    <t>㎡</t>
  </si>
  <si>
    <t>δ=6mm</t>
  </si>
  <si>
    <t>菱形花纹钢板</t>
  </si>
  <si>
    <t>圆钢</t>
  </si>
  <si>
    <t>Φ10</t>
  </si>
  <si>
    <t>有缝钢管</t>
  </si>
  <si>
    <t>Φ38*2.5</t>
  </si>
  <si>
    <t>—100*4</t>
  </si>
  <si>
    <t>—160*4</t>
  </si>
  <si>
    <t xml:space="preserve">δ=8mm </t>
  </si>
  <si>
    <t>δ=14mm</t>
  </si>
  <si>
    <t>δ=20mm</t>
  </si>
  <si>
    <r>
      <rPr>
        <sz val="11"/>
        <color indexed="8"/>
        <rFont val="宋体"/>
        <charset val="134"/>
      </rPr>
      <t>∠</t>
    </r>
    <r>
      <rPr>
        <sz val="11"/>
        <color indexed="8"/>
        <rFont val="宋体"/>
        <charset val="134"/>
      </rPr>
      <t>75*8</t>
    </r>
  </si>
  <si>
    <t>—50*6</t>
  </si>
  <si>
    <t>S30403</t>
  </si>
  <si>
    <r>
      <rPr>
        <sz val="11"/>
        <color indexed="8"/>
        <rFont val="Arial"/>
        <family val="2"/>
      </rPr>
      <t>δ</t>
    </r>
    <r>
      <rPr>
        <sz val="11"/>
        <color indexed="8"/>
        <rFont val="宋体"/>
        <charset val="134"/>
      </rPr>
      <t>=14mm</t>
    </r>
  </si>
  <si>
    <r>
      <rPr>
        <sz val="11"/>
        <color indexed="8"/>
        <rFont val="Arial"/>
        <family val="2"/>
      </rPr>
      <t>δ</t>
    </r>
    <r>
      <rPr>
        <sz val="11"/>
        <color indexed="8"/>
        <rFont val="宋体"/>
        <charset val="134"/>
      </rPr>
      <t>=20mm</t>
    </r>
  </si>
  <si>
    <t>非石棉纤维橡胶板</t>
  </si>
  <si>
    <t>δ=1.5 L=50</t>
  </si>
  <si>
    <t>NAS</t>
  </si>
  <si>
    <t>个</t>
  </si>
  <si>
    <t>—50*8</t>
    <phoneticPr fontId="11" type="noConversion"/>
  </si>
  <si>
    <t>—50*10</t>
    <phoneticPr fontId="11" type="noConversion"/>
  </si>
  <si>
    <t>—80*6</t>
    <phoneticPr fontId="11" type="noConversion"/>
  </si>
  <si>
    <t>—100*4</t>
    <phoneticPr fontId="11" type="noConversion"/>
  </si>
  <si>
    <t>—100*6</t>
    <phoneticPr fontId="11" type="noConversion"/>
  </si>
  <si>
    <t>—160*3</t>
    <phoneticPr fontId="11" type="noConversion"/>
  </si>
  <si>
    <t>∠75*8</t>
    <phoneticPr fontId="11" type="noConversion"/>
  </si>
  <si>
    <t>0Cr19Ni9</t>
    <phoneticPr fontId="11" type="noConversion"/>
  </si>
  <si>
    <t>宽度1500mm</t>
    <phoneticPr fontId="11" type="noConversion"/>
  </si>
  <si>
    <t>厦门青科金属材料有限公司</t>
    <phoneticPr fontId="11" type="noConversion"/>
  </si>
  <si>
    <t>报价清单</t>
    <phoneticPr fontId="11" type="noConversion"/>
  </si>
  <si>
    <t>单位名称：福建永荣科技有限公司</t>
    <phoneticPr fontId="11" type="noConversion"/>
  </si>
  <si>
    <t xml:space="preserve">项目名称：810、812、813、814、815单元槽罐制作安装工程（材料汇总表） </t>
    <phoneticPr fontId="11" type="noConversion"/>
  </si>
  <si>
    <t>备注</t>
    <phoneticPr fontId="11" type="noConversion"/>
  </si>
  <si>
    <t>单价</t>
    <phoneticPr fontId="11" type="noConversion"/>
  </si>
  <si>
    <t>金额</t>
    <phoneticPr fontId="11" type="noConversion"/>
  </si>
  <si>
    <t>合计：</t>
    <phoneticPr fontId="11" type="noConversion"/>
  </si>
  <si>
    <t>∠75*10</t>
    <phoneticPr fontId="11" type="noConversion"/>
  </si>
  <si>
    <t>∠80*10</t>
    <phoneticPr fontId="11" type="noConversion"/>
  </si>
  <si>
    <t xml:space="preserve">∠110*70*6 </t>
    <phoneticPr fontId="11" type="noConversion"/>
  </si>
  <si>
    <t>∠30*4</t>
    <phoneticPr fontId="11" type="noConversion"/>
  </si>
  <si>
    <t>∠30*3</t>
    <phoneticPr fontId="11" type="noConversion"/>
  </si>
  <si>
    <t>∠100*63*8</t>
    <phoneticPr fontId="11" type="noConversion"/>
  </si>
  <si>
    <t>∠100*100*8</t>
    <phoneticPr fontId="11" type="noConversion"/>
  </si>
  <si>
    <t xml:space="preserve">∠75*10 </t>
    <phoneticPr fontId="11" type="noConversion"/>
  </si>
  <si>
    <t xml:space="preserve">∠90*9 </t>
    <phoneticPr fontId="11" type="noConversion"/>
  </si>
  <si>
    <t xml:space="preserve">—100*3 </t>
    <phoneticPr fontId="11" type="noConversion"/>
  </si>
  <si>
    <t xml:space="preserve">—100*4 </t>
    <phoneticPr fontId="11" type="noConversion"/>
  </si>
  <si>
    <t>δ=12mm</t>
  </si>
  <si>
    <t>m2</t>
  </si>
  <si>
    <t>GB/T708-88</t>
  </si>
  <si>
    <t>δ=8mm</t>
  </si>
  <si>
    <t>m</t>
  </si>
  <si>
    <t>GB9787-1988</t>
  </si>
  <si>
    <t>时间：2017年09月22日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</si>
</sst>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00_ "/>
    <numFmt numFmtId="177" formatCode="0.00_ "/>
    <numFmt numFmtId="178" formatCode="0.0_ "/>
    <numFmt numFmtId="179" formatCode="0_ "/>
  </numFmts>
  <fonts count="19">
    <font>
      <sz val="12"/>
      <name val="宋体"/>
      <charset val="134"/>
    </font>
    <font>
      <sz val="11"/>
      <color indexed="8"/>
      <name val="宋体"/>
      <charset val="134"/>
    </font>
    <font>
      <sz val="11"/>
      <name val="宋体"/>
      <charset val="134"/>
    </font>
    <font>
      <sz val="11"/>
      <color indexed="8"/>
      <name val="宋体"/>
      <charset val="134"/>
    </font>
    <font>
      <b/>
      <sz val="11"/>
      <name val="宋体"/>
      <charset val="134"/>
    </font>
    <font>
      <b/>
      <sz val="10"/>
      <name val="宋体"/>
      <charset val="134"/>
    </font>
    <font>
      <sz val="11"/>
      <name val="SimSun"/>
      <charset val="134"/>
    </font>
    <font>
      <sz val="11"/>
      <color indexed="8"/>
      <name val="宋体"/>
      <charset val="134"/>
    </font>
    <font>
      <sz val="10.5"/>
      <color indexed="8"/>
      <name val="宋体"/>
      <charset val="134"/>
    </font>
    <font>
      <sz val="11"/>
      <color indexed="8"/>
      <name val="Arial"/>
      <family val="2"/>
    </font>
    <font>
      <sz val="11"/>
      <color indexed="8"/>
      <name val="宋体"/>
      <charset val="134"/>
    </font>
    <font>
      <sz val="9"/>
      <name val="宋体"/>
      <charset val="134"/>
    </font>
    <font>
      <sz val="8"/>
      <name val="Arial Narrow"/>
      <family val="2"/>
    </font>
    <font>
      <sz val="12"/>
      <name val="宋体"/>
      <charset val="134"/>
    </font>
    <font>
      <b/>
      <sz val="20"/>
      <color indexed="8"/>
      <name val="黑体"/>
      <charset val="134"/>
    </font>
    <font>
      <b/>
      <sz val="12"/>
      <color indexed="8"/>
      <name val="宋体"/>
      <charset val="134"/>
    </font>
    <font>
      <b/>
      <sz val="18"/>
      <color indexed="8"/>
      <name val="宋体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9">
    <xf numFmtId="0" fontId="0" fillId="0" borderId="0"/>
    <xf numFmtId="0" fontId="12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" fillId="0" borderId="0">
      <alignment vertical="center"/>
    </xf>
    <xf numFmtId="0" fontId="1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</cellStyleXfs>
  <cellXfs count="51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77" fontId="0" fillId="0" borderId="0" xfId="0" applyNumberFormat="1" applyAlignment="1">
      <alignment horizontal="right"/>
    </xf>
    <xf numFmtId="176" fontId="0" fillId="0" borderId="0" xfId="0" applyNumberFormat="1" applyFill="1" applyAlignment="1">
      <alignment horizontal="right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177" fontId="5" fillId="0" borderId="1" xfId="0" applyNumberFormat="1" applyFont="1" applyBorder="1" applyAlignment="1">
      <alignment horizontal="center" vertical="center"/>
    </xf>
    <xf numFmtId="176" fontId="5" fillId="0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wrapText="1"/>
    </xf>
    <xf numFmtId="0" fontId="2" fillId="0" borderId="1" xfId="0" applyFont="1" applyFill="1" applyBorder="1" applyAlignment="1">
      <alignment horizontal="center"/>
    </xf>
    <xf numFmtId="177" fontId="2" fillId="0" borderId="1" xfId="0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left" wrapText="1"/>
    </xf>
    <xf numFmtId="0" fontId="2" fillId="0" borderId="0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left"/>
    </xf>
    <xf numFmtId="178" fontId="2" fillId="0" borderId="1" xfId="0" applyNumberFormat="1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left"/>
    </xf>
    <xf numFmtId="177" fontId="3" fillId="0" borderId="1" xfId="0" applyNumberFormat="1" applyFont="1" applyFill="1" applyBorder="1" applyAlignment="1">
      <alignment horizontal="center" wrapText="1"/>
    </xf>
    <xf numFmtId="0" fontId="8" fillId="0" borderId="1" xfId="0" applyFont="1" applyFill="1" applyBorder="1" applyAlignment="1">
      <alignment horizontal="left" wrapText="1"/>
    </xf>
    <xf numFmtId="0" fontId="3" fillId="0" borderId="0" xfId="0" applyFont="1" applyFill="1" applyAlignment="1"/>
    <xf numFmtId="177" fontId="2" fillId="0" borderId="1" xfId="0" applyNumberFormat="1" applyFont="1" applyFill="1" applyBorder="1" applyAlignment="1">
      <alignment horizontal="center" wrapText="1"/>
    </xf>
    <xf numFmtId="0" fontId="2" fillId="0" borderId="0" xfId="0" applyFont="1" applyFill="1" applyBorder="1" applyAlignment="1"/>
    <xf numFmtId="0" fontId="3" fillId="0" borderId="1" xfId="0" applyFont="1" applyFill="1" applyBorder="1" applyAlignment="1">
      <alignment horizontal="center" wrapText="1"/>
    </xf>
    <xf numFmtId="177" fontId="3" fillId="0" borderId="1" xfId="0" applyNumberFormat="1" applyFont="1" applyFill="1" applyBorder="1" applyAlignment="1">
      <alignment horizontal="left" wrapText="1"/>
    </xf>
    <xf numFmtId="0" fontId="6" fillId="0" borderId="1" xfId="0" applyFont="1" applyFill="1" applyBorder="1" applyAlignment="1">
      <alignment horizontal="center"/>
    </xf>
    <xf numFmtId="0" fontId="3" fillId="0" borderId="0" xfId="0" applyFont="1" applyFill="1" applyAlignment="1">
      <alignment horizontal="center"/>
    </xf>
    <xf numFmtId="0" fontId="3" fillId="0" borderId="1" xfId="0" applyFont="1" applyFill="1" applyBorder="1" applyAlignment="1">
      <alignment horizontal="left"/>
    </xf>
    <xf numFmtId="177" fontId="3" fillId="0" borderId="1" xfId="0" applyNumberFormat="1" applyFont="1" applyFill="1" applyBorder="1" applyAlignment="1">
      <alignment horizontal="center"/>
    </xf>
    <xf numFmtId="0" fontId="9" fillId="0" borderId="1" xfId="0" applyFont="1" applyFill="1" applyBorder="1" applyAlignment="1">
      <alignment horizontal="left"/>
    </xf>
    <xf numFmtId="0" fontId="3" fillId="0" borderId="1" xfId="0" applyFont="1" applyFill="1" applyBorder="1" applyAlignment="1">
      <alignment horizontal="left" wrapText="1"/>
    </xf>
    <xf numFmtId="179" fontId="3" fillId="0" borderId="1" xfId="0" applyNumberFormat="1" applyFont="1" applyFill="1" applyBorder="1" applyAlignment="1">
      <alignment horizontal="center"/>
    </xf>
    <xf numFmtId="0" fontId="3" fillId="0" borderId="1" xfId="0" applyNumberFormat="1" applyFont="1" applyFill="1" applyBorder="1" applyAlignment="1">
      <alignment horizontal="center" wrapText="1"/>
    </xf>
    <xf numFmtId="0" fontId="16" fillId="0" borderId="0" xfId="0" applyFont="1" applyBorder="1" applyAlignment="1">
      <alignment horizontal="center"/>
    </xf>
    <xf numFmtId="0" fontId="0" fillId="0" borderId="0" xfId="0" applyAlignment="1"/>
    <xf numFmtId="0" fontId="15" fillId="0" borderId="0" xfId="0" applyFont="1" applyBorder="1" applyAlignment="1">
      <alignment horizontal="center" vertical="center"/>
    </xf>
    <xf numFmtId="0" fontId="15" fillId="0" borderId="2" xfId="0" applyFont="1" applyBorder="1" applyAlignment="1">
      <alignment horizontal="left" vertical="center"/>
    </xf>
    <xf numFmtId="0" fontId="14" fillId="0" borderId="0" xfId="0" applyFont="1" applyAlignment="1">
      <alignment horizontal="center"/>
    </xf>
    <xf numFmtId="0" fontId="14" fillId="0" borderId="0" xfId="0" applyFont="1" applyBorder="1" applyAlignment="1">
      <alignment horizontal="center"/>
    </xf>
    <xf numFmtId="0" fontId="15" fillId="0" borderId="0" xfId="0" applyFont="1" applyBorder="1" applyAlignment="1">
      <alignment horizontal="left"/>
    </xf>
    <xf numFmtId="0" fontId="15" fillId="0" borderId="0" xfId="0" applyFont="1" applyBorder="1" applyAlignment="1">
      <alignment horizontal="center"/>
    </xf>
    <xf numFmtId="177" fontId="2" fillId="2" borderId="1" xfId="0" applyNumberFormat="1" applyFont="1" applyFill="1" applyBorder="1" applyAlignment="1">
      <alignment horizontal="center"/>
    </xf>
    <xf numFmtId="177" fontId="2" fillId="3" borderId="1" xfId="0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center" wrapText="1"/>
    </xf>
    <xf numFmtId="0" fontId="2" fillId="3" borderId="0" xfId="0" applyFont="1" applyFill="1" applyBorder="1" applyAlignment="1">
      <alignment horizontal="center"/>
    </xf>
    <xf numFmtId="177" fontId="18" fillId="2" borderId="1" xfId="0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left" wrapText="1"/>
    </xf>
  </cellXfs>
  <cellStyles count="29">
    <cellStyle name="Normal_Sheet1" xfId="1"/>
    <cellStyle name="常规" xfId="0" builtinId="0"/>
    <cellStyle name="常规 10" xfId="2"/>
    <cellStyle name="常规 11" xfId="3"/>
    <cellStyle name="常规 2" xfId="4"/>
    <cellStyle name="常规 2 2 2" xfId="5"/>
    <cellStyle name="常规 2_青科金属HNAZ-CLJH-2017 9.6型材钢板报价投标" xfId="6"/>
    <cellStyle name="常规 3" xfId="7"/>
    <cellStyle name="常规 4" xfId="8"/>
    <cellStyle name="常规 4 2" xfId="9"/>
    <cellStyle name="常规 4 2 2" xfId="10"/>
    <cellStyle name="常规 4 2 2 2" xfId="11"/>
    <cellStyle name="常规 4 2 2 3" xfId="12"/>
    <cellStyle name="常规 4 2 2_青科金属HNAZ-CLJH-2017 9.6型材钢板报价投标" xfId="13"/>
    <cellStyle name="常规 4 2 3" xfId="14"/>
    <cellStyle name="常规 4 2_青科金属HNAZ-CLJH-2017 9.6型材钢板报价投标" xfId="15"/>
    <cellStyle name="常规 4_青科金属HNAZ-CLJH-2017 9.6型材钢板报价投标" xfId="16"/>
    <cellStyle name="常规 5" xfId="17"/>
    <cellStyle name="常规 6" xfId="18"/>
    <cellStyle name="常规 7" xfId="19"/>
    <cellStyle name="常规 7 2" xfId="20"/>
    <cellStyle name="常规 7 2 2" xfId="21"/>
    <cellStyle name="常规 7 2 3" xfId="22"/>
    <cellStyle name="常规 7 2_青科金属HNAZ-CLJH-2017 9.6型材钢板报价投标" xfId="23"/>
    <cellStyle name="常规 7 3" xfId="24"/>
    <cellStyle name="常规 7_青科金属HNAZ-CLJH-2017 9.6型材钢板报价投标" xfId="25"/>
    <cellStyle name="常规 8" xfId="26"/>
    <cellStyle name="常规 9" xfId="27"/>
    <cellStyle name="常规 9 2" xfId="2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J61"/>
  <sheetViews>
    <sheetView tabSelected="1" zoomScaleNormal="100" zoomScaleSheetLayoutView="100" workbookViewId="0">
      <selection activeCell="C10" sqref="C10"/>
    </sheetView>
  </sheetViews>
  <sheetFormatPr defaultColWidth="9" defaultRowHeight="14.25"/>
  <cols>
    <col min="1" max="1" width="5.125" customWidth="1"/>
    <col min="2" max="2" width="17.875" style="2" customWidth="1"/>
    <col min="3" max="3" width="24.875" style="3" customWidth="1"/>
    <col min="4" max="4" width="9.75" style="2" customWidth="1"/>
    <col min="5" max="5" width="6.75" style="4" customWidth="1"/>
    <col min="6" max="6" width="10.125" style="5" customWidth="1"/>
    <col min="7" max="7" width="10.5" style="5" customWidth="1"/>
    <col min="8" max="8" width="12.5" style="5" customWidth="1"/>
    <col min="9" max="9" width="13" style="2" customWidth="1"/>
    <col min="10" max="10" width="15.375" style="2" customWidth="1"/>
  </cols>
  <sheetData>
    <row r="1" spans="1:10" s="36" customFormat="1" ht="27" customHeight="1">
      <c r="A1" s="39" t="s">
        <v>53</v>
      </c>
      <c r="B1" s="39"/>
      <c r="C1" s="39"/>
      <c r="D1" s="39"/>
      <c r="E1" s="39"/>
      <c r="F1" s="39"/>
      <c r="G1" s="39"/>
      <c r="H1" s="39"/>
      <c r="I1" s="39"/>
      <c r="J1" s="39"/>
    </row>
    <row r="2" spans="1:10" s="36" customFormat="1" ht="27" customHeight="1">
      <c r="A2" s="40" t="s">
        <v>54</v>
      </c>
      <c r="B2" s="40"/>
      <c r="C2" s="40"/>
      <c r="D2" s="40"/>
      <c r="E2" s="40"/>
      <c r="F2" s="40"/>
      <c r="G2" s="40"/>
      <c r="H2" s="40"/>
      <c r="I2" s="40"/>
      <c r="J2" s="40"/>
    </row>
    <row r="3" spans="1:10" s="36" customFormat="1" ht="22.5" customHeight="1">
      <c r="A3" s="41" t="s">
        <v>55</v>
      </c>
      <c r="B3" s="41"/>
      <c r="C3" s="41"/>
      <c r="D3" s="41"/>
      <c r="E3" s="41"/>
      <c r="F3" s="35"/>
      <c r="G3" s="35"/>
      <c r="H3" s="42" t="s">
        <v>78</v>
      </c>
      <c r="I3" s="42"/>
      <c r="J3" s="42"/>
    </row>
    <row r="4" spans="1:10" ht="22.5" customHeight="1">
      <c r="A4" s="38" t="s">
        <v>56</v>
      </c>
      <c r="B4" s="38"/>
      <c r="C4" s="38"/>
      <c r="D4" s="38"/>
      <c r="E4" s="38"/>
      <c r="F4" s="38"/>
      <c r="G4" s="38"/>
      <c r="H4" s="37"/>
      <c r="I4" s="37"/>
      <c r="J4" s="37"/>
    </row>
    <row r="5" spans="1:10" s="1" customFormat="1" ht="28.5" customHeight="1">
      <c r="A5" s="6" t="s">
        <v>0</v>
      </c>
      <c r="B5" s="6" t="s">
        <v>5</v>
      </c>
      <c r="C5" s="7" t="s">
        <v>6</v>
      </c>
      <c r="D5" s="6" t="s">
        <v>1</v>
      </c>
      <c r="E5" s="8" t="s">
        <v>2</v>
      </c>
      <c r="F5" s="9" t="s">
        <v>3</v>
      </c>
      <c r="G5" s="9" t="s">
        <v>58</v>
      </c>
      <c r="H5" s="9" t="s">
        <v>59</v>
      </c>
      <c r="I5" s="10" t="s">
        <v>7</v>
      </c>
      <c r="J5" s="6" t="s">
        <v>57</v>
      </c>
    </row>
    <row r="6" spans="1:10" s="15" customFormat="1" ht="18" customHeight="1">
      <c r="A6" s="12">
        <v>1</v>
      </c>
      <c r="B6" s="12" t="s">
        <v>8</v>
      </c>
      <c r="C6" s="14" t="s">
        <v>9</v>
      </c>
      <c r="D6" s="12" t="s">
        <v>10</v>
      </c>
      <c r="E6" s="12" t="s">
        <v>11</v>
      </c>
      <c r="F6" s="13">
        <v>156</v>
      </c>
      <c r="G6" s="13">
        <v>19.399999999999999</v>
      </c>
      <c r="H6" s="13">
        <f>G6*F6</f>
        <v>3026.3999999999996</v>
      </c>
      <c r="I6" s="11"/>
      <c r="J6" s="12"/>
    </row>
    <row r="7" spans="1:10" s="15" customFormat="1" ht="18" customHeight="1">
      <c r="A7" s="12">
        <v>2</v>
      </c>
      <c r="B7" s="12" t="s">
        <v>8</v>
      </c>
      <c r="C7" s="14" t="s">
        <v>12</v>
      </c>
      <c r="D7" s="12" t="s">
        <v>10</v>
      </c>
      <c r="E7" s="12" t="s">
        <v>11</v>
      </c>
      <c r="F7" s="13">
        <v>120</v>
      </c>
      <c r="G7" s="13">
        <v>29.4</v>
      </c>
      <c r="H7" s="13">
        <f t="shared" ref="H7:H56" si="0">G7*F7</f>
        <v>3528</v>
      </c>
      <c r="I7" s="11"/>
      <c r="J7" s="12"/>
    </row>
    <row r="8" spans="1:10" s="15" customFormat="1" ht="18" customHeight="1">
      <c r="A8" s="12">
        <v>3</v>
      </c>
      <c r="B8" s="12" t="s">
        <v>8</v>
      </c>
      <c r="C8" s="14" t="s">
        <v>13</v>
      </c>
      <c r="D8" s="12" t="s">
        <v>10</v>
      </c>
      <c r="E8" s="12" t="s">
        <v>11</v>
      </c>
      <c r="F8" s="13">
        <v>132</v>
      </c>
      <c r="G8" s="13">
        <v>45.6</v>
      </c>
      <c r="H8" s="13">
        <f t="shared" si="0"/>
        <v>6019.2</v>
      </c>
      <c r="I8" s="11"/>
      <c r="J8" s="12"/>
    </row>
    <row r="9" spans="1:10" s="15" customFormat="1" ht="18" customHeight="1">
      <c r="A9" s="12">
        <v>4</v>
      </c>
      <c r="B9" s="12" t="s">
        <v>8</v>
      </c>
      <c r="C9" s="16" t="s">
        <v>61</v>
      </c>
      <c r="D9" s="12" t="s">
        <v>10</v>
      </c>
      <c r="E9" s="12" t="s">
        <v>11</v>
      </c>
      <c r="F9" s="17">
        <v>234</v>
      </c>
      <c r="G9" s="17">
        <v>56</v>
      </c>
      <c r="H9" s="13">
        <f t="shared" si="0"/>
        <v>13104</v>
      </c>
      <c r="I9" s="11"/>
      <c r="J9" s="12" t="s">
        <v>62</v>
      </c>
    </row>
    <row r="10" spans="1:10" s="15" customFormat="1" ht="18" customHeight="1">
      <c r="A10" s="12">
        <v>5</v>
      </c>
      <c r="B10" s="12" t="s">
        <v>8</v>
      </c>
      <c r="C10" s="16" t="s">
        <v>14</v>
      </c>
      <c r="D10" s="12" t="s">
        <v>10</v>
      </c>
      <c r="E10" s="12" t="s">
        <v>11</v>
      </c>
      <c r="F10" s="13">
        <v>264</v>
      </c>
      <c r="G10" s="13">
        <v>68.099999999999994</v>
      </c>
      <c r="H10" s="13">
        <f t="shared" si="0"/>
        <v>17978.399999999998</v>
      </c>
      <c r="I10" s="11"/>
      <c r="J10" s="12"/>
    </row>
    <row r="11" spans="1:10" s="48" customFormat="1" ht="18" customHeight="1">
      <c r="A11" s="45">
        <v>6</v>
      </c>
      <c r="B11" s="45" t="s">
        <v>8</v>
      </c>
      <c r="C11" s="46" t="s">
        <v>15</v>
      </c>
      <c r="D11" s="45" t="s">
        <v>10</v>
      </c>
      <c r="E11" s="45" t="s">
        <v>11</v>
      </c>
      <c r="F11" s="44">
        <v>792</v>
      </c>
      <c r="G11" s="49">
        <v>49.9</v>
      </c>
      <c r="H11" s="44">
        <f t="shared" si="0"/>
        <v>39520.799999999996</v>
      </c>
      <c r="I11" s="47"/>
      <c r="J11" s="45"/>
    </row>
    <row r="12" spans="1:10" s="48" customFormat="1" ht="18" customHeight="1">
      <c r="A12" s="45">
        <v>7</v>
      </c>
      <c r="B12" s="45" t="s">
        <v>8</v>
      </c>
      <c r="C12" s="50" t="s">
        <v>63</v>
      </c>
      <c r="D12" s="45" t="s">
        <v>10</v>
      </c>
      <c r="E12" s="45" t="s">
        <v>11</v>
      </c>
      <c r="F12" s="44">
        <v>60</v>
      </c>
      <c r="G12" s="44">
        <v>55.9</v>
      </c>
      <c r="H12" s="44">
        <f t="shared" si="0"/>
        <v>3354</v>
      </c>
      <c r="I12" s="47"/>
      <c r="J12" s="47"/>
    </row>
    <row r="13" spans="1:10" s="22" customFormat="1" ht="18" customHeight="1">
      <c r="A13" s="12">
        <v>8</v>
      </c>
      <c r="B13" s="18" t="s">
        <v>8</v>
      </c>
      <c r="C13" s="19" t="s">
        <v>35</v>
      </c>
      <c r="D13" s="18" t="s">
        <v>37</v>
      </c>
      <c r="E13" s="12" t="s">
        <v>11</v>
      </c>
      <c r="F13" s="20">
        <v>48</v>
      </c>
      <c r="G13" s="20">
        <v>197.8</v>
      </c>
      <c r="H13" s="13">
        <f t="shared" si="0"/>
        <v>9494.4000000000015</v>
      </c>
      <c r="I13" s="21"/>
      <c r="J13" s="18"/>
    </row>
    <row r="14" spans="1:10" s="15" customFormat="1" ht="18" customHeight="1">
      <c r="A14" s="12">
        <v>9</v>
      </c>
      <c r="B14" s="12" t="s">
        <v>8</v>
      </c>
      <c r="C14" s="16" t="s">
        <v>64</v>
      </c>
      <c r="D14" s="12" t="s">
        <v>51</v>
      </c>
      <c r="E14" s="12" t="s">
        <v>11</v>
      </c>
      <c r="F14" s="13">
        <v>6</v>
      </c>
      <c r="G14" s="13">
        <v>33.799999999999997</v>
      </c>
      <c r="H14" s="13">
        <f t="shared" si="0"/>
        <v>202.79999999999998</v>
      </c>
      <c r="I14" s="11"/>
      <c r="J14" s="12" t="s">
        <v>65</v>
      </c>
    </row>
    <row r="15" spans="1:10" s="15" customFormat="1" ht="18" customHeight="1">
      <c r="A15" s="12">
        <v>10</v>
      </c>
      <c r="B15" s="12" t="s">
        <v>8</v>
      </c>
      <c r="C15" s="16" t="s">
        <v>50</v>
      </c>
      <c r="D15" s="12" t="s">
        <v>51</v>
      </c>
      <c r="E15" s="12" t="s">
        <v>11</v>
      </c>
      <c r="F15" s="13">
        <v>210</v>
      </c>
      <c r="G15" s="13">
        <v>176.4</v>
      </c>
      <c r="H15" s="13">
        <f t="shared" si="0"/>
        <v>37044</v>
      </c>
      <c r="I15" s="11"/>
      <c r="J15" s="12"/>
    </row>
    <row r="16" spans="1:10" s="15" customFormat="1" ht="18" customHeight="1">
      <c r="A16" s="12">
        <v>11</v>
      </c>
      <c r="B16" s="12" t="s">
        <v>8</v>
      </c>
      <c r="C16" s="16" t="s">
        <v>68</v>
      </c>
      <c r="D16" s="12" t="s">
        <v>51</v>
      </c>
      <c r="E16" s="12" t="s">
        <v>11</v>
      </c>
      <c r="F16" s="13">
        <v>132</v>
      </c>
      <c r="G16" s="13">
        <v>210.1</v>
      </c>
      <c r="H16" s="13">
        <f t="shared" si="0"/>
        <v>27733.200000000001</v>
      </c>
      <c r="I16" s="11"/>
      <c r="J16" s="12"/>
    </row>
    <row r="17" spans="1:10" s="48" customFormat="1" ht="18" customHeight="1">
      <c r="A17" s="45">
        <v>12</v>
      </c>
      <c r="B17" s="45" t="s">
        <v>8</v>
      </c>
      <c r="C17" s="46" t="s">
        <v>66</v>
      </c>
      <c r="D17" s="45" t="s">
        <v>51</v>
      </c>
      <c r="E17" s="45" t="s">
        <v>11</v>
      </c>
      <c r="F17" s="44">
        <v>174</v>
      </c>
      <c r="G17" s="43">
        <v>196.5</v>
      </c>
      <c r="H17" s="44">
        <f t="shared" si="0"/>
        <v>34191</v>
      </c>
      <c r="I17" s="47"/>
      <c r="J17" s="45" t="s">
        <v>67</v>
      </c>
    </row>
    <row r="18" spans="1:10" s="15" customFormat="1" ht="18" customHeight="1">
      <c r="A18" s="12">
        <v>13</v>
      </c>
      <c r="B18" s="12" t="s">
        <v>8</v>
      </c>
      <c r="C18" s="16" t="s">
        <v>69</v>
      </c>
      <c r="D18" s="12" t="s">
        <v>51</v>
      </c>
      <c r="E18" s="12" t="s">
        <v>11</v>
      </c>
      <c r="F18" s="13">
        <v>102</v>
      </c>
      <c r="G18" s="13">
        <v>287</v>
      </c>
      <c r="H18" s="13">
        <f t="shared" si="0"/>
        <v>29274</v>
      </c>
      <c r="I18" s="11"/>
      <c r="J18" s="12"/>
    </row>
    <row r="19" spans="1:10" s="15" customFormat="1" ht="18" customHeight="1">
      <c r="A19" s="12">
        <v>14</v>
      </c>
      <c r="B19" s="12" t="s">
        <v>16</v>
      </c>
      <c r="C19" s="14" t="s">
        <v>17</v>
      </c>
      <c r="D19" s="12" t="s">
        <v>10</v>
      </c>
      <c r="E19" s="12" t="s">
        <v>11</v>
      </c>
      <c r="F19" s="13">
        <v>48</v>
      </c>
      <c r="G19" s="13">
        <v>4.9000000000000004</v>
      </c>
      <c r="H19" s="13">
        <f t="shared" si="0"/>
        <v>235.20000000000002</v>
      </c>
      <c r="I19" s="11"/>
      <c r="J19" s="12"/>
    </row>
    <row r="20" spans="1:10" s="15" customFormat="1" ht="18" customHeight="1">
      <c r="A20" s="12">
        <v>15</v>
      </c>
      <c r="B20" s="12" t="s">
        <v>16</v>
      </c>
      <c r="C20" s="16" t="s">
        <v>18</v>
      </c>
      <c r="D20" s="12" t="s">
        <v>10</v>
      </c>
      <c r="E20" s="12" t="s">
        <v>11</v>
      </c>
      <c r="F20" s="13">
        <v>48</v>
      </c>
      <c r="G20" s="13">
        <v>8.1</v>
      </c>
      <c r="H20" s="13">
        <f t="shared" si="0"/>
        <v>388.79999999999995</v>
      </c>
      <c r="I20" s="11"/>
      <c r="J20" s="12"/>
    </row>
    <row r="21" spans="1:10" s="15" customFormat="1" ht="18" customHeight="1">
      <c r="A21" s="12">
        <v>16</v>
      </c>
      <c r="B21" s="12" t="s">
        <v>16</v>
      </c>
      <c r="C21" s="16" t="s">
        <v>19</v>
      </c>
      <c r="D21" s="12" t="s">
        <v>10</v>
      </c>
      <c r="E21" s="12" t="s">
        <v>11</v>
      </c>
      <c r="F21" s="13">
        <v>3565</v>
      </c>
      <c r="G21" s="13">
        <v>14</v>
      </c>
      <c r="H21" s="13">
        <f t="shared" si="0"/>
        <v>49910</v>
      </c>
      <c r="I21" s="11"/>
      <c r="J21" s="12"/>
    </row>
    <row r="22" spans="1:10" s="15" customFormat="1" ht="18" customHeight="1">
      <c r="A22" s="12">
        <v>17</v>
      </c>
      <c r="B22" s="12" t="s">
        <v>16</v>
      </c>
      <c r="C22" s="16" t="s">
        <v>20</v>
      </c>
      <c r="D22" s="12" t="s">
        <v>10</v>
      </c>
      <c r="E22" s="12" t="s">
        <v>11</v>
      </c>
      <c r="F22" s="13">
        <v>84</v>
      </c>
      <c r="G22" s="13">
        <v>25.9</v>
      </c>
      <c r="H22" s="13">
        <f t="shared" si="0"/>
        <v>2175.6</v>
      </c>
      <c r="I22" s="11"/>
      <c r="J22" s="12"/>
    </row>
    <row r="23" spans="1:10" s="15" customFormat="1" ht="18" customHeight="1">
      <c r="A23" s="12">
        <v>18</v>
      </c>
      <c r="B23" s="12" t="s">
        <v>16</v>
      </c>
      <c r="C23" s="14" t="s">
        <v>70</v>
      </c>
      <c r="D23" s="12" t="s">
        <v>10</v>
      </c>
      <c r="E23" s="12" t="s">
        <v>11</v>
      </c>
      <c r="F23" s="13">
        <v>24</v>
      </c>
      <c r="G23" s="13">
        <v>12.2</v>
      </c>
      <c r="H23" s="13">
        <f t="shared" si="0"/>
        <v>292.79999999999995</v>
      </c>
      <c r="I23" s="11"/>
      <c r="J23" s="11" t="s">
        <v>71</v>
      </c>
    </row>
    <row r="24" spans="1:10" s="15" customFormat="1" ht="18" customHeight="1">
      <c r="A24" s="12">
        <v>19</v>
      </c>
      <c r="B24" s="12" t="s">
        <v>16</v>
      </c>
      <c r="C24" s="16" t="s">
        <v>30</v>
      </c>
      <c r="D24" s="12" t="s">
        <v>10</v>
      </c>
      <c r="E24" s="12" t="s">
        <v>11</v>
      </c>
      <c r="F24" s="17">
        <v>72</v>
      </c>
      <c r="G24" s="17">
        <v>16.3</v>
      </c>
      <c r="H24" s="13">
        <f t="shared" si="0"/>
        <v>1173.6000000000001</v>
      </c>
      <c r="I24" s="11"/>
      <c r="J24" s="12"/>
    </row>
    <row r="25" spans="1:10" s="15" customFormat="1" ht="18" customHeight="1">
      <c r="A25" s="12">
        <v>20</v>
      </c>
      <c r="B25" s="12" t="s">
        <v>16</v>
      </c>
      <c r="C25" s="16" t="s">
        <v>48</v>
      </c>
      <c r="D25" s="12" t="s">
        <v>10</v>
      </c>
      <c r="E25" s="12" t="s">
        <v>11</v>
      </c>
      <c r="F25" s="17">
        <v>636</v>
      </c>
      <c r="G25" s="17">
        <v>24.3</v>
      </c>
      <c r="H25" s="13">
        <f t="shared" si="0"/>
        <v>15454.800000000001</v>
      </c>
      <c r="I25" s="11"/>
      <c r="J25" s="12"/>
    </row>
    <row r="26" spans="1:10" s="15" customFormat="1" ht="18" customHeight="1">
      <c r="A26" s="12">
        <v>21</v>
      </c>
      <c r="B26" s="12" t="s">
        <v>16</v>
      </c>
      <c r="C26" s="14" t="s">
        <v>31</v>
      </c>
      <c r="D26" s="12" t="s">
        <v>10</v>
      </c>
      <c r="E26" s="12" t="s">
        <v>11</v>
      </c>
      <c r="F26" s="13">
        <v>66</v>
      </c>
      <c r="G26" s="13">
        <v>25.9</v>
      </c>
      <c r="H26" s="13">
        <f t="shared" si="0"/>
        <v>1709.3999999999999</v>
      </c>
      <c r="I26" s="11"/>
      <c r="J26" s="12"/>
    </row>
    <row r="27" spans="1:10" s="22" customFormat="1" ht="18" customHeight="1">
      <c r="A27" s="12">
        <v>22</v>
      </c>
      <c r="B27" s="18" t="s">
        <v>16</v>
      </c>
      <c r="C27" s="19" t="s">
        <v>18</v>
      </c>
      <c r="D27" s="18" t="s">
        <v>37</v>
      </c>
      <c r="E27" s="12" t="s">
        <v>11</v>
      </c>
      <c r="F27" s="20">
        <v>7</v>
      </c>
      <c r="G27" s="20">
        <v>30.6</v>
      </c>
      <c r="H27" s="13">
        <f t="shared" si="0"/>
        <v>214.20000000000002</v>
      </c>
      <c r="I27" s="21"/>
      <c r="J27" s="18"/>
    </row>
    <row r="28" spans="1:10" s="15" customFormat="1" ht="18" customHeight="1">
      <c r="A28" s="12">
        <v>23</v>
      </c>
      <c r="B28" s="11" t="s">
        <v>16</v>
      </c>
      <c r="C28" s="14" t="s">
        <v>17</v>
      </c>
      <c r="D28" s="11" t="s">
        <v>4</v>
      </c>
      <c r="E28" s="12" t="s">
        <v>11</v>
      </c>
      <c r="F28" s="23">
        <v>6</v>
      </c>
      <c r="G28" s="23">
        <v>18.399999999999999</v>
      </c>
      <c r="H28" s="13">
        <f t="shared" si="0"/>
        <v>110.39999999999999</v>
      </c>
      <c r="I28" s="21"/>
      <c r="J28" s="12"/>
    </row>
    <row r="29" spans="1:10" s="24" customFormat="1" ht="18" customHeight="1">
      <c r="A29" s="12">
        <v>24</v>
      </c>
      <c r="B29" s="12" t="s">
        <v>16</v>
      </c>
      <c r="C29" s="14" t="s">
        <v>18</v>
      </c>
      <c r="D29" s="12" t="s">
        <v>4</v>
      </c>
      <c r="E29" s="12" t="s">
        <v>11</v>
      </c>
      <c r="F29" s="13">
        <v>90</v>
      </c>
      <c r="G29" s="13">
        <v>30.6</v>
      </c>
      <c r="H29" s="13">
        <f t="shared" si="0"/>
        <v>2754</v>
      </c>
      <c r="I29" s="21"/>
      <c r="J29" s="12"/>
    </row>
    <row r="30" spans="1:10" s="24" customFormat="1" ht="18" customHeight="1">
      <c r="A30" s="12">
        <v>25</v>
      </c>
      <c r="B30" s="12" t="s">
        <v>16</v>
      </c>
      <c r="C30" s="14" t="s">
        <v>36</v>
      </c>
      <c r="D30" s="12" t="s">
        <v>4</v>
      </c>
      <c r="E30" s="12" t="s">
        <v>11</v>
      </c>
      <c r="F30" s="13">
        <v>354</v>
      </c>
      <c r="G30" s="13">
        <v>46</v>
      </c>
      <c r="H30" s="13">
        <f t="shared" si="0"/>
        <v>16284</v>
      </c>
      <c r="I30" s="21"/>
      <c r="J30" s="12"/>
    </row>
    <row r="31" spans="1:10" s="15" customFormat="1" ht="18" customHeight="1">
      <c r="A31" s="12">
        <v>26</v>
      </c>
      <c r="B31" s="12" t="s">
        <v>16</v>
      </c>
      <c r="C31" s="16" t="s">
        <v>44</v>
      </c>
      <c r="D31" s="12" t="s">
        <v>4</v>
      </c>
      <c r="E31" s="12" t="s">
        <v>11</v>
      </c>
      <c r="F31" s="13">
        <v>900</v>
      </c>
      <c r="G31" s="13">
        <v>61.4</v>
      </c>
      <c r="H31" s="13">
        <f t="shared" si="0"/>
        <v>55260</v>
      </c>
      <c r="I31" s="21"/>
      <c r="J31" s="12"/>
    </row>
    <row r="32" spans="1:10" s="15" customFormat="1" ht="18" customHeight="1">
      <c r="A32" s="12">
        <v>27</v>
      </c>
      <c r="B32" s="11" t="s">
        <v>16</v>
      </c>
      <c r="C32" s="14" t="s">
        <v>45</v>
      </c>
      <c r="D32" s="11" t="s">
        <v>4</v>
      </c>
      <c r="E32" s="12" t="s">
        <v>11</v>
      </c>
      <c r="F32" s="23">
        <v>12</v>
      </c>
      <c r="G32" s="23">
        <v>76.7</v>
      </c>
      <c r="H32" s="13">
        <f t="shared" si="0"/>
        <v>920.40000000000009</v>
      </c>
      <c r="I32" s="21"/>
      <c r="J32" s="12"/>
    </row>
    <row r="33" spans="1:10" s="15" customFormat="1" ht="18" customHeight="1">
      <c r="A33" s="12">
        <v>28</v>
      </c>
      <c r="B33" s="12" t="s">
        <v>16</v>
      </c>
      <c r="C33" s="16" t="s">
        <v>19</v>
      </c>
      <c r="D33" s="12" t="s">
        <v>4</v>
      </c>
      <c r="E33" s="12" t="s">
        <v>11</v>
      </c>
      <c r="F33" s="13">
        <v>240</v>
      </c>
      <c r="G33" s="13">
        <v>55.2</v>
      </c>
      <c r="H33" s="13">
        <f t="shared" si="0"/>
        <v>13248</v>
      </c>
      <c r="I33" s="21"/>
      <c r="J33" s="12"/>
    </row>
    <row r="34" spans="1:10" s="24" customFormat="1" ht="18" customHeight="1">
      <c r="A34" s="12">
        <v>29</v>
      </c>
      <c r="B34" s="12" t="s">
        <v>16</v>
      </c>
      <c r="C34" s="14" t="s">
        <v>46</v>
      </c>
      <c r="D34" s="12" t="s">
        <v>4</v>
      </c>
      <c r="E34" s="12" t="s">
        <v>11</v>
      </c>
      <c r="F34" s="13">
        <v>60</v>
      </c>
      <c r="G34" s="13">
        <v>63.7</v>
      </c>
      <c r="H34" s="13">
        <f t="shared" si="0"/>
        <v>3822</v>
      </c>
      <c r="I34" s="21"/>
      <c r="J34" s="12"/>
    </row>
    <row r="35" spans="1:10" s="24" customFormat="1" ht="18" customHeight="1">
      <c r="A35" s="12">
        <v>30</v>
      </c>
      <c r="B35" s="12" t="s">
        <v>16</v>
      </c>
      <c r="C35" s="14" t="s">
        <v>20</v>
      </c>
      <c r="D35" s="12" t="s">
        <v>4</v>
      </c>
      <c r="E35" s="12" t="s">
        <v>11</v>
      </c>
      <c r="F35" s="13">
        <v>42</v>
      </c>
      <c r="G35" s="13">
        <v>98.1</v>
      </c>
      <c r="H35" s="13">
        <f t="shared" si="0"/>
        <v>4120.2</v>
      </c>
      <c r="I35" s="21"/>
      <c r="J35" s="12"/>
    </row>
    <row r="36" spans="1:10" s="15" customFormat="1" ht="18" customHeight="1">
      <c r="A36" s="12">
        <v>31</v>
      </c>
      <c r="B36" s="12" t="s">
        <v>16</v>
      </c>
      <c r="C36" s="14" t="s">
        <v>47</v>
      </c>
      <c r="D36" s="12" t="s">
        <v>4</v>
      </c>
      <c r="E36" s="12" t="s">
        <v>11</v>
      </c>
      <c r="F36" s="17">
        <v>6</v>
      </c>
      <c r="G36" s="17">
        <v>66.2</v>
      </c>
      <c r="H36" s="13">
        <f t="shared" si="0"/>
        <v>397.20000000000005</v>
      </c>
      <c r="I36" s="11"/>
      <c r="J36" s="12"/>
    </row>
    <row r="37" spans="1:10" s="15" customFormat="1" ht="18" customHeight="1">
      <c r="A37" s="12">
        <v>32</v>
      </c>
      <c r="B37" s="12" t="s">
        <v>16</v>
      </c>
      <c r="C37" s="14" t="s">
        <v>48</v>
      </c>
      <c r="D37" s="12" t="s">
        <v>4</v>
      </c>
      <c r="E37" s="12" t="s">
        <v>11</v>
      </c>
      <c r="F37" s="17">
        <v>90</v>
      </c>
      <c r="G37" s="17">
        <v>99.3</v>
      </c>
      <c r="H37" s="13">
        <f t="shared" si="0"/>
        <v>8937</v>
      </c>
      <c r="I37" s="11"/>
      <c r="J37" s="12"/>
    </row>
    <row r="38" spans="1:10" s="15" customFormat="1" ht="18" customHeight="1">
      <c r="A38" s="12">
        <v>33</v>
      </c>
      <c r="B38" s="12" t="s">
        <v>16</v>
      </c>
      <c r="C38" s="14" t="s">
        <v>49</v>
      </c>
      <c r="D38" s="12" t="s">
        <v>4</v>
      </c>
      <c r="E38" s="12" t="s">
        <v>11</v>
      </c>
      <c r="F38" s="17">
        <v>102</v>
      </c>
      <c r="G38" s="17">
        <v>79.5</v>
      </c>
      <c r="H38" s="13">
        <f t="shared" si="0"/>
        <v>8109</v>
      </c>
      <c r="I38" s="11"/>
      <c r="J38" s="12"/>
    </row>
    <row r="39" spans="1:10" s="15" customFormat="1" ht="18" customHeight="1">
      <c r="A39" s="12">
        <v>34</v>
      </c>
      <c r="B39" s="12" t="s">
        <v>16</v>
      </c>
      <c r="C39" s="14" t="s">
        <v>31</v>
      </c>
      <c r="D39" s="12" t="s">
        <v>4</v>
      </c>
      <c r="E39" s="12" t="s">
        <v>11</v>
      </c>
      <c r="F39" s="17">
        <v>42</v>
      </c>
      <c r="G39" s="17">
        <v>105.8</v>
      </c>
      <c r="H39" s="13">
        <f t="shared" si="0"/>
        <v>4443.5999999999995</v>
      </c>
      <c r="I39" s="11"/>
      <c r="J39" s="12"/>
    </row>
    <row r="40" spans="1:10" s="28" customFormat="1" ht="18" customHeight="1">
      <c r="A40" s="12">
        <v>35</v>
      </c>
      <c r="B40" s="25" t="s">
        <v>21</v>
      </c>
      <c r="C40" s="26" t="s">
        <v>33</v>
      </c>
      <c r="D40" s="18" t="s">
        <v>4</v>
      </c>
      <c r="E40" s="27" t="s">
        <v>23</v>
      </c>
      <c r="F40" s="20">
        <v>3.4</v>
      </c>
      <c r="G40" s="20">
        <v>2316.1999999999998</v>
      </c>
      <c r="H40" s="13">
        <f t="shared" si="0"/>
        <v>7875.079999999999</v>
      </c>
      <c r="I40" s="11" t="s">
        <v>52</v>
      </c>
      <c r="J40" s="18"/>
    </row>
    <row r="41" spans="1:10" s="28" customFormat="1" ht="18" customHeight="1">
      <c r="A41" s="12">
        <v>36</v>
      </c>
      <c r="B41" s="25" t="s">
        <v>21</v>
      </c>
      <c r="C41" s="26" t="s">
        <v>34</v>
      </c>
      <c r="D41" s="18" t="s">
        <v>4</v>
      </c>
      <c r="E41" s="27" t="s">
        <v>23</v>
      </c>
      <c r="F41" s="20">
        <v>0.5</v>
      </c>
      <c r="G41" s="20">
        <v>3308.8</v>
      </c>
      <c r="H41" s="13">
        <f t="shared" si="0"/>
        <v>1654.4</v>
      </c>
      <c r="I41" s="11" t="s">
        <v>52</v>
      </c>
      <c r="J41" s="18"/>
    </row>
    <row r="42" spans="1:10" s="15" customFormat="1" ht="18" customHeight="1">
      <c r="A42" s="12">
        <v>37</v>
      </c>
      <c r="B42" s="12" t="s">
        <v>21</v>
      </c>
      <c r="C42" s="14" t="s">
        <v>24</v>
      </c>
      <c r="D42" s="12" t="s">
        <v>10</v>
      </c>
      <c r="E42" s="27" t="s">
        <v>23</v>
      </c>
      <c r="F42" s="13">
        <v>48.4</v>
      </c>
      <c r="G42" s="13">
        <v>240.7</v>
      </c>
      <c r="H42" s="13">
        <f t="shared" si="0"/>
        <v>11649.88</v>
      </c>
      <c r="I42" s="11" t="s">
        <v>52</v>
      </c>
      <c r="J42" s="12"/>
    </row>
    <row r="43" spans="1:10" s="15" customFormat="1" ht="18" customHeight="1">
      <c r="A43" s="12">
        <v>38</v>
      </c>
      <c r="B43" s="12" t="s">
        <v>21</v>
      </c>
      <c r="C43" s="14" t="s">
        <v>32</v>
      </c>
      <c r="D43" s="12" t="s">
        <v>10</v>
      </c>
      <c r="E43" s="27" t="s">
        <v>23</v>
      </c>
      <c r="F43" s="13">
        <v>4.9000000000000004</v>
      </c>
      <c r="G43" s="13">
        <v>321</v>
      </c>
      <c r="H43" s="13">
        <f t="shared" si="0"/>
        <v>1572.9</v>
      </c>
      <c r="I43" s="11" t="s">
        <v>52</v>
      </c>
      <c r="J43" s="12"/>
    </row>
    <row r="44" spans="1:10" s="22" customFormat="1" ht="18" customHeight="1">
      <c r="A44" s="12">
        <v>39</v>
      </c>
      <c r="B44" s="12" t="s">
        <v>21</v>
      </c>
      <c r="C44" s="14" t="s">
        <v>22</v>
      </c>
      <c r="D44" s="12" t="s">
        <v>10</v>
      </c>
      <c r="E44" s="27" t="s">
        <v>23</v>
      </c>
      <c r="F44" s="13">
        <v>7</v>
      </c>
      <c r="G44" s="13">
        <v>401.2</v>
      </c>
      <c r="H44" s="13">
        <f t="shared" si="0"/>
        <v>2808.4</v>
      </c>
      <c r="I44" s="11" t="s">
        <v>52</v>
      </c>
      <c r="J44" s="18"/>
    </row>
    <row r="45" spans="1:10" s="28" customFormat="1" ht="18" customHeight="1">
      <c r="A45" s="12">
        <v>40</v>
      </c>
      <c r="B45" s="25" t="s">
        <v>21</v>
      </c>
      <c r="C45" s="29" t="s">
        <v>33</v>
      </c>
      <c r="D45" s="18" t="s">
        <v>10</v>
      </c>
      <c r="E45" s="27" t="s">
        <v>23</v>
      </c>
      <c r="F45" s="30">
        <v>3</v>
      </c>
      <c r="G45" s="30">
        <v>548.6</v>
      </c>
      <c r="H45" s="13">
        <f t="shared" si="0"/>
        <v>1645.8000000000002</v>
      </c>
      <c r="I45" s="11" t="s">
        <v>52</v>
      </c>
      <c r="J45" s="18"/>
    </row>
    <row r="46" spans="1:10" s="28" customFormat="1" ht="18" customHeight="1">
      <c r="A46" s="12">
        <v>41</v>
      </c>
      <c r="B46" s="25" t="s">
        <v>21</v>
      </c>
      <c r="C46" s="29" t="s">
        <v>34</v>
      </c>
      <c r="D46" s="18" t="s">
        <v>10</v>
      </c>
      <c r="E46" s="27" t="s">
        <v>23</v>
      </c>
      <c r="F46" s="30">
        <v>1.8</v>
      </c>
      <c r="G46" s="30">
        <v>784.1</v>
      </c>
      <c r="H46" s="13">
        <f t="shared" si="0"/>
        <v>1411.38</v>
      </c>
      <c r="I46" s="11" t="s">
        <v>52</v>
      </c>
      <c r="J46" s="18"/>
    </row>
    <row r="47" spans="1:10" s="15" customFormat="1" ht="18" customHeight="1">
      <c r="A47" s="12">
        <v>42</v>
      </c>
      <c r="B47" s="12" t="s">
        <v>25</v>
      </c>
      <c r="C47" s="14" t="s">
        <v>24</v>
      </c>
      <c r="D47" s="12" t="s">
        <v>10</v>
      </c>
      <c r="E47" s="27" t="s">
        <v>23</v>
      </c>
      <c r="F47" s="13">
        <v>27.4</v>
      </c>
      <c r="G47" s="13">
        <v>264.39999999999998</v>
      </c>
      <c r="H47" s="13">
        <f t="shared" si="0"/>
        <v>7244.5599999999986</v>
      </c>
      <c r="I47" s="11"/>
      <c r="J47" s="12"/>
    </row>
    <row r="48" spans="1:10" s="15" customFormat="1" ht="18" customHeight="1">
      <c r="A48" s="12">
        <v>43</v>
      </c>
      <c r="B48" s="12" t="s">
        <v>26</v>
      </c>
      <c r="C48" s="14" t="s">
        <v>27</v>
      </c>
      <c r="D48" s="12" t="s">
        <v>10</v>
      </c>
      <c r="E48" s="12" t="s">
        <v>11</v>
      </c>
      <c r="F48" s="13">
        <v>72</v>
      </c>
      <c r="G48" s="13">
        <v>3.2</v>
      </c>
      <c r="H48" s="13">
        <f t="shared" si="0"/>
        <v>230.4</v>
      </c>
      <c r="I48" s="11"/>
      <c r="J48" s="12"/>
    </row>
    <row r="49" spans="1:10" s="15" customFormat="1" ht="18" customHeight="1">
      <c r="A49" s="12">
        <v>44</v>
      </c>
      <c r="B49" s="12" t="s">
        <v>28</v>
      </c>
      <c r="C49" s="14" t="s">
        <v>29</v>
      </c>
      <c r="D49" s="12" t="s">
        <v>10</v>
      </c>
      <c r="E49" s="12" t="s">
        <v>11</v>
      </c>
      <c r="F49" s="13">
        <v>54</v>
      </c>
      <c r="G49" s="13">
        <v>17.5</v>
      </c>
      <c r="H49" s="13">
        <f t="shared" si="0"/>
        <v>945</v>
      </c>
      <c r="I49" s="11"/>
      <c r="J49" s="12"/>
    </row>
    <row r="50" spans="1:10" s="22" customFormat="1" ht="18" customHeight="1">
      <c r="A50" s="12">
        <v>45</v>
      </c>
      <c r="B50" s="18" t="s">
        <v>21</v>
      </c>
      <c r="C50" s="29" t="s">
        <v>24</v>
      </c>
      <c r="D50" s="18" t="s">
        <v>37</v>
      </c>
      <c r="E50" s="27" t="s">
        <v>23</v>
      </c>
      <c r="F50" s="20">
        <v>4.5</v>
      </c>
      <c r="G50" s="20">
        <v>881.1</v>
      </c>
      <c r="H50" s="13">
        <f t="shared" si="0"/>
        <v>3964.9500000000003</v>
      </c>
      <c r="I50" s="11" t="s">
        <v>52</v>
      </c>
      <c r="J50" s="18"/>
    </row>
    <row r="51" spans="1:10" s="22" customFormat="1" ht="18" customHeight="1">
      <c r="A51" s="12">
        <v>46</v>
      </c>
      <c r="B51" s="18" t="s">
        <v>21</v>
      </c>
      <c r="C51" s="31" t="s">
        <v>38</v>
      </c>
      <c r="D51" s="18" t="s">
        <v>37</v>
      </c>
      <c r="E51" s="27" t="s">
        <v>23</v>
      </c>
      <c r="F51" s="20">
        <v>2</v>
      </c>
      <c r="G51" s="20">
        <v>2441</v>
      </c>
      <c r="H51" s="13">
        <f t="shared" si="0"/>
        <v>4882</v>
      </c>
      <c r="I51" s="11" t="s">
        <v>52</v>
      </c>
      <c r="J51" s="18"/>
    </row>
    <row r="52" spans="1:10" s="22" customFormat="1" ht="18" customHeight="1">
      <c r="A52" s="12">
        <v>47</v>
      </c>
      <c r="B52" s="18" t="s">
        <v>21</v>
      </c>
      <c r="C52" s="31" t="s">
        <v>39</v>
      </c>
      <c r="D52" s="18" t="s">
        <v>37</v>
      </c>
      <c r="E52" s="27" t="s">
        <v>23</v>
      </c>
      <c r="F52" s="20">
        <v>0.9</v>
      </c>
      <c r="G52" s="20">
        <v>3494.6</v>
      </c>
      <c r="H52" s="13">
        <f t="shared" si="0"/>
        <v>3145.14</v>
      </c>
      <c r="I52" s="11" t="s">
        <v>52</v>
      </c>
      <c r="J52" s="18"/>
    </row>
    <row r="53" spans="1:10" s="22" customFormat="1" ht="18" customHeight="1">
      <c r="A53" s="12">
        <v>48</v>
      </c>
      <c r="B53" s="18" t="s">
        <v>40</v>
      </c>
      <c r="C53" s="32" t="s">
        <v>41</v>
      </c>
      <c r="D53" s="18" t="s">
        <v>42</v>
      </c>
      <c r="E53" s="18" t="s">
        <v>43</v>
      </c>
      <c r="F53" s="33">
        <v>720</v>
      </c>
      <c r="G53" s="33">
        <v>1.9</v>
      </c>
      <c r="H53" s="13">
        <f t="shared" si="0"/>
        <v>1368</v>
      </c>
      <c r="I53" s="34"/>
      <c r="J53" s="18"/>
    </row>
    <row r="54" spans="1:10" s="22" customFormat="1" ht="18" customHeight="1">
      <c r="A54" s="12">
        <v>49</v>
      </c>
      <c r="B54" s="18" t="s">
        <v>21</v>
      </c>
      <c r="C54" s="31" t="s">
        <v>72</v>
      </c>
      <c r="D54" s="18" t="s">
        <v>10</v>
      </c>
      <c r="E54" s="27" t="s">
        <v>73</v>
      </c>
      <c r="F54" s="20">
        <v>9</v>
      </c>
      <c r="G54" s="20">
        <v>470</v>
      </c>
      <c r="H54" s="13">
        <f t="shared" si="0"/>
        <v>4230</v>
      </c>
      <c r="I54" s="20" t="s">
        <v>74</v>
      </c>
      <c r="J54" s="18"/>
    </row>
    <row r="55" spans="1:10" s="22" customFormat="1" ht="18" customHeight="1">
      <c r="A55" s="12">
        <v>50</v>
      </c>
      <c r="B55" s="18" t="s">
        <v>21</v>
      </c>
      <c r="C55" s="31" t="s">
        <v>75</v>
      </c>
      <c r="D55" s="18" t="s">
        <v>10</v>
      </c>
      <c r="E55" s="27" t="s">
        <v>73</v>
      </c>
      <c r="F55" s="20">
        <v>3</v>
      </c>
      <c r="G55" s="20">
        <v>314</v>
      </c>
      <c r="H55" s="13">
        <f t="shared" si="0"/>
        <v>942</v>
      </c>
      <c r="I55" s="20" t="s">
        <v>74</v>
      </c>
      <c r="J55" s="18"/>
    </row>
    <row r="56" spans="1:10" s="22" customFormat="1" ht="18" customHeight="1">
      <c r="A56" s="12">
        <v>51</v>
      </c>
      <c r="B56" s="18" t="s">
        <v>8</v>
      </c>
      <c r="C56" s="31" t="s">
        <v>12</v>
      </c>
      <c r="D56" s="18" t="s">
        <v>10</v>
      </c>
      <c r="E56" s="27" t="s">
        <v>76</v>
      </c>
      <c r="F56" s="20">
        <v>90</v>
      </c>
      <c r="G56" s="20">
        <v>29.4</v>
      </c>
      <c r="H56" s="13">
        <f t="shared" si="0"/>
        <v>2646</v>
      </c>
      <c r="I56" s="20" t="s">
        <v>77</v>
      </c>
      <c r="J56" s="18"/>
    </row>
    <row r="57" spans="1:10" s="22" customFormat="1" ht="18" customHeight="1">
      <c r="A57" s="12"/>
      <c r="B57" s="18" t="s">
        <v>60</v>
      </c>
      <c r="C57" s="32"/>
      <c r="D57" s="18"/>
      <c r="E57" s="18"/>
      <c r="F57" s="33">
        <f>SUM(F6:F56)</f>
        <v>9975.7999999999975</v>
      </c>
      <c r="G57" s="33"/>
      <c r="H57" s="30">
        <f>SUM(H6:H55)</f>
        <v>470000.29000000015</v>
      </c>
      <c r="I57" s="34"/>
      <c r="J57" s="18"/>
    </row>
    <row r="61" spans="1:10">
      <c r="H61" s="5">
        <f>470000/H57</f>
        <v>0.99999938297910385</v>
      </c>
    </row>
  </sheetData>
  <mergeCells count="6">
    <mergeCell ref="H4:J4"/>
    <mergeCell ref="A4:G4"/>
    <mergeCell ref="A1:J1"/>
    <mergeCell ref="A2:J2"/>
    <mergeCell ref="A3:E3"/>
    <mergeCell ref="H3:J3"/>
  </mergeCells>
  <phoneticPr fontId="11" type="noConversion"/>
  <printOptions horizontalCentered="1"/>
  <pageMargins left="0.78680555555555598" right="0.39305555555555599" top="0.90416666666666701" bottom="0.90416666666666701" header="0.51180555555555596" footer="0.51180555555555596"/>
  <pageSetup paperSize="9" orientation="landscape" r:id="rId1"/>
  <headerFooter>
    <oddFooter>&amp;L报价单位：厦门青科金属材料有限公司&amp;C制表：&amp;R第&amp;P页共&amp;N页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2</vt:i4>
      </vt:variant>
    </vt:vector>
  </HeadingPairs>
  <TitlesOfParts>
    <vt:vector size="3" baseType="lpstr">
      <vt:lpstr>型材明细</vt:lpstr>
      <vt:lpstr>型材明细!Print_Area</vt:lpstr>
      <vt:lpstr>型材明细!Print_Titles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赵延庆</dc:creator>
  <cp:lastModifiedBy>Alroy</cp:lastModifiedBy>
  <cp:lastPrinted>2017-09-14T07:43:28Z</cp:lastPrinted>
  <dcterms:created xsi:type="dcterms:W3CDTF">1996-12-17T01:32:00Z</dcterms:created>
  <dcterms:modified xsi:type="dcterms:W3CDTF">2018-01-11T06:52:02Z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2052-10.1.0.6749</vt:lpwstr>
  </property>
</Properties>
</file>