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55" windowHeight="87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<sst xmlns="http://schemas.openxmlformats.org/spreadsheetml/2006/main" count="121">
  <si>
    <t>厦门青科金属材料有限公司</t>
  </si>
  <si>
    <t>序号</t>
  </si>
  <si>
    <t>名称</t>
  </si>
  <si>
    <t>材质</t>
  </si>
  <si>
    <t>规格</t>
  </si>
  <si>
    <t>标准</t>
  </si>
  <si>
    <t>单位</t>
  </si>
  <si>
    <t>数量</t>
  </si>
  <si>
    <t>单价</t>
  </si>
  <si>
    <t>金额</t>
  </si>
  <si>
    <t>请购单号</t>
  </si>
  <si>
    <t>计划编号</t>
  </si>
  <si>
    <t>所属装置</t>
  </si>
  <si>
    <t>扁钢</t>
  </si>
  <si>
    <t>S30408</t>
  </si>
  <si>
    <t>–30×6</t>
  </si>
  <si>
    <r>
      <rPr>
        <sz val="11"/>
        <color theme="1"/>
        <rFont val="宋体"/>
        <charset val="134"/>
      </rPr>
      <t>GB/704-</t>
    </r>
    <r>
      <rPr>
        <sz val="11"/>
        <color theme="1"/>
        <rFont val="宋体"/>
        <charset val="134"/>
      </rPr>
      <t>1998</t>
    </r>
  </si>
  <si>
    <t>m</t>
  </si>
  <si>
    <t>YRKJ-TCC-0028</t>
  </si>
  <si>
    <t>环已酮装置V-51203.V-51302.V-51309AB.V-51903.V-51904非标设备接管法兰等材料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</si>
  <si>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8.61m</t>
    </r>
  </si>
  <si>
    <t>–40×4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</si>
  <si>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4m</t>
    </r>
  </si>
  <si>
    <t>–50*6</t>
  </si>
  <si>
    <t xml:space="preserve">m 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</si>
  <si>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157.92m</t>
    </r>
    <r>
      <rPr>
        <sz val="11"/>
        <color theme="1"/>
        <rFont val="宋体"/>
        <charset val="134"/>
      </rPr>
      <t>，代替</t>
    </r>
    <r>
      <rPr>
        <sz val="11"/>
        <color theme="1"/>
        <rFont val="Arial"/>
        <charset val="134"/>
      </rPr>
      <t>50*4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3.68m</t>
    </r>
  </si>
  <si>
    <t>–60×6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</si>
  <si>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21.62m</t>
    </r>
  </si>
  <si>
    <t>–70×8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</si>
  <si>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8</t>
    </r>
    <r>
      <rPr>
        <sz val="11"/>
        <color theme="1"/>
        <rFont val="宋体"/>
        <charset val="134"/>
      </rPr>
      <t>米</t>
    </r>
  </si>
  <si>
    <t>角钢</t>
  </si>
  <si>
    <t>∠36*5</t>
  </si>
  <si>
    <t>YB/T5309-2016</t>
  </si>
  <si>
    <t>YRKJ-HNAZ-010</t>
  </si>
  <si>
    <t>810单元、814单元平台梯子材料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</si>
  <si>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60.4m</t>
    </r>
  </si>
  <si>
    <t>L75*8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</si>
  <si>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33m</t>
    </r>
  </si>
  <si>
    <t>L50*6</t>
  </si>
  <si>
    <r>
      <rPr>
        <sz val="11"/>
        <color theme="1"/>
        <rFont val="宋体"/>
        <charset val="134"/>
      </rPr>
      <t>代替</t>
    </r>
    <r>
      <rPr>
        <sz val="11"/>
        <color theme="1"/>
        <rFont val="Arial"/>
        <charset val="134"/>
      </rPr>
      <t>50*5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2.1m</t>
    </r>
    <r>
      <rPr>
        <sz val="11"/>
        <color theme="1"/>
        <rFont val="宋体"/>
        <charset val="134"/>
      </rPr>
      <t>，实际使用</t>
    </r>
    <r>
      <rPr>
        <sz val="11"/>
        <color theme="1"/>
        <rFont val="Arial"/>
        <charset val="134"/>
      </rPr>
      <t>3m</t>
    </r>
  </si>
  <si>
    <t>L63*6</t>
  </si>
  <si>
    <t>圆钢</t>
  </si>
  <si>
    <t>φ20</t>
  </si>
  <si>
    <r>
      <rPr>
        <sz val="11"/>
        <color theme="1"/>
        <rFont val="宋体"/>
        <charset val="134"/>
      </rPr>
      <t>GB/70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-2008</t>
    </r>
  </si>
  <si>
    <t>代替φ12的0.5m</t>
  </si>
  <si>
    <t>—160*4</t>
  </si>
  <si>
    <t>YRKJ-HNAZ-009</t>
  </si>
  <si>
    <t>810.812.废液焚烧非标设备制作板材和附件材料</t>
  </si>
  <si>
    <r>
      <rPr>
        <sz val="11"/>
        <color theme="1"/>
        <rFont val="宋体"/>
        <charset val="134"/>
      </rPr>
      <t>实际使用4</t>
    </r>
    <r>
      <rPr>
        <sz val="11"/>
        <color theme="1"/>
        <rFont val="宋体"/>
        <charset val="134"/>
      </rPr>
      <t>0m</t>
    </r>
  </si>
  <si>
    <t>S31603</t>
  </si>
  <si>
    <t>—30*4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</si>
  <si>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.89m</t>
    </r>
  </si>
  <si>
    <t>—50*4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</si>
  <si>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0.98m</t>
    </r>
  </si>
  <si>
    <t>—50*8</t>
  </si>
  <si>
    <r>
      <rPr>
        <sz val="11"/>
        <color theme="1"/>
        <rFont val="宋体"/>
        <charset val="134"/>
      </rPr>
      <t>代替5</t>
    </r>
    <r>
      <rPr>
        <sz val="11"/>
        <color theme="1"/>
        <rFont val="宋体"/>
        <charset val="134"/>
      </rPr>
      <t>0*6的3.99m</t>
    </r>
  </si>
  <si>
    <t>—60*6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</si>
  <si>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8.35，代替60*4的13.86米</t>
    </r>
  </si>
  <si>
    <t>—80*10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</si>
  <si>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4.92米，代替80*8的14.49m</t>
    </r>
  </si>
  <si>
    <t>—100*8</t>
  </si>
  <si>
    <r>
      <rPr>
        <sz val="11"/>
        <color theme="1"/>
        <rFont val="宋体"/>
        <charset val="134"/>
      </rPr>
      <t>实际使用1</t>
    </r>
    <r>
      <rPr>
        <sz val="11"/>
        <color theme="1"/>
        <rFont val="宋体"/>
        <charset val="134"/>
      </rPr>
      <t>3.28m</t>
    </r>
  </si>
  <si>
    <t>∠100*8</t>
  </si>
  <si>
    <t>YB/T5309-2006</t>
  </si>
  <si>
    <r>
      <rPr>
        <sz val="11"/>
        <color theme="1"/>
        <rFont val="宋体"/>
        <charset val="134"/>
      </rPr>
      <t>代替1</t>
    </r>
    <r>
      <rPr>
        <sz val="11"/>
        <color theme="1"/>
        <rFont val="宋体"/>
        <charset val="134"/>
      </rPr>
      <t>00*10的0.63m</t>
    </r>
  </si>
  <si>
    <t>∠100*10</t>
  </si>
  <si>
    <r>
      <rPr>
        <sz val="11"/>
        <color theme="1"/>
        <rFont val="宋体"/>
        <charset val="134"/>
      </rPr>
      <t>实际使用5</t>
    </r>
    <r>
      <rPr>
        <sz val="11"/>
        <color theme="1"/>
        <rFont val="宋体"/>
        <charset val="134"/>
      </rPr>
      <t>2m</t>
    </r>
  </si>
  <si>
    <t>不锈钢丝</t>
  </si>
  <si>
    <t>Φ1.0</t>
  </si>
  <si>
    <t>合计：</t>
  </si>
  <si>
    <t>Q235B</t>
  </si>
  <si>
    <t>—100*5</t>
  </si>
  <si>
    <t>—180*6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</si>
  <si>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193.2</t>
    </r>
  </si>
  <si>
    <r>
      <rPr>
        <sz val="11"/>
        <color theme="1"/>
        <rFont val="宋体"/>
        <charset val="134"/>
      </rPr>
      <t>实际使用7</t>
    </r>
    <r>
      <rPr>
        <sz val="11"/>
        <color theme="1"/>
        <rFont val="宋体"/>
        <charset val="134"/>
      </rPr>
      <t>4.61米</t>
    </r>
  </si>
  <si>
    <t>—75*8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</si>
  <si>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1.82m</t>
    </r>
  </si>
  <si>
    <t xml:space="preserve">—80*4 </t>
  </si>
  <si>
    <t>—80*8</t>
  </si>
  <si>
    <r>
      <rPr>
        <sz val="11"/>
        <color theme="1"/>
        <rFont val="宋体"/>
        <charset val="134"/>
      </rPr>
      <t>实际使用4</t>
    </r>
    <r>
      <rPr>
        <sz val="11"/>
        <color theme="1"/>
        <rFont val="宋体"/>
        <charset val="134"/>
      </rPr>
      <t>8.54m</t>
    </r>
  </si>
  <si>
    <t>—100*3</t>
  </si>
  <si>
    <t>—100*4</t>
  </si>
  <si>
    <t>—100*6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</si>
  <si>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1.5m</t>
    </r>
  </si>
  <si>
    <r>
      <rPr>
        <sz val="11"/>
        <color theme="1"/>
        <rFont val="宋体"/>
        <charset val="134"/>
      </rPr>
      <t>实际使用9</t>
    </r>
    <r>
      <rPr>
        <sz val="11"/>
        <color theme="1"/>
        <rFont val="宋体"/>
        <charset val="134"/>
      </rPr>
      <t>7.23m</t>
    </r>
  </si>
  <si>
    <t>∠40*4</t>
  </si>
  <si>
    <t>GB/T706-2016热轧</t>
  </si>
  <si>
    <t>∠63*6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</si>
  <si>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2m</t>
    </r>
  </si>
  <si>
    <t>∠75*8</t>
  </si>
  <si>
    <r>
      <rPr>
        <sz val="11"/>
        <color theme="1"/>
        <rFont val="宋体"/>
        <charset val="134"/>
      </rPr>
      <t>实际使用7</t>
    </r>
    <r>
      <rPr>
        <sz val="11"/>
        <color theme="1"/>
        <rFont val="宋体"/>
        <charset val="134"/>
      </rPr>
      <t>6.86</t>
    </r>
  </si>
  <si>
    <t>∠75*10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</si>
  <si>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61</t>
    </r>
  </si>
  <si>
    <t>∠90*10</t>
  </si>
  <si>
    <r>
      <rPr>
        <sz val="11"/>
        <color theme="1"/>
        <rFont val="宋体"/>
        <charset val="134"/>
      </rPr>
      <t>实际使用1</t>
    </r>
    <r>
      <rPr>
        <sz val="11"/>
        <color theme="1"/>
        <rFont val="宋体"/>
        <charset val="134"/>
      </rPr>
      <t>35</t>
    </r>
  </si>
  <si>
    <t>∠100*63*8</t>
  </si>
  <si>
    <r>
      <rPr>
        <sz val="11"/>
        <color theme="1"/>
        <rFont val="宋体"/>
        <charset val="134"/>
      </rPr>
      <t>实际使用4</t>
    </r>
    <r>
      <rPr>
        <sz val="11"/>
        <color theme="1"/>
        <rFont val="宋体"/>
        <charset val="134"/>
      </rPr>
      <t>45</t>
    </r>
  </si>
  <si>
    <t>∠110*70*6</t>
  </si>
  <si>
    <r>
      <rPr>
        <sz val="11"/>
        <color theme="1"/>
        <rFont val="宋体"/>
        <charset val="134"/>
      </rPr>
      <t>实际使用1</t>
    </r>
    <r>
      <rPr>
        <sz val="11"/>
        <color theme="1"/>
        <rFont val="宋体"/>
        <charset val="134"/>
      </rPr>
      <t>5.31</t>
    </r>
  </si>
  <si>
    <t>YRKJ-HNAZ-004</t>
  </si>
  <si>
    <t>811.812.813.815单元非标槽罐梯子平台材料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</si>
  <si>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1146.76</t>
    </r>
  </si>
  <si>
    <r>
      <rPr>
        <sz val="11"/>
        <color theme="1"/>
        <rFont val="宋体"/>
        <charset val="134"/>
      </rPr>
      <t>∠</t>
    </r>
    <r>
      <rPr>
        <sz val="11"/>
        <color theme="1"/>
        <rFont val="宋体"/>
        <charset val="134"/>
      </rPr>
      <t>50*5</t>
    </r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</si>
  <si>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2714.62</t>
    </r>
    <r>
      <rPr>
        <sz val="11"/>
        <color theme="1"/>
        <rFont val="宋体"/>
        <charset val="134"/>
      </rPr>
      <t>，代替</t>
    </r>
    <r>
      <rPr>
        <sz val="11"/>
        <color theme="1"/>
        <rFont val="Arial"/>
        <charset val="134"/>
      </rPr>
      <t>50*6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米</t>
    </r>
  </si>
  <si>
    <t>∠70*7</t>
  </si>
  <si>
    <t>Φ10  (M10)</t>
  </si>
  <si>
    <t xml:space="preserve"> GB 715-1989加工螺栓</t>
  </si>
  <si>
    <r>
      <rPr>
        <sz val="11"/>
        <color theme="1"/>
        <rFont val="宋体"/>
        <charset val="134"/>
      </rPr>
      <t>实际使用1</t>
    </r>
    <r>
      <rPr>
        <sz val="11"/>
        <color theme="1"/>
        <rFont val="宋体"/>
        <charset val="134"/>
      </rPr>
      <t>72m</t>
    </r>
  </si>
  <si>
    <t>Φ20</t>
  </si>
  <si>
    <t xml:space="preserve"> GB 715-1989梯棍</t>
  </si>
  <si>
    <r>
      <rPr>
        <sz val="11"/>
        <color theme="1"/>
        <rFont val="宋体"/>
        <charset val="134"/>
      </rPr>
      <t>实际使用3</t>
    </r>
    <r>
      <rPr>
        <sz val="11"/>
        <color theme="1"/>
        <rFont val="宋体"/>
        <charset val="134"/>
      </rPr>
      <t>8m</t>
    </r>
  </si>
  <si>
    <t>L63*63*8</t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</si>
  <si>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15m</t>
    </r>
  </si>
  <si>
    <t>–40*8</t>
  </si>
  <si>
    <r>
      <rPr>
        <sz val="11"/>
        <color theme="1"/>
        <rFont val="宋体"/>
        <charset val="134"/>
      </rPr>
      <t>代替</t>
    </r>
    <r>
      <rPr>
        <sz val="11"/>
        <color theme="1"/>
        <rFont val="Arial"/>
        <charset val="134"/>
      </rPr>
      <t>40*63.36</t>
    </r>
    <r>
      <rPr>
        <sz val="11"/>
        <color theme="1"/>
        <rFont val="宋体"/>
        <charset val="134"/>
      </rPr>
      <t>米，实际使用</t>
    </r>
    <r>
      <rPr>
        <sz val="11"/>
        <color theme="1"/>
        <rFont val="Arial"/>
        <charset val="134"/>
      </rPr>
      <t>15.33</t>
    </r>
    <r>
      <rPr>
        <sz val="11"/>
        <color theme="1"/>
        <rFont val="宋体"/>
        <charset val="134"/>
      </rPr>
      <t>米</t>
    </r>
  </si>
  <si>
    <r>
      <rPr>
        <sz val="11"/>
        <color theme="1"/>
        <rFont val="宋体"/>
        <charset val="134"/>
      </rPr>
      <t>实际使用</t>
    </r>
    <r>
      <rPr>
        <sz val="11"/>
        <color theme="1"/>
        <rFont val="Arial"/>
        <charset val="134"/>
      </rPr>
      <t>1.89m</t>
    </r>
  </si>
  <si>
    <t>槽钢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</si>
  <si>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10</t>
    </r>
  </si>
  <si>
    <t xml:space="preserve"> GB/706-2016</t>
  </si>
  <si>
    <r>
      <rPr>
        <sz val="11"/>
        <color theme="1"/>
        <rFont val="宋体"/>
        <charset val="134"/>
      </rPr>
      <t>实际使用2</t>
    </r>
    <r>
      <rPr>
        <sz val="11"/>
        <color theme="1"/>
        <rFont val="宋体"/>
        <charset val="134"/>
      </rPr>
      <t>35m</t>
    </r>
  </si>
  <si>
    <t>注：碳钢交货期7天，不锈钢交货期：15天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</si>
</sst>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33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8" borderId="8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27" borderId="7" applyNumberFormat="0" applyAlignment="0" applyProtection="0">
      <alignment vertical="center"/>
    </xf>
    <xf numFmtId="0" fontId="32" fillId="27" borderId="2" applyNumberFormat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177" fontId="0" fillId="3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77" fontId="2" fillId="0" borderId="0" xfId="0" applyNumberFormat="1" applyFont="1" applyFill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zoomScale="85" zoomScaleNormal="85" topLeftCell="A40" workbookViewId="0">
      <selection activeCell="K54" sqref="K54"/>
    </sheetView>
  </sheetViews>
  <sheetFormatPr defaultColWidth="9" defaultRowHeight="13.5"/>
  <cols>
    <col min="1" max="1" width="6.625" customWidth="1"/>
    <col min="4" max="4" width="13" customWidth="1"/>
    <col min="5" max="5" width="15.5" customWidth="1"/>
    <col min="6" max="7" width="11.375" hidden="1" customWidth="1"/>
    <col min="9" max="9" width="9.375"/>
    <col min="11" max="11" width="11.6166666666667" customWidth="1"/>
    <col min="12" max="12" width="16.875" customWidth="1"/>
    <col min="13" max="13" width="16.375" customWidth="1"/>
    <col min="14" max="14" width="23" customWidth="1"/>
  </cols>
  <sheetData>
    <row r="1" ht="44.25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0" customHeight="1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 t="s">
        <v>6</v>
      </c>
      <c r="I2" s="29" t="s">
        <v>7</v>
      </c>
      <c r="J2" s="30" t="s">
        <v>8</v>
      </c>
      <c r="K2" s="30" t="s">
        <v>9</v>
      </c>
      <c r="L2" s="31" t="s">
        <v>10</v>
      </c>
      <c r="M2" s="31" t="s">
        <v>11</v>
      </c>
      <c r="N2" s="26" t="s">
        <v>12</v>
      </c>
      <c r="O2" s="32"/>
    </row>
    <row r="3" ht="30" customHeight="1" spans="1:15">
      <c r="A3" s="3">
        <v>1</v>
      </c>
      <c r="B3" s="3" t="s">
        <v>13</v>
      </c>
      <c r="C3" s="3" t="s">
        <v>14</v>
      </c>
      <c r="D3" s="3" t="s">
        <v>15</v>
      </c>
      <c r="E3" s="4" t="s">
        <v>16</v>
      </c>
      <c r="F3" s="4">
        <v>1.413</v>
      </c>
      <c r="G3" s="4">
        <f>F3*I3</f>
        <v>16.956</v>
      </c>
      <c r="H3" s="3" t="s">
        <v>17</v>
      </c>
      <c r="I3" s="33">
        <v>12</v>
      </c>
      <c r="J3" s="34">
        <v>30.9</v>
      </c>
      <c r="K3" s="33">
        <f>J3*I3</f>
        <v>370.8</v>
      </c>
      <c r="L3" s="2">
        <v>2017100093</v>
      </c>
      <c r="M3" s="31" t="s">
        <v>18</v>
      </c>
      <c r="N3" s="35" t="s">
        <v>19</v>
      </c>
      <c r="O3" s="36" t="s">
        <v>20</v>
      </c>
    </row>
    <row r="4" ht="30" customHeight="1" spans="1:15">
      <c r="A4" s="3">
        <v>2</v>
      </c>
      <c r="B4" s="3" t="s">
        <v>13</v>
      </c>
      <c r="C4" s="3" t="s">
        <v>14</v>
      </c>
      <c r="D4" s="5" t="s">
        <v>21</v>
      </c>
      <c r="E4" s="4" t="s">
        <v>16</v>
      </c>
      <c r="F4" s="4">
        <v>2.17</v>
      </c>
      <c r="G4" s="4">
        <f t="shared" ref="G4:G21" si="0">F4*I4</f>
        <v>13.02</v>
      </c>
      <c r="H4" s="3" t="s">
        <v>17</v>
      </c>
      <c r="I4" s="33">
        <v>6</v>
      </c>
      <c r="J4" s="33">
        <v>27.5</v>
      </c>
      <c r="K4" s="33">
        <f t="shared" ref="K4:K53" si="1">J4*I4</f>
        <v>165</v>
      </c>
      <c r="L4" s="2">
        <v>2017100093</v>
      </c>
      <c r="M4" s="31" t="s">
        <v>18</v>
      </c>
      <c r="N4" s="35" t="s">
        <v>19</v>
      </c>
      <c r="O4" s="36" t="s">
        <v>22</v>
      </c>
    </row>
    <row r="5" ht="30" customHeight="1" spans="1:15">
      <c r="A5" s="3">
        <v>3</v>
      </c>
      <c r="B5" s="3" t="s">
        <v>13</v>
      </c>
      <c r="C5" s="3" t="s">
        <v>14</v>
      </c>
      <c r="D5" s="5" t="s">
        <v>23</v>
      </c>
      <c r="E5" s="4" t="s">
        <v>16</v>
      </c>
      <c r="F5" s="4">
        <v>2.38</v>
      </c>
      <c r="G5" s="4">
        <f t="shared" si="0"/>
        <v>385.56</v>
      </c>
      <c r="H5" s="3" t="s">
        <v>24</v>
      </c>
      <c r="I5" s="33">
        <v>162</v>
      </c>
      <c r="J5" s="33">
        <v>51.2</v>
      </c>
      <c r="K5" s="33">
        <f t="shared" si="1"/>
        <v>8294.4</v>
      </c>
      <c r="L5" s="2">
        <v>2017100093</v>
      </c>
      <c r="M5" s="31" t="s">
        <v>18</v>
      </c>
      <c r="N5" s="35" t="s">
        <v>19</v>
      </c>
      <c r="O5" s="36" t="s">
        <v>25</v>
      </c>
    </row>
    <row r="6" ht="30" customHeight="1" spans="1:15">
      <c r="A6" s="3">
        <v>4</v>
      </c>
      <c r="B6" s="3" t="s">
        <v>13</v>
      </c>
      <c r="C6" s="3" t="s">
        <v>14</v>
      </c>
      <c r="D6" s="5" t="s">
        <v>26</v>
      </c>
      <c r="E6" s="4" t="s">
        <v>16</v>
      </c>
      <c r="F6" s="4">
        <v>2.85</v>
      </c>
      <c r="G6" s="4">
        <f t="shared" si="0"/>
        <v>68.4</v>
      </c>
      <c r="H6" s="3" t="s">
        <v>17</v>
      </c>
      <c r="I6" s="33">
        <v>24</v>
      </c>
      <c r="J6" s="33">
        <v>61.6</v>
      </c>
      <c r="K6" s="33">
        <f t="shared" si="1"/>
        <v>1478.4</v>
      </c>
      <c r="L6" s="2">
        <v>2017100093</v>
      </c>
      <c r="M6" s="31" t="s">
        <v>18</v>
      </c>
      <c r="N6" s="35" t="s">
        <v>19</v>
      </c>
      <c r="O6" s="36" t="s">
        <v>27</v>
      </c>
    </row>
    <row r="7" ht="30" customHeight="1" spans="1:15">
      <c r="A7" s="3">
        <v>5</v>
      </c>
      <c r="B7" s="3" t="s">
        <v>13</v>
      </c>
      <c r="C7" s="3" t="s">
        <v>14</v>
      </c>
      <c r="D7" s="3" t="s">
        <v>28</v>
      </c>
      <c r="E7" s="4" t="s">
        <v>16</v>
      </c>
      <c r="F7" s="4">
        <v>4.396</v>
      </c>
      <c r="G7" s="4">
        <f t="shared" si="0"/>
        <v>52.752</v>
      </c>
      <c r="H7" s="3" t="s">
        <v>17</v>
      </c>
      <c r="I7" s="33">
        <v>12</v>
      </c>
      <c r="J7" s="37">
        <v>96.04</v>
      </c>
      <c r="K7" s="33">
        <f t="shared" si="1"/>
        <v>1152.48</v>
      </c>
      <c r="L7" s="2">
        <v>2017100093</v>
      </c>
      <c r="M7" s="31" t="s">
        <v>18</v>
      </c>
      <c r="N7" s="35" t="s">
        <v>19</v>
      </c>
      <c r="O7" s="36" t="s">
        <v>29</v>
      </c>
    </row>
    <row r="8" ht="30" customHeight="1" spans="1:15">
      <c r="A8" s="3">
        <v>6</v>
      </c>
      <c r="B8" s="6" t="s">
        <v>30</v>
      </c>
      <c r="C8" s="7" t="s">
        <v>14</v>
      </c>
      <c r="D8" s="8" t="s">
        <v>31</v>
      </c>
      <c r="E8" s="6" t="s">
        <v>32</v>
      </c>
      <c r="F8" s="6">
        <v>2.85</v>
      </c>
      <c r="G8" s="4">
        <f t="shared" si="0"/>
        <v>1043.1</v>
      </c>
      <c r="H8" s="3" t="s">
        <v>17</v>
      </c>
      <c r="I8" s="38">
        <v>366</v>
      </c>
      <c r="J8" s="38">
        <v>64.9</v>
      </c>
      <c r="K8" s="33">
        <f t="shared" si="1"/>
        <v>23753.4</v>
      </c>
      <c r="L8" s="39">
        <v>2017110025</v>
      </c>
      <c r="M8" s="39" t="s">
        <v>33</v>
      </c>
      <c r="N8" s="40" t="s">
        <v>34</v>
      </c>
      <c r="O8" s="41" t="s">
        <v>35</v>
      </c>
    </row>
    <row r="9" ht="30" customHeight="1" spans="1:15">
      <c r="A9" s="3">
        <v>7</v>
      </c>
      <c r="B9" s="3" t="s">
        <v>30</v>
      </c>
      <c r="C9" s="3" t="s">
        <v>14</v>
      </c>
      <c r="D9" s="5" t="s">
        <v>36</v>
      </c>
      <c r="E9" s="6" t="s">
        <v>32</v>
      </c>
      <c r="F9" s="6">
        <v>9.52</v>
      </c>
      <c r="G9" s="4">
        <f t="shared" si="0"/>
        <v>342.72</v>
      </c>
      <c r="H9" s="3" t="s">
        <v>17</v>
      </c>
      <c r="I9" s="33">
        <v>36</v>
      </c>
      <c r="J9" s="33">
        <v>194.2</v>
      </c>
      <c r="K9" s="33">
        <f t="shared" si="1"/>
        <v>6991.2</v>
      </c>
      <c r="L9" s="2">
        <v>2017100093</v>
      </c>
      <c r="M9" s="31" t="s">
        <v>18</v>
      </c>
      <c r="N9" s="35" t="s">
        <v>19</v>
      </c>
      <c r="O9" s="36" t="s">
        <v>37</v>
      </c>
    </row>
    <row r="10" ht="30" customHeight="1" spans="1:15">
      <c r="A10" s="3">
        <v>8</v>
      </c>
      <c r="B10" s="3" t="s">
        <v>30</v>
      </c>
      <c r="C10" s="3" t="s">
        <v>14</v>
      </c>
      <c r="D10" s="5" t="s">
        <v>38</v>
      </c>
      <c r="E10" s="6" t="s">
        <v>32</v>
      </c>
      <c r="F10" s="6">
        <v>4.76</v>
      </c>
      <c r="G10" s="4">
        <f t="shared" si="0"/>
        <v>28.56</v>
      </c>
      <c r="H10" s="3" t="s">
        <v>17</v>
      </c>
      <c r="I10" s="33">
        <v>6</v>
      </c>
      <c r="J10" s="33">
        <v>97.8</v>
      </c>
      <c r="K10" s="33">
        <f t="shared" si="1"/>
        <v>586.8</v>
      </c>
      <c r="L10" s="2">
        <v>2017100093</v>
      </c>
      <c r="M10" s="31" t="s">
        <v>18</v>
      </c>
      <c r="N10" s="35" t="s">
        <v>19</v>
      </c>
      <c r="O10" s="32" t="s">
        <v>39</v>
      </c>
    </row>
    <row r="11" ht="30" customHeight="1" spans="1:15">
      <c r="A11" s="3">
        <v>9</v>
      </c>
      <c r="B11" s="3" t="s">
        <v>30</v>
      </c>
      <c r="C11" s="3" t="s">
        <v>14</v>
      </c>
      <c r="D11" s="5" t="s">
        <v>40</v>
      </c>
      <c r="E11" s="6" t="s">
        <v>32</v>
      </c>
      <c r="F11" s="6">
        <v>6.19</v>
      </c>
      <c r="G11" s="4">
        <f t="shared" si="0"/>
        <v>297.12</v>
      </c>
      <c r="H11" s="3" t="s">
        <v>17</v>
      </c>
      <c r="I11" s="33">
        <v>48</v>
      </c>
      <c r="J11" s="33">
        <v>123</v>
      </c>
      <c r="K11" s="33">
        <f t="shared" si="1"/>
        <v>5904</v>
      </c>
      <c r="L11" s="2">
        <v>2017100093</v>
      </c>
      <c r="M11" s="31" t="s">
        <v>18</v>
      </c>
      <c r="N11" s="35" t="s">
        <v>19</v>
      </c>
      <c r="O11" s="36"/>
    </row>
    <row r="12" ht="30" customHeight="1" spans="1:15">
      <c r="A12" s="3">
        <v>10</v>
      </c>
      <c r="B12" s="3" t="s">
        <v>41</v>
      </c>
      <c r="C12" s="3" t="s">
        <v>14</v>
      </c>
      <c r="D12" s="3" t="s">
        <v>42</v>
      </c>
      <c r="E12" s="6" t="s">
        <v>43</v>
      </c>
      <c r="F12" s="6"/>
      <c r="G12" s="4">
        <f t="shared" si="0"/>
        <v>0</v>
      </c>
      <c r="H12" s="3" t="s">
        <v>17</v>
      </c>
      <c r="I12" s="33">
        <v>42</v>
      </c>
      <c r="J12" s="37">
        <v>53.18</v>
      </c>
      <c r="K12" s="33">
        <f t="shared" si="1"/>
        <v>2233.56</v>
      </c>
      <c r="L12" s="2">
        <v>2017100093</v>
      </c>
      <c r="M12" s="31" t="s">
        <v>18</v>
      </c>
      <c r="N12" s="35" t="s">
        <v>19</v>
      </c>
      <c r="O12" s="42" t="s">
        <v>44</v>
      </c>
    </row>
    <row r="13" ht="30" customHeight="1" spans="1:15">
      <c r="A13" s="3">
        <v>11</v>
      </c>
      <c r="B13" s="9" t="s">
        <v>13</v>
      </c>
      <c r="C13" s="9" t="s">
        <v>14</v>
      </c>
      <c r="D13" s="10" t="s">
        <v>45</v>
      </c>
      <c r="E13" s="4" t="s">
        <v>16</v>
      </c>
      <c r="F13" s="4">
        <v>5.08</v>
      </c>
      <c r="G13" s="4">
        <f t="shared" si="0"/>
        <v>213.36</v>
      </c>
      <c r="H13" s="3" t="s">
        <v>17</v>
      </c>
      <c r="I13" s="43">
        <v>42</v>
      </c>
      <c r="J13" s="43">
        <v>109.4</v>
      </c>
      <c r="K13" s="33">
        <f t="shared" si="1"/>
        <v>4594.8</v>
      </c>
      <c r="L13" s="39">
        <v>2017110017</v>
      </c>
      <c r="M13" s="39" t="s">
        <v>46</v>
      </c>
      <c r="N13" s="44" t="s">
        <v>47</v>
      </c>
      <c r="O13" s="45" t="s">
        <v>48</v>
      </c>
    </row>
    <row r="14" ht="30" customHeight="1" spans="1:15">
      <c r="A14" s="3">
        <v>12</v>
      </c>
      <c r="B14" s="11" t="s">
        <v>13</v>
      </c>
      <c r="C14" s="11" t="s">
        <v>49</v>
      </c>
      <c r="D14" s="12" t="s">
        <v>50</v>
      </c>
      <c r="E14" s="6" t="s">
        <v>16</v>
      </c>
      <c r="F14" s="6">
        <v>0.95</v>
      </c>
      <c r="G14" s="4">
        <f t="shared" si="0"/>
        <v>5.7</v>
      </c>
      <c r="H14" s="3" t="s">
        <v>17</v>
      </c>
      <c r="I14" s="46">
        <v>6</v>
      </c>
      <c r="J14" s="46">
        <v>25.9</v>
      </c>
      <c r="K14" s="33">
        <f t="shared" si="1"/>
        <v>155.4</v>
      </c>
      <c r="L14" s="39">
        <v>2017110017</v>
      </c>
      <c r="M14" s="39" t="s">
        <v>46</v>
      </c>
      <c r="N14" s="44" t="s">
        <v>47</v>
      </c>
      <c r="O14" s="47" t="s">
        <v>51</v>
      </c>
    </row>
    <row r="15" ht="30" customHeight="1" spans="1:15">
      <c r="A15" s="3">
        <v>13</v>
      </c>
      <c r="B15" s="11" t="s">
        <v>13</v>
      </c>
      <c r="C15" s="11" t="s">
        <v>49</v>
      </c>
      <c r="D15" s="12" t="s">
        <v>52</v>
      </c>
      <c r="E15" s="6" t="s">
        <v>16</v>
      </c>
      <c r="F15" s="6">
        <v>1.59</v>
      </c>
      <c r="G15" s="4">
        <f t="shared" si="0"/>
        <v>38.16</v>
      </c>
      <c r="H15" s="3" t="s">
        <v>17</v>
      </c>
      <c r="I15" s="46">
        <v>24</v>
      </c>
      <c r="J15" s="46">
        <v>43.3</v>
      </c>
      <c r="K15" s="33">
        <f t="shared" si="1"/>
        <v>1039.2</v>
      </c>
      <c r="L15" s="39">
        <v>2017110017</v>
      </c>
      <c r="M15" s="39" t="s">
        <v>46</v>
      </c>
      <c r="N15" s="44" t="s">
        <v>47</v>
      </c>
      <c r="O15" s="47" t="s">
        <v>53</v>
      </c>
    </row>
    <row r="16" ht="30" customHeight="1" spans="1:15">
      <c r="A16" s="3">
        <v>14</v>
      </c>
      <c r="B16" s="11" t="s">
        <v>13</v>
      </c>
      <c r="C16" s="11" t="s">
        <v>49</v>
      </c>
      <c r="D16" s="11" t="s">
        <v>54</v>
      </c>
      <c r="E16" s="6" t="s">
        <v>16</v>
      </c>
      <c r="F16" s="6">
        <v>3.14</v>
      </c>
      <c r="G16" s="4">
        <f t="shared" si="0"/>
        <v>18.84</v>
      </c>
      <c r="H16" s="3" t="s">
        <v>17</v>
      </c>
      <c r="I16" s="46">
        <v>6</v>
      </c>
      <c r="J16" s="48">
        <v>86.67</v>
      </c>
      <c r="K16" s="33">
        <f t="shared" si="1"/>
        <v>520.02</v>
      </c>
      <c r="L16" s="39">
        <v>2017110017</v>
      </c>
      <c r="M16" s="39" t="s">
        <v>46</v>
      </c>
      <c r="N16" s="44" t="s">
        <v>47</v>
      </c>
      <c r="O16" s="47" t="s">
        <v>55</v>
      </c>
    </row>
    <row r="17" ht="30" customHeight="1" spans="1:15">
      <c r="A17" s="3">
        <v>15</v>
      </c>
      <c r="B17" s="13" t="s">
        <v>13</v>
      </c>
      <c r="C17" s="13" t="s">
        <v>49</v>
      </c>
      <c r="D17" s="12" t="s">
        <v>56</v>
      </c>
      <c r="E17" s="6" t="s">
        <v>16</v>
      </c>
      <c r="F17" s="6">
        <v>2.85</v>
      </c>
      <c r="G17" s="4">
        <f t="shared" si="0"/>
        <v>85.5</v>
      </c>
      <c r="H17" s="14" t="s">
        <v>17</v>
      </c>
      <c r="I17" s="49">
        <v>30</v>
      </c>
      <c r="J17" s="49">
        <v>77.9</v>
      </c>
      <c r="K17" s="33">
        <f t="shared" si="1"/>
        <v>2337</v>
      </c>
      <c r="L17" s="50">
        <v>2017110017</v>
      </c>
      <c r="M17" s="50" t="s">
        <v>46</v>
      </c>
      <c r="N17" s="51" t="s">
        <v>47</v>
      </c>
      <c r="O17" s="52" t="s">
        <v>57</v>
      </c>
    </row>
    <row r="18" ht="30" customHeight="1" spans="1:15">
      <c r="A18" s="3">
        <v>16</v>
      </c>
      <c r="B18" s="13" t="s">
        <v>13</v>
      </c>
      <c r="C18" s="13" t="s">
        <v>49</v>
      </c>
      <c r="D18" s="13" t="s">
        <v>58</v>
      </c>
      <c r="E18" s="6" t="s">
        <v>16</v>
      </c>
      <c r="F18" s="6">
        <v>6.28</v>
      </c>
      <c r="G18" s="4">
        <f t="shared" si="0"/>
        <v>188.4</v>
      </c>
      <c r="H18" s="14" t="s">
        <v>17</v>
      </c>
      <c r="I18" s="49">
        <v>30</v>
      </c>
      <c r="J18" s="49">
        <v>173.33</v>
      </c>
      <c r="K18" s="33">
        <f t="shared" si="1"/>
        <v>5199.9</v>
      </c>
      <c r="L18" s="50">
        <v>2017110017</v>
      </c>
      <c r="M18" s="50" t="s">
        <v>46</v>
      </c>
      <c r="N18" s="51" t="s">
        <v>47</v>
      </c>
      <c r="O18" s="52" t="s">
        <v>59</v>
      </c>
    </row>
    <row r="19" ht="30" customHeight="1" spans="1:15">
      <c r="A19" s="3">
        <v>17</v>
      </c>
      <c r="B19" s="11" t="s">
        <v>13</v>
      </c>
      <c r="C19" s="11" t="s">
        <v>49</v>
      </c>
      <c r="D19" s="11" t="s">
        <v>60</v>
      </c>
      <c r="E19" s="6" t="s">
        <v>16</v>
      </c>
      <c r="F19" s="6">
        <v>6.28</v>
      </c>
      <c r="G19" s="4">
        <f t="shared" si="0"/>
        <v>113.04</v>
      </c>
      <c r="H19" s="3" t="s">
        <v>17</v>
      </c>
      <c r="I19" s="46">
        <v>18</v>
      </c>
      <c r="J19" s="46">
        <v>173.33</v>
      </c>
      <c r="K19" s="33">
        <f t="shared" si="1"/>
        <v>3119.94</v>
      </c>
      <c r="L19" s="39">
        <v>2017110017</v>
      </c>
      <c r="M19" s="39" t="s">
        <v>46</v>
      </c>
      <c r="N19" s="44" t="s">
        <v>47</v>
      </c>
      <c r="O19" s="47" t="s">
        <v>61</v>
      </c>
    </row>
    <row r="20" ht="30" customHeight="1" spans="1:15">
      <c r="A20" s="3">
        <v>18</v>
      </c>
      <c r="B20" s="11" t="s">
        <v>30</v>
      </c>
      <c r="C20" s="11" t="s">
        <v>14</v>
      </c>
      <c r="D20" s="12" t="s">
        <v>62</v>
      </c>
      <c r="E20" s="6" t="s">
        <v>63</v>
      </c>
      <c r="F20" s="6">
        <v>12.69</v>
      </c>
      <c r="G20" s="4">
        <f t="shared" si="0"/>
        <v>685.26</v>
      </c>
      <c r="H20" s="3" t="s">
        <v>17</v>
      </c>
      <c r="I20" s="46">
        <v>54</v>
      </c>
      <c r="J20" s="46">
        <v>273.1</v>
      </c>
      <c r="K20" s="33">
        <f t="shared" si="1"/>
        <v>14747.4</v>
      </c>
      <c r="L20" s="39">
        <v>2017110017</v>
      </c>
      <c r="M20" s="39" t="s">
        <v>46</v>
      </c>
      <c r="N20" s="44" t="s">
        <v>47</v>
      </c>
      <c r="O20" s="45" t="s">
        <v>64</v>
      </c>
    </row>
    <row r="21" ht="30" customHeight="1" spans="1:15">
      <c r="A21" s="3">
        <v>19</v>
      </c>
      <c r="B21" s="11" t="s">
        <v>30</v>
      </c>
      <c r="C21" s="11" t="s">
        <v>49</v>
      </c>
      <c r="D21" s="12" t="s">
        <v>65</v>
      </c>
      <c r="E21" s="6" t="s">
        <v>63</v>
      </c>
      <c r="F21" s="6">
        <v>15.86</v>
      </c>
      <c r="G21" s="4">
        <f t="shared" si="0"/>
        <v>856.44</v>
      </c>
      <c r="H21" s="3" t="s">
        <v>17</v>
      </c>
      <c r="I21" s="46">
        <v>54</v>
      </c>
      <c r="J21" s="46">
        <v>428.6</v>
      </c>
      <c r="K21" s="33">
        <f t="shared" si="1"/>
        <v>23144.4</v>
      </c>
      <c r="L21" s="39">
        <v>2017110017</v>
      </c>
      <c r="M21" s="39" t="s">
        <v>46</v>
      </c>
      <c r="N21" s="44" t="s">
        <v>47</v>
      </c>
      <c r="O21" s="45" t="s">
        <v>66</v>
      </c>
    </row>
    <row r="22" ht="30" customHeight="1" spans="1:15">
      <c r="A22" s="3">
        <v>20</v>
      </c>
      <c r="B22" s="9" t="s">
        <v>67</v>
      </c>
      <c r="C22" s="15" t="s">
        <v>68</v>
      </c>
      <c r="D22" s="9" t="s">
        <v>14</v>
      </c>
      <c r="E22" s="16"/>
      <c r="F22" s="16"/>
      <c r="G22" s="16"/>
      <c r="H22" s="3" t="s">
        <v>17</v>
      </c>
      <c r="I22" s="43">
        <v>4.2</v>
      </c>
      <c r="J22" s="43">
        <v>5</v>
      </c>
      <c r="K22" s="33">
        <f t="shared" si="1"/>
        <v>21</v>
      </c>
      <c r="L22" s="39">
        <v>2017110017</v>
      </c>
      <c r="M22" s="39" t="s">
        <v>46</v>
      </c>
      <c r="N22" s="44" t="s">
        <v>47</v>
      </c>
      <c r="O22" s="53"/>
    </row>
    <row r="23" ht="30" customHeight="1" spans="1:15">
      <c r="A23" s="3"/>
      <c r="B23" s="17" t="s">
        <v>69</v>
      </c>
      <c r="C23" s="11"/>
      <c r="D23" s="11"/>
      <c r="E23" s="6"/>
      <c r="F23" s="6"/>
      <c r="G23" s="6">
        <f>SUM(G3:G21)</f>
        <v>4452.888</v>
      </c>
      <c r="H23" s="3"/>
      <c r="I23" s="46"/>
      <c r="J23" s="46"/>
      <c r="K23" s="33">
        <f>SUM(K3:K22)</f>
        <v>105809.1</v>
      </c>
      <c r="L23" s="39"/>
      <c r="M23" s="39"/>
      <c r="N23" s="44"/>
      <c r="O23" s="45"/>
    </row>
    <row r="24" ht="30" customHeight="1" spans="1:15">
      <c r="A24" s="14">
        <v>1</v>
      </c>
      <c r="B24" s="4" t="s">
        <v>13</v>
      </c>
      <c r="C24" s="4" t="s">
        <v>70</v>
      </c>
      <c r="D24" s="18" t="s">
        <v>71</v>
      </c>
      <c r="E24" s="4" t="s">
        <v>16</v>
      </c>
      <c r="F24" s="4"/>
      <c r="G24" s="4"/>
      <c r="H24" s="14" t="s">
        <v>17</v>
      </c>
      <c r="I24" s="54">
        <v>1638</v>
      </c>
      <c r="J24" s="54">
        <v>19.1</v>
      </c>
      <c r="K24" s="33">
        <f t="shared" si="1"/>
        <v>31285.8</v>
      </c>
      <c r="L24" s="50">
        <v>2017110025</v>
      </c>
      <c r="M24" s="50" t="s">
        <v>33</v>
      </c>
      <c r="N24" s="55" t="s">
        <v>34</v>
      </c>
      <c r="O24" s="56"/>
    </row>
    <row r="25" ht="30" customHeight="1" spans="1:15">
      <c r="A25" s="14">
        <v>2</v>
      </c>
      <c r="B25" s="4" t="s">
        <v>13</v>
      </c>
      <c r="C25" s="4" t="s">
        <v>70</v>
      </c>
      <c r="D25" s="18" t="s">
        <v>72</v>
      </c>
      <c r="E25" s="4" t="s">
        <v>16</v>
      </c>
      <c r="F25" s="4"/>
      <c r="G25" s="4"/>
      <c r="H25" s="14" t="s">
        <v>17</v>
      </c>
      <c r="I25" s="54">
        <v>1032</v>
      </c>
      <c r="J25" s="54">
        <v>41.8</v>
      </c>
      <c r="K25" s="33">
        <f t="shared" si="1"/>
        <v>43137.6</v>
      </c>
      <c r="L25" s="50">
        <v>2017110025</v>
      </c>
      <c r="M25" s="50" t="s">
        <v>33</v>
      </c>
      <c r="N25" s="55" t="s">
        <v>34</v>
      </c>
      <c r="O25" s="56"/>
    </row>
    <row r="26" ht="30" customHeight="1" spans="1:15">
      <c r="A26" s="14">
        <v>3</v>
      </c>
      <c r="B26" s="4" t="s">
        <v>13</v>
      </c>
      <c r="C26" s="4" t="s">
        <v>70</v>
      </c>
      <c r="D26" s="18" t="s">
        <v>50</v>
      </c>
      <c r="E26" s="4" t="s">
        <v>16</v>
      </c>
      <c r="F26" s="4"/>
      <c r="G26" s="4"/>
      <c r="H26" s="14" t="s">
        <v>17</v>
      </c>
      <c r="I26" s="54">
        <v>2280</v>
      </c>
      <c r="J26" s="54">
        <v>4.6</v>
      </c>
      <c r="K26" s="33">
        <f t="shared" si="1"/>
        <v>10488</v>
      </c>
      <c r="L26" s="50">
        <v>2017110025</v>
      </c>
      <c r="M26" s="50" t="s">
        <v>33</v>
      </c>
      <c r="N26" s="55" t="s">
        <v>34</v>
      </c>
      <c r="O26" s="56"/>
    </row>
    <row r="27" ht="30" customHeight="1" spans="1:15">
      <c r="A27" s="14">
        <v>4</v>
      </c>
      <c r="B27" s="19" t="s">
        <v>13</v>
      </c>
      <c r="C27" s="19" t="s">
        <v>70</v>
      </c>
      <c r="D27" s="20" t="s">
        <v>50</v>
      </c>
      <c r="E27" s="4" t="s">
        <v>16</v>
      </c>
      <c r="F27" s="4"/>
      <c r="G27" s="4"/>
      <c r="H27" s="14" t="s">
        <v>17</v>
      </c>
      <c r="I27" s="57">
        <v>2196</v>
      </c>
      <c r="J27" s="57">
        <v>4.6</v>
      </c>
      <c r="K27" s="33">
        <f t="shared" si="1"/>
        <v>10101.6</v>
      </c>
      <c r="L27" s="50">
        <v>2017110017</v>
      </c>
      <c r="M27" s="50" t="s">
        <v>46</v>
      </c>
      <c r="N27" s="51" t="s">
        <v>47</v>
      </c>
      <c r="O27" s="58" t="s">
        <v>73</v>
      </c>
    </row>
    <row r="28" ht="30" customHeight="1" spans="1:15">
      <c r="A28" s="14">
        <v>5</v>
      </c>
      <c r="B28" s="19" t="s">
        <v>13</v>
      </c>
      <c r="C28" s="19" t="s">
        <v>70</v>
      </c>
      <c r="D28" s="20" t="s">
        <v>52</v>
      </c>
      <c r="E28" s="4" t="s">
        <v>16</v>
      </c>
      <c r="F28" s="4"/>
      <c r="G28" s="4"/>
      <c r="H28" s="14" t="s">
        <v>17</v>
      </c>
      <c r="I28" s="57">
        <v>78</v>
      </c>
      <c r="J28" s="57">
        <v>7.6</v>
      </c>
      <c r="K28" s="33">
        <f t="shared" si="1"/>
        <v>592.8</v>
      </c>
      <c r="L28" s="50">
        <v>2017110017</v>
      </c>
      <c r="M28" s="50" t="s">
        <v>46</v>
      </c>
      <c r="N28" s="51" t="s">
        <v>47</v>
      </c>
      <c r="O28" s="58" t="s">
        <v>74</v>
      </c>
    </row>
    <row r="29" ht="30" customHeight="1" spans="1:15">
      <c r="A29" s="14">
        <v>6</v>
      </c>
      <c r="B29" s="21" t="s">
        <v>13</v>
      </c>
      <c r="C29" s="21" t="s">
        <v>70</v>
      </c>
      <c r="D29" s="10" t="s">
        <v>54</v>
      </c>
      <c r="E29" s="4" t="s">
        <v>16</v>
      </c>
      <c r="F29" s="4"/>
      <c r="G29" s="4"/>
      <c r="H29" s="14" t="s">
        <v>17</v>
      </c>
      <c r="I29" s="59">
        <v>6</v>
      </c>
      <c r="J29" s="59">
        <v>15.3</v>
      </c>
      <c r="K29" s="33">
        <f t="shared" si="1"/>
        <v>91.8</v>
      </c>
      <c r="L29" s="50">
        <v>2017110017</v>
      </c>
      <c r="M29" s="50" t="s">
        <v>46</v>
      </c>
      <c r="N29" s="51" t="s">
        <v>47</v>
      </c>
      <c r="O29" s="58"/>
    </row>
    <row r="30" ht="30" customHeight="1" spans="1:15">
      <c r="A30" s="14">
        <v>7</v>
      </c>
      <c r="B30" s="19" t="s">
        <v>13</v>
      </c>
      <c r="C30" s="19" t="s">
        <v>70</v>
      </c>
      <c r="D30" s="20" t="s">
        <v>56</v>
      </c>
      <c r="E30" s="4" t="s">
        <v>16</v>
      </c>
      <c r="F30" s="4"/>
      <c r="G30" s="4"/>
      <c r="H30" s="14" t="s">
        <v>17</v>
      </c>
      <c r="I30" s="57">
        <v>834</v>
      </c>
      <c r="J30" s="57">
        <v>13.7</v>
      </c>
      <c r="K30" s="33">
        <f t="shared" si="1"/>
        <v>11425.8</v>
      </c>
      <c r="L30" s="50">
        <v>2017110017</v>
      </c>
      <c r="M30" s="50" t="s">
        <v>46</v>
      </c>
      <c r="N30" s="51" t="s">
        <v>47</v>
      </c>
      <c r="O30" s="58"/>
    </row>
    <row r="31" ht="30" customHeight="1" spans="1:15">
      <c r="A31" s="14">
        <v>8</v>
      </c>
      <c r="B31" s="21" t="s">
        <v>13</v>
      </c>
      <c r="C31" s="21" t="s">
        <v>70</v>
      </c>
      <c r="D31" s="10" t="s">
        <v>75</v>
      </c>
      <c r="E31" s="4" t="s">
        <v>16</v>
      </c>
      <c r="F31" s="4"/>
      <c r="G31" s="4"/>
      <c r="H31" s="14" t="s">
        <v>17</v>
      </c>
      <c r="I31" s="59">
        <v>36</v>
      </c>
      <c r="J31" s="59">
        <v>24.4</v>
      </c>
      <c r="K31" s="33">
        <f t="shared" si="1"/>
        <v>878.4</v>
      </c>
      <c r="L31" s="50">
        <v>2017110017</v>
      </c>
      <c r="M31" s="50" t="s">
        <v>46</v>
      </c>
      <c r="N31" s="51" t="s">
        <v>47</v>
      </c>
      <c r="O31" s="58" t="s">
        <v>76</v>
      </c>
    </row>
    <row r="32" ht="30" customHeight="1" spans="1:15">
      <c r="A32" s="14">
        <v>9</v>
      </c>
      <c r="B32" s="21" t="s">
        <v>13</v>
      </c>
      <c r="C32" s="21" t="s">
        <v>70</v>
      </c>
      <c r="D32" s="10" t="s">
        <v>77</v>
      </c>
      <c r="E32" s="4" t="s">
        <v>16</v>
      </c>
      <c r="F32" s="4"/>
      <c r="G32" s="4"/>
      <c r="H32" s="14" t="s">
        <v>17</v>
      </c>
      <c r="I32" s="59">
        <v>24</v>
      </c>
      <c r="J32" s="59">
        <v>12.2</v>
      </c>
      <c r="K32" s="33">
        <f t="shared" si="1"/>
        <v>292.8</v>
      </c>
      <c r="L32" s="50">
        <v>2017110017</v>
      </c>
      <c r="M32" s="50" t="s">
        <v>46</v>
      </c>
      <c r="N32" s="51" t="s">
        <v>47</v>
      </c>
      <c r="O32" s="58"/>
    </row>
    <row r="33" ht="30" customHeight="1" spans="1:15">
      <c r="A33" s="14">
        <v>10</v>
      </c>
      <c r="B33" s="19" t="s">
        <v>13</v>
      </c>
      <c r="C33" s="19" t="s">
        <v>70</v>
      </c>
      <c r="D33" s="20" t="s">
        <v>78</v>
      </c>
      <c r="E33" s="4" t="s">
        <v>16</v>
      </c>
      <c r="F33" s="4"/>
      <c r="G33" s="4"/>
      <c r="H33" s="14" t="s">
        <v>17</v>
      </c>
      <c r="I33" s="57">
        <v>54</v>
      </c>
      <c r="J33" s="57">
        <v>24.4</v>
      </c>
      <c r="K33" s="33">
        <f t="shared" si="1"/>
        <v>1317.6</v>
      </c>
      <c r="L33" s="50">
        <v>2017110017</v>
      </c>
      <c r="M33" s="50" t="s">
        <v>46</v>
      </c>
      <c r="N33" s="51" t="s">
        <v>47</v>
      </c>
      <c r="O33" s="58" t="s">
        <v>79</v>
      </c>
    </row>
    <row r="34" ht="30" customHeight="1" spans="1:15">
      <c r="A34" s="14">
        <v>11</v>
      </c>
      <c r="B34" s="19" t="s">
        <v>13</v>
      </c>
      <c r="C34" s="19" t="s">
        <v>70</v>
      </c>
      <c r="D34" s="22" t="s">
        <v>80</v>
      </c>
      <c r="E34" s="4" t="s">
        <v>16</v>
      </c>
      <c r="F34" s="4"/>
      <c r="G34" s="4"/>
      <c r="H34" s="14" t="s">
        <v>17</v>
      </c>
      <c r="I34" s="57">
        <v>6</v>
      </c>
      <c r="J34" s="57">
        <v>11.5</v>
      </c>
      <c r="K34" s="33">
        <f t="shared" si="1"/>
        <v>69</v>
      </c>
      <c r="L34" s="50">
        <v>2017110017</v>
      </c>
      <c r="M34" s="50" t="s">
        <v>46</v>
      </c>
      <c r="N34" s="51" t="s">
        <v>47</v>
      </c>
      <c r="O34" s="58"/>
    </row>
    <row r="35" ht="30" customHeight="1" spans="1:15">
      <c r="A35" s="14">
        <v>12</v>
      </c>
      <c r="B35" s="21" t="s">
        <v>13</v>
      </c>
      <c r="C35" s="21" t="s">
        <v>70</v>
      </c>
      <c r="D35" s="20" t="s">
        <v>81</v>
      </c>
      <c r="E35" s="4" t="s">
        <v>16</v>
      </c>
      <c r="F35" s="4"/>
      <c r="G35" s="4"/>
      <c r="H35" s="14" t="s">
        <v>17</v>
      </c>
      <c r="I35" s="59">
        <v>24</v>
      </c>
      <c r="J35" s="59">
        <v>15.3</v>
      </c>
      <c r="K35" s="33">
        <f t="shared" si="1"/>
        <v>367.2</v>
      </c>
      <c r="L35" s="50">
        <v>2017110017</v>
      </c>
      <c r="M35" s="50" t="s">
        <v>46</v>
      </c>
      <c r="N35" s="51" t="s">
        <v>47</v>
      </c>
      <c r="O35" s="58"/>
    </row>
    <row r="36" ht="30" customHeight="1" spans="1:15">
      <c r="A36" s="14">
        <v>13</v>
      </c>
      <c r="B36" s="21" t="s">
        <v>13</v>
      </c>
      <c r="C36" s="21" t="s">
        <v>70</v>
      </c>
      <c r="D36" s="10" t="s">
        <v>82</v>
      </c>
      <c r="E36" s="4" t="s">
        <v>16</v>
      </c>
      <c r="F36" s="4"/>
      <c r="G36" s="4"/>
      <c r="H36" s="14" t="s">
        <v>17</v>
      </c>
      <c r="I36" s="59">
        <v>36</v>
      </c>
      <c r="J36" s="59">
        <v>22.9</v>
      </c>
      <c r="K36" s="33">
        <f t="shared" si="1"/>
        <v>824.4</v>
      </c>
      <c r="L36" s="50">
        <v>2017110017</v>
      </c>
      <c r="M36" s="50" t="s">
        <v>46</v>
      </c>
      <c r="N36" s="51" t="s">
        <v>47</v>
      </c>
      <c r="O36" s="58" t="s">
        <v>83</v>
      </c>
    </row>
    <row r="37" ht="30" customHeight="1" spans="1:15">
      <c r="A37" s="14">
        <v>14</v>
      </c>
      <c r="B37" s="21" t="s">
        <v>13</v>
      </c>
      <c r="C37" s="21" t="s">
        <v>70</v>
      </c>
      <c r="D37" s="10" t="s">
        <v>45</v>
      </c>
      <c r="E37" s="4" t="s">
        <v>16</v>
      </c>
      <c r="F37" s="4"/>
      <c r="G37" s="4"/>
      <c r="H37" s="14" t="s">
        <v>17</v>
      </c>
      <c r="I37" s="59">
        <v>102</v>
      </c>
      <c r="J37" s="59">
        <v>24.5</v>
      </c>
      <c r="K37" s="33">
        <f t="shared" si="1"/>
        <v>2499</v>
      </c>
      <c r="L37" s="50">
        <v>2017110017</v>
      </c>
      <c r="M37" s="50" t="s">
        <v>46</v>
      </c>
      <c r="N37" s="51" t="s">
        <v>47</v>
      </c>
      <c r="O37" s="58" t="s">
        <v>84</v>
      </c>
    </row>
    <row r="38" ht="30" customHeight="1" spans="1:15">
      <c r="A38" s="14">
        <v>15</v>
      </c>
      <c r="B38" s="9" t="s">
        <v>30</v>
      </c>
      <c r="C38" s="9" t="s">
        <v>70</v>
      </c>
      <c r="D38" s="20" t="s">
        <v>85</v>
      </c>
      <c r="E38" s="23" t="s">
        <v>86</v>
      </c>
      <c r="F38" s="23"/>
      <c r="G38" s="23"/>
      <c r="H38" s="3" t="s">
        <v>17</v>
      </c>
      <c r="I38" s="43">
        <v>120</v>
      </c>
      <c r="J38" s="43">
        <v>11.7</v>
      </c>
      <c r="K38" s="33">
        <f t="shared" si="1"/>
        <v>1404</v>
      </c>
      <c r="L38" s="39">
        <v>2017110017</v>
      </c>
      <c r="M38" s="39" t="s">
        <v>46</v>
      </c>
      <c r="N38" s="44" t="s">
        <v>47</v>
      </c>
      <c r="O38" s="45"/>
    </row>
    <row r="39" ht="30" customHeight="1" spans="1:15">
      <c r="A39" s="14">
        <v>16</v>
      </c>
      <c r="B39" s="15" t="s">
        <v>30</v>
      </c>
      <c r="C39" s="15" t="s">
        <v>70</v>
      </c>
      <c r="D39" s="22" t="s">
        <v>87</v>
      </c>
      <c r="E39" s="23" t="s">
        <v>86</v>
      </c>
      <c r="F39" s="23"/>
      <c r="G39" s="23"/>
      <c r="H39" s="3" t="s">
        <v>17</v>
      </c>
      <c r="I39" s="60">
        <v>36</v>
      </c>
      <c r="J39" s="60">
        <v>27.7</v>
      </c>
      <c r="K39" s="33">
        <f t="shared" si="1"/>
        <v>997.2</v>
      </c>
      <c r="L39" s="39">
        <v>2017110017</v>
      </c>
      <c r="M39" s="39" t="s">
        <v>46</v>
      </c>
      <c r="N39" s="44" t="s">
        <v>47</v>
      </c>
      <c r="O39" s="45" t="s">
        <v>88</v>
      </c>
    </row>
    <row r="40" ht="30" customHeight="1" spans="1:15">
      <c r="A40" s="14">
        <v>17</v>
      </c>
      <c r="B40" s="15" t="s">
        <v>30</v>
      </c>
      <c r="C40" s="15" t="s">
        <v>70</v>
      </c>
      <c r="D40" s="22" t="s">
        <v>89</v>
      </c>
      <c r="E40" s="23" t="s">
        <v>86</v>
      </c>
      <c r="F40" s="23"/>
      <c r="G40" s="23"/>
      <c r="H40" s="3" t="s">
        <v>17</v>
      </c>
      <c r="I40" s="60">
        <v>78</v>
      </c>
      <c r="J40" s="60">
        <v>43.7</v>
      </c>
      <c r="K40" s="33">
        <f t="shared" si="1"/>
        <v>3408.6</v>
      </c>
      <c r="L40" s="39">
        <v>2017110017</v>
      </c>
      <c r="M40" s="39" t="s">
        <v>46</v>
      </c>
      <c r="N40" s="44" t="s">
        <v>47</v>
      </c>
      <c r="O40" s="45" t="s">
        <v>90</v>
      </c>
    </row>
    <row r="41" ht="30" customHeight="1" spans="1:15">
      <c r="A41" s="14">
        <v>18</v>
      </c>
      <c r="B41" s="15" t="s">
        <v>30</v>
      </c>
      <c r="C41" s="15" t="s">
        <v>70</v>
      </c>
      <c r="D41" s="20" t="s">
        <v>91</v>
      </c>
      <c r="E41" s="23" t="s">
        <v>86</v>
      </c>
      <c r="F41" s="23"/>
      <c r="G41" s="23"/>
      <c r="H41" s="3" t="s">
        <v>17</v>
      </c>
      <c r="I41" s="60">
        <v>264</v>
      </c>
      <c r="J41" s="60">
        <v>57.3</v>
      </c>
      <c r="K41" s="33">
        <f t="shared" si="1"/>
        <v>15127.2</v>
      </c>
      <c r="L41" s="39">
        <v>2017110017</v>
      </c>
      <c r="M41" s="39" t="s">
        <v>46</v>
      </c>
      <c r="N41" s="44" t="s">
        <v>47</v>
      </c>
      <c r="O41" s="45" t="s">
        <v>92</v>
      </c>
    </row>
    <row r="42" ht="30" customHeight="1" spans="1:15">
      <c r="A42" s="14">
        <v>19</v>
      </c>
      <c r="B42" s="15" t="s">
        <v>30</v>
      </c>
      <c r="C42" s="15" t="s">
        <v>70</v>
      </c>
      <c r="D42" s="20" t="s">
        <v>93</v>
      </c>
      <c r="E42" s="23" t="s">
        <v>86</v>
      </c>
      <c r="F42" s="23"/>
      <c r="G42" s="23"/>
      <c r="H42" s="3" t="s">
        <v>17</v>
      </c>
      <c r="I42" s="60">
        <v>138</v>
      </c>
      <c r="J42" s="60">
        <v>65.2</v>
      </c>
      <c r="K42" s="33">
        <f t="shared" si="1"/>
        <v>8997.6</v>
      </c>
      <c r="L42" s="39">
        <v>2017110017</v>
      </c>
      <c r="M42" s="39" t="s">
        <v>46</v>
      </c>
      <c r="N42" s="44" t="s">
        <v>47</v>
      </c>
      <c r="O42" s="45" t="s">
        <v>94</v>
      </c>
    </row>
    <row r="43" ht="30" customHeight="1" spans="1:15">
      <c r="A43" s="14">
        <v>20</v>
      </c>
      <c r="B43" s="9" t="s">
        <v>30</v>
      </c>
      <c r="C43" s="9" t="s">
        <v>70</v>
      </c>
      <c r="D43" s="10" t="s">
        <v>95</v>
      </c>
      <c r="E43" s="23" t="s">
        <v>86</v>
      </c>
      <c r="F43" s="23"/>
      <c r="G43" s="23"/>
      <c r="H43" s="3" t="s">
        <v>17</v>
      </c>
      <c r="I43" s="43">
        <v>450</v>
      </c>
      <c r="J43" s="43">
        <v>48.3</v>
      </c>
      <c r="K43" s="33">
        <f t="shared" si="1"/>
        <v>21735</v>
      </c>
      <c r="L43" s="39">
        <v>2017110017</v>
      </c>
      <c r="M43" s="39" t="s">
        <v>46</v>
      </c>
      <c r="N43" s="44" t="s">
        <v>47</v>
      </c>
      <c r="O43" s="45" t="s">
        <v>96</v>
      </c>
    </row>
    <row r="44" ht="30" customHeight="1" spans="1:15">
      <c r="A44" s="14">
        <v>21</v>
      </c>
      <c r="B44" s="15" t="s">
        <v>30</v>
      </c>
      <c r="C44" s="15" t="s">
        <v>70</v>
      </c>
      <c r="D44" s="22" t="s">
        <v>97</v>
      </c>
      <c r="E44" s="23" t="s">
        <v>86</v>
      </c>
      <c r="F44" s="23"/>
      <c r="G44" s="23"/>
      <c r="H44" s="3" t="s">
        <v>17</v>
      </c>
      <c r="I44" s="60">
        <v>18</v>
      </c>
      <c r="J44" s="60">
        <v>49.1</v>
      </c>
      <c r="K44" s="33">
        <f t="shared" si="1"/>
        <v>883.8</v>
      </c>
      <c r="L44" s="39">
        <v>2017110017</v>
      </c>
      <c r="M44" s="39" t="s">
        <v>46</v>
      </c>
      <c r="N44" s="44" t="s">
        <v>47</v>
      </c>
      <c r="O44" s="45" t="s">
        <v>98</v>
      </c>
    </row>
    <row r="45" ht="30" customHeight="1" spans="1:15">
      <c r="A45" s="14">
        <v>22</v>
      </c>
      <c r="B45" s="6" t="s">
        <v>30</v>
      </c>
      <c r="C45" s="6" t="s">
        <v>70</v>
      </c>
      <c r="D45" s="18" t="s">
        <v>31</v>
      </c>
      <c r="E45" s="23" t="s">
        <v>86</v>
      </c>
      <c r="F45" s="23"/>
      <c r="G45" s="23"/>
      <c r="H45" s="6" t="s">
        <v>17</v>
      </c>
      <c r="I45" s="61">
        <v>1152</v>
      </c>
      <c r="J45" s="61">
        <v>14.7</v>
      </c>
      <c r="K45" s="33">
        <f t="shared" si="1"/>
        <v>16934.4</v>
      </c>
      <c r="L45" s="39">
        <v>2017110069</v>
      </c>
      <c r="M45" s="39" t="s">
        <v>99</v>
      </c>
      <c r="N45" s="62" t="s">
        <v>100</v>
      </c>
      <c r="O45" s="36" t="s">
        <v>101</v>
      </c>
    </row>
    <row r="46" ht="30" customHeight="1" spans="1:15">
      <c r="A46" s="14">
        <v>23</v>
      </c>
      <c r="B46" s="6" t="s">
        <v>30</v>
      </c>
      <c r="C46" s="6" t="s">
        <v>70</v>
      </c>
      <c r="D46" s="8" t="s">
        <v>102</v>
      </c>
      <c r="E46" s="23" t="s">
        <v>86</v>
      </c>
      <c r="F46" s="23"/>
      <c r="G46" s="23"/>
      <c r="H46" s="6" t="s">
        <v>17</v>
      </c>
      <c r="I46" s="61">
        <v>2718</v>
      </c>
      <c r="J46" s="61">
        <v>18</v>
      </c>
      <c r="K46" s="33">
        <f t="shared" si="1"/>
        <v>48924</v>
      </c>
      <c r="L46" s="39">
        <v>2017110069</v>
      </c>
      <c r="M46" s="39" t="s">
        <v>99</v>
      </c>
      <c r="N46" s="62" t="s">
        <v>100</v>
      </c>
      <c r="O46" s="63" t="s">
        <v>103</v>
      </c>
    </row>
    <row r="47" ht="30" customHeight="1" spans="1:15">
      <c r="A47" s="14">
        <v>24</v>
      </c>
      <c r="B47" s="6" t="s">
        <v>30</v>
      </c>
      <c r="C47" s="6" t="s">
        <v>70</v>
      </c>
      <c r="D47" s="18" t="s">
        <v>104</v>
      </c>
      <c r="E47" s="23" t="s">
        <v>86</v>
      </c>
      <c r="F47" s="23"/>
      <c r="G47" s="23"/>
      <c r="H47" s="6" t="s">
        <v>17</v>
      </c>
      <c r="I47" s="61">
        <v>666</v>
      </c>
      <c r="J47" s="61">
        <v>35.8</v>
      </c>
      <c r="K47" s="33">
        <f t="shared" si="1"/>
        <v>23842.8</v>
      </c>
      <c r="L47" s="39">
        <v>2017110069</v>
      </c>
      <c r="M47" s="39" t="s">
        <v>99</v>
      </c>
      <c r="N47" s="62" t="s">
        <v>100</v>
      </c>
      <c r="O47" s="36"/>
    </row>
    <row r="48" ht="30" customHeight="1" spans="1:15">
      <c r="A48" s="14">
        <v>25</v>
      </c>
      <c r="B48" s="9" t="s">
        <v>41</v>
      </c>
      <c r="C48" s="9" t="s">
        <v>70</v>
      </c>
      <c r="D48" s="9" t="s">
        <v>105</v>
      </c>
      <c r="E48" s="24" t="s">
        <v>106</v>
      </c>
      <c r="F48" s="24"/>
      <c r="G48" s="24"/>
      <c r="H48" s="3" t="s">
        <v>17</v>
      </c>
      <c r="I48" s="43">
        <v>172</v>
      </c>
      <c r="J48" s="43">
        <v>3.1</v>
      </c>
      <c r="K48" s="33">
        <f t="shared" si="1"/>
        <v>533.2</v>
      </c>
      <c r="L48" s="39">
        <v>2017110017</v>
      </c>
      <c r="M48" s="39" t="s">
        <v>46</v>
      </c>
      <c r="N48" s="44" t="s">
        <v>47</v>
      </c>
      <c r="O48" s="45" t="s">
        <v>107</v>
      </c>
    </row>
    <row r="49" ht="30" customHeight="1" spans="1:15">
      <c r="A49" s="14">
        <v>26</v>
      </c>
      <c r="B49" s="15" t="s">
        <v>41</v>
      </c>
      <c r="C49" s="15" t="s">
        <v>70</v>
      </c>
      <c r="D49" s="25" t="s">
        <v>108</v>
      </c>
      <c r="E49" s="24" t="s">
        <v>109</v>
      </c>
      <c r="F49" s="24"/>
      <c r="G49" s="24"/>
      <c r="H49" s="3" t="s">
        <v>17</v>
      </c>
      <c r="I49" s="60">
        <v>42</v>
      </c>
      <c r="J49" s="60">
        <v>11</v>
      </c>
      <c r="K49" s="33">
        <f t="shared" si="1"/>
        <v>462</v>
      </c>
      <c r="L49" s="39">
        <v>2017110017</v>
      </c>
      <c r="M49" s="39" t="s">
        <v>46</v>
      </c>
      <c r="N49" s="44" t="s">
        <v>47</v>
      </c>
      <c r="O49" s="45" t="s">
        <v>110</v>
      </c>
    </row>
    <row r="50" ht="30" customHeight="1" spans="1:15">
      <c r="A50" s="14">
        <v>27</v>
      </c>
      <c r="B50" s="3" t="s">
        <v>30</v>
      </c>
      <c r="C50" s="3" t="s">
        <v>70</v>
      </c>
      <c r="D50" s="3" t="s">
        <v>111</v>
      </c>
      <c r="E50" s="23" t="s">
        <v>86</v>
      </c>
      <c r="F50" s="23"/>
      <c r="G50" s="23"/>
      <c r="H50" s="3" t="s">
        <v>17</v>
      </c>
      <c r="I50" s="33">
        <v>18</v>
      </c>
      <c r="J50" s="33">
        <v>36.16</v>
      </c>
      <c r="K50" s="33">
        <f t="shared" si="1"/>
        <v>650.88</v>
      </c>
      <c r="L50" s="2">
        <v>2017100093</v>
      </c>
      <c r="M50" s="31" t="s">
        <v>18</v>
      </c>
      <c r="N50" s="35" t="s">
        <v>19</v>
      </c>
      <c r="O50" s="36" t="s">
        <v>112</v>
      </c>
    </row>
    <row r="51" ht="30" customHeight="1" spans="1:15">
      <c r="A51" s="14">
        <v>28</v>
      </c>
      <c r="B51" s="14" t="s">
        <v>13</v>
      </c>
      <c r="C51" s="14" t="s">
        <v>70</v>
      </c>
      <c r="D51" s="14" t="s">
        <v>113</v>
      </c>
      <c r="E51" s="4" t="s">
        <v>16</v>
      </c>
      <c r="F51" s="4"/>
      <c r="G51" s="4"/>
      <c r="H51" s="14" t="s">
        <v>17</v>
      </c>
      <c r="I51" s="64">
        <v>18</v>
      </c>
      <c r="J51" s="64">
        <v>12.2</v>
      </c>
      <c r="K51" s="33">
        <f t="shared" si="1"/>
        <v>219.6</v>
      </c>
      <c r="L51" s="65">
        <v>2017100093</v>
      </c>
      <c r="M51" s="66" t="s">
        <v>18</v>
      </c>
      <c r="N51" s="67" t="s">
        <v>19</v>
      </c>
      <c r="O51" s="68" t="s">
        <v>114</v>
      </c>
    </row>
    <row r="52" ht="30" customHeight="1" spans="1:15">
      <c r="A52" s="14">
        <v>29</v>
      </c>
      <c r="B52" s="14" t="s">
        <v>13</v>
      </c>
      <c r="C52" s="14" t="s">
        <v>70</v>
      </c>
      <c r="D52" s="14" t="s">
        <v>28</v>
      </c>
      <c r="E52" s="4" t="s">
        <v>16</v>
      </c>
      <c r="F52" s="4"/>
      <c r="G52" s="4"/>
      <c r="H52" s="14" t="s">
        <v>17</v>
      </c>
      <c r="I52" s="64">
        <v>6</v>
      </c>
      <c r="J52" s="64">
        <v>21.35</v>
      </c>
      <c r="K52" s="33">
        <f t="shared" si="1"/>
        <v>128.1</v>
      </c>
      <c r="L52" s="65">
        <v>2017100093</v>
      </c>
      <c r="M52" s="66" t="s">
        <v>18</v>
      </c>
      <c r="N52" s="67" t="s">
        <v>19</v>
      </c>
      <c r="O52" s="68" t="s">
        <v>115</v>
      </c>
    </row>
    <row r="53" ht="30" customHeight="1" spans="1:15">
      <c r="A53" s="14">
        <v>30</v>
      </c>
      <c r="B53" s="6" t="s">
        <v>116</v>
      </c>
      <c r="C53" s="6" t="s">
        <v>70</v>
      </c>
      <c r="D53" s="26" t="s">
        <v>117</v>
      </c>
      <c r="E53" s="6" t="s">
        <v>118</v>
      </c>
      <c r="F53" s="6"/>
      <c r="G53" s="6"/>
      <c r="H53" s="3" t="s">
        <v>17</v>
      </c>
      <c r="I53" s="38">
        <v>240</v>
      </c>
      <c r="J53" s="38">
        <v>47.3</v>
      </c>
      <c r="K53" s="33">
        <f t="shared" si="1"/>
        <v>11352</v>
      </c>
      <c r="L53" s="39">
        <v>2017110025</v>
      </c>
      <c r="M53" s="39" t="s">
        <v>33</v>
      </c>
      <c r="N53" s="40" t="s">
        <v>34</v>
      </c>
      <c r="O53" s="41" t="s">
        <v>119</v>
      </c>
    </row>
    <row r="54" ht="30" customHeight="1" spans="1:15">
      <c r="A54" s="3"/>
      <c r="B54" s="27" t="s">
        <v>69</v>
      </c>
      <c r="C54" s="6"/>
      <c r="D54" s="26"/>
      <c r="E54" s="6"/>
      <c r="F54" s="6"/>
      <c r="G54" s="6"/>
      <c r="H54" s="3"/>
      <c r="I54" s="38"/>
      <c r="J54" s="38"/>
      <c r="K54" s="38">
        <f>SUM(K24:K53)</f>
        <v>268972.18</v>
      </c>
      <c r="L54" s="39"/>
      <c r="M54" s="39"/>
      <c r="N54" s="40"/>
      <c r="O54" s="41"/>
    </row>
    <row r="55" ht="28.5" customHeight="1" spans="2:2">
      <c r="B55" s="28" t="s">
        <v>120</v>
      </c>
    </row>
  </sheetData>
  <mergeCells count="1">
    <mergeCell ref="A1:N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ZJXCL</dc:creator>
  <cp:lastModifiedBy>ZJXCL</cp:lastModifiedBy>
  <dcterms:created xsi:type="dcterms:W3CDTF">2017-11-28T02:38:00Z</dcterms:created>
  <dcterms:modified xsi:type="dcterms:W3CDTF">2017-12-01T06:05:23Z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