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\Desktop\"/>
    </mc:Choice>
  </mc:AlternateContent>
  <bookViews>
    <workbookView xWindow="0" yWindow="0" windowWidth="20970" windowHeight="10635"/>
  </bookViews>
  <sheets>
    <sheet name="2018.1.15" sheetId="5" r:id="rId1"/>
    <sheet name="2018.1.11" sheetId="4" r:id="rId2"/>
    <sheet name="2018.1.10" sheetId="3" r:id="rId3"/>
    <sheet name="2018.1.9" sheetId="1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M3" i="5"/>
  <c r="M4" i="5"/>
  <c r="M2" i="5"/>
  <c r="M5" i="4"/>
  <c r="M4" i="4"/>
  <c r="M3" i="4"/>
  <c r="M2" i="4"/>
  <c r="L5" i="3"/>
  <c r="L4" i="3"/>
  <c r="L3" i="3"/>
  <c r="L2" i="3"/>
  <c r="L5" i="1"/>
  <c r="L4" i="1"/>
  <c r="L3" i="1"/>
  <c r="L2" i="1"/>
</calcChain>
</file>

<file path=xl/sharedStrings.xml><?xml version="1.0" encoding="utf-8"?>
<sst xmlns="http://schemas.openxmlformats.org/spreadsheetml/2006/main" count="503" uniqueCount="111">
  <si>
    <t>问题简述</t>
    <phoneticPr fontId="1" type="noConversion"/>
  </si>
  <si>
    <t>完成情况</t>
    <phoneticPr fontId="1" type="noConversion"/>
  </si>
  <si>
    <t>责任人</t>
    <phoneticPr fontId="1" type="noConversion"/>
  </si>
  <si>
    <t>提出人</t>
    <phoneticPr fontId="1" type="noConversion"/>
  </si>
  <si>
    <t>解决方案</t>
    <phoneticPr fontId="1" type="noConversion"/>
  </si>
  <si>
    <t>采购前期数据量大，新请购任务未补至PM</t>
    <phoneticPr fontId="1" type="noConversion"/>
  </si>
  <si>
    <t>未完成</t>
    <phoneticPr fontId="1" type="noConversion"/>
  </si>
  <si>
    <t>李志详</t>
    <phoneticPr fontId="1" type="noConversion"/>
  </si>
  <si>
    <t>谢岩泉</t>
    <phoneticPr fontId="1" type="noConversion"/>
  </si>
  <si>
    <t>合同需求变更功能修改</t>
    <phoneticPr fontId="1" type="noConversion"/>
  </si>
  <si>
    <t>开发解决</t>
    <phoneticPr fontId="1" type="noConversion"/>
  </si>
  <si>
    <t>/</t>
    <phoneticPr fontId="1" type="noConversion"/>
  </si>
  <si>
    <t>王国栋</t>
    <phoneticPr fontId="1" type="noConversion"/>
  </si>
  <si>
    <t>需求计划调整功能修改</t>
    <phoneticPr fontId="1" type="noConversion"/>
  </si>
  <si>
    <t>李建市</t>
    <phoneticPr fontId="1" type="noConversion"/>
  </si>
  <si>
    <t>明日与财务核对</t>
    <phoneticPr fontId="1" type="noConversion"/>
  </si>
  <si>
    <t>采购总监待下发界面优化</t>
    <phoneticPr fontId="1" type="noConversion"/>
  </si>
  <si>
    <t>明日测试，开发解决</t>
    <phoneticPr fontId="1" type="noConversion"/>
  </si>
  <si>
    <t>历史合同付款情况数据核对录入</t>
    <phoneticPr fontId="1" type="noConversion"/>
  </si>
  <si>
    <t>黄虹</t>
    <phoneticPr fontId="1" type="noConversion"/>
  </si>
  <si>
    <t>待下发请购单推送待办事项</t>
    <phoneticPr fontId="1" type="noConversion"/>
  </si>
  <si>
    <t>历史补录的已生成合同数据核对屏蔽</t>
    <phoneticPr fontId="1" type="noConversion"/>
  </si>
  <si>
    <t>明日与采购沟通确认</t>
    <phoneticPr fontId="1" type="noConversion"/>
  </si>
  <si>
    <t>已请购数据下单执行情况确认</t>
    <phoneticPr fontId="1" type="noConversion"/>
  </si>
  <si>
    <t>下发界面需按请购单编号查询</t>
    <phoneticPr fontId="1" type="noConversion"/>
  </si>
  <si>
    <t>开发加入请购编号查询条件</t>
    <phoneticPr fontId="1" type="noConversion"/>
  </si>
  <si>
    <t>供应商银行账号在PM、NC未录入</t>
    <phoneticPr fontId="1" type="noConversion"/>
  </si>
  <si>
    <t>采购提供账号清单，明日录入</t>
    <phoneticPr fontId="1" type="noConversion"/>
  </si>
  <si>
    <t>黄刘洋</t>
    <phoneticPr fontId="1" type="noConversion"/>
  </si>
  <si>
    <t>行政类物资未上PM系统作业</t>
    <phoneticPr fontId="1" type="noConversion"/>
  </si>
  <si>
    <t>明日先行培训，待PM业务稳定后切换PM作业</t>
    <phoneticPr fontId="1" type="noConversion"/>
  </si>
  <si>
    <t>PM系统线上流程检查</t>
    <phoneticPr fontId="1" type="noConversion"/>
  </si>
  <si>
    <t>PM系统线上流程复查</t>
    <phoneticPr fontId="1" type="noConversion"/>
  </si>
  <si>
    <t>采购到货操作有歧义</t>
    <phoneticPr fontId="1" type="noConversion"/>
  </si>
  <si>
    <t>明日进行采购到货操作培训</t>
    <phoneticPr fontId="1" type="noConversion"/>
  </si>
  <si>
    <t>卢敏</t>
    <phoneticPr fontId="1" type="noConversion"/>
  </si>
  <si>
    <t>毛小涛</t>
    <phoneticPr fontId="1" type="noConversion"/>
  </si>
  <si>
    <t>黄雪琴</t>
    <phoneticPr fontId="1" type="noConversion"/>
  </si>
  <si>
    <t>李友谊</t>
    <phoneticPr fontId="1" type="noConversion"/>
  </si>
  <si>
    <t>杨红</t>
    <phoneticPr fontId="1" type="noConversion"/>
  </si>
  <si>
    <t>先做单不影响业务，明日确定时间限期补入完成</t>
    <phoneticPr fontId="1" type="noConversion"/>
  </si>
  <si>
    <t>提出时间</t>
    <phoneticPr fontId="1" type="noConversion"/>
  </si>
  <si>
    <t>预计完成</t>
    <phoneticPr fontId="1" type="noConversion"/>
  </si>
  <si>
    <t>NO.</t>
    <phoneticPr fontId="1" type="noConversion"/>
  </si>
  <si>
    <t>已完成</t>
    <phoneticPr fontId="1" type="noConversion"/>
  </si>
  <si>
    <t>总计</t>
    <phoneticPr fontId="1" type="noConversion"/>
  </si>
  <si>
    <t>完成率</t>
    <phoneticPr fontId="1" type="noConversion"/>
  </si>
  <si>
    <t>严小宇</t>
    <phoneticPr fontId="1" type="noConversion"/>
  </si>
  <si>
    <t>协调人员（采购部及其他人员）</t>
    <phoneticPr fontId="1" type="noConversion"/>
  </si>
  <si>
    <t>明日测试完成</t>
    <phoneticPr fontId="1" type="noConversion"/>
  </si>
  <si>
    <t>待卢敏明日测试</t>
    <phoneticPr fontId="1" type="noConversion"/>
  </si>
  <si>
    <t>已整理数据，明日核对，录入</t>
    <phoneticPr fontId="1" type="noConversion"/>
  </si>
  <si>
    <t>明日确认开发样式</t>
    <phoneticPr fontId="1" type="noConversion"/>
  </si>
  <si>
    <t>物资需求计划流程</t>
    <phoneticPr fontId="1" type="noConversion"/>
  </si>
  <si>
    <t>待实测验证</t>
    <phoneticPr fontId="1" type="noConversion"/>
  </si>
  <si>
    <t>PM系统线上流程复查，明日检查</t>
    <phoneticPr fontId="1" type="noConversion"/>
  </si>
  <si>
    <t>明日进行采购到货操作培训，明日早上讨论</t>
    <phoneticPr fontId="1" type="noConversion"/>
  </si>
  <si>
    <t>财务资金管控方案沟通</t>
    <phoneticPr fontId="1" type="noConversion"/>
  </si>
  <si>
    <t>明日确认</t>
    <phoneticPr fontId="1" type="noConversion"/>
  </si>
  <si>
    <t>采购到货操作、流程有歧义</t>
    <phoneticPr fontId="1" type="noConversion"/>
  </si>
  <si>
    <t>明日与郑总，资金部、出纳确认管控方案</t>
    <phoneticPr fontId="1" type="noConversion"/>
  </si>
  <si>
    <t>库存查询有问题</t>
    <phoneticPr fontId="1" type="noConversion"/>
  </si>
  <si>
    <t>付款申请打印模版</t>
    <phoneticPr fontId="1" type="noConversion"/>
  </si>
  <si>
    <t>退投标保证金</t>
    <phoneticPr fontId="1" type="noConversion"/>
  </si>
  <si>
    <t>不关联合同，确定流程做上系统</t>
    <phoneticPr fontId="1" type="noConversion"/>
  </si>
  <si>
    <t>履约保证金</t>
    <phoneticPr fontId="1" type="noConversion"/>
  </si>
  <si>
    <t>合同信息显示出来，其他都不用显示</t>
    <phoneticPr fontId="1" type="noConversion"/>
  </si>
  <si>
    <t>app角标功能</t>
    <phoneticPr fontId="1" type="noConversion"/>
  </si>
  <si>
    <t>待开发</t>
    <phoneticPr fontId="1" type="noConversion"/>
  </si>
  <si>
    <t>邓雨婷</t>
    <phoneticPr fontId="1" type="noConversion"/>
  </si>
  <si>
    <t>李朝海</t>
    <phoneticPr fontId="1" type="noConversion"/>
  </si>
  <si>
    <t>开发调整</t>
    <phoneticPr fontId="1" type="noConversion"/>
  </si>
  <si>
    <t>采购周末提供账号清单，录入</t>
    <phoneticPr fontId="1" type="noConversion"/>
  </si>
  <si>
    <t>按集团打印模版标准制作</t>
    <phoneticPr fontId="1" type="noConversion"/>
  </si>
  <si>
    <t>多个采购分包合并为一个采购审批/竞价方案</t>
    <phoneticPr fontId="1" type="noConversion"/>
  </si>
  <si>
    <t>待开发</t>
    <phoneticPr fontId="1" type="noConversion"/>
  </si>
  <si>
    <t>已整理数据，明日核对，录入，明日给合同编号</t>
    <phoneticPr fontId="1" type="noConversion"/>
  </si>
  <si>
    <t>清理日志  定时日志定15天</t>
    <phoneticPr fontId="1" type="noConversion"/>
  </si>
  <si>
    <t>PM加速</t>
    <phoneticPr fontId="1" type="noConversion"/>
  </si>
  <si>
    <t>上线到货入库流程、确认领料申请流程</t>
    <phoneticPr fontId="1" type="noConversion"/>
  </si>
  <si>
    <t>明日约采购员实际业务测试</t>
    <phoneticPr fontId="1" type="noConversion"/>
  </si>
  <si>
    <t>待卢敏明日测试，出培训手册</t>
    <phoneticPr fontId="1" type="noConversion"/>
  </si>
  <si>
    <t>合同变更流程已确认、框架合同加目标值待采购确认</t>
    <phoneticPr fontId="1" type="noConversion"/>
  </si>
  <si>
    <t>完成状态</t>
    <phoneticPr fontId="1" type="noConversion"/>
  </si>
  <si>
    <t>完成度</t>
    <phoneticPr fontId="1" type="noConversion"/>
  </si>
  <si>
    <t>计划进度内</t>
    <phoneticPr fontId="1" type="noConversion"/>
  </si>
  <si>
    <t>待雨婷测试</t>
    <phoneticPr fontId="1" type="noConversion"/>
  </si>
  <si>
    <t>合同信息显示出来，其他都不用显示，给表样</t>
    <phoneticPr fontId="1" type="noConversion"/>
  </si>
  <si>
    <t>领料流程已确认、施工单位到仓库，参照物资需求计划</t>
    <phoneticPr fontId="1" type="noConversion"/>
  </si>
  <si>
    <t>物资匹配重码问题</t>
    <phoneticPr fontId="1" type="noConversion"/>
  </si>
  <si>
    <t>合同付款情况手机报表开发</t>
    <phoneticPr fontId="1" type="noConversion"/>
  </si>
  <si>
    <t>分析现有报表，分析可行及可用性，匹配或开发线上报表</t>
    <phoneticPr fontId="1" type="noConversion"/>
  </si>
  <si>
    <t>线上报表开发分析</t>
    <phoneticPr fontId="1" type="noConversion"/>
  </si>
  <si>
    <t>待顾问导出用户进行筛选</t>
    <phoneticPr fontId="1" type="noConversion"/>
  </si>
  <si>
    <t>用户数过多，需删除无用用户</t>
    <phoneticPr fontId="1" type="noConversion"/>
  </si>
  <si>
    <t>已拟初步文字方案，待与领导开会沟通</t>
    <phoneticPr fontId="1" type="noConversion"/>
  </si>
  <si>
    <t>待业务稳定后开发</t>
    <phoneticPr fontId="1" type="noConversion"/>
  </si>
  <si>
    <t>需求计划上的概算、装置等字段带到请购单</t>
    <phoneticPr fontId="1" type="noConversion"/>
  </si>
  <si>
    <t>明日约采购员评估需求合理性</t>
    <phoneticPr fontId="1" type="noConversion"/>
  </si>
  <si>
    <t>按集团打印模版标准制作，明日与财务确认疑问字段</t>
    <phoneticPr fontId="1" type="noConversion"/>
  </si>
  <si>
    <t>不关联合同，给表样，确认入款是否管控</t>
    <phoneticPr fontId="1" type="noConversion"/>
  </si>
  <si>
    <t>已添加条件</t>
    <phoneticPr fontId="1" type="noConversion"/>
  </si>
  <si>
    <t>已列出不匹配/缺失单据，待采购核对录入</t>
    <phoneticPr fontId="1" type="noConversion"/>
  </si>
  <si>
    <t>后期开发调整</t>
    <phoneticPr fontId="1" type="noConversion"/>
  </si>
  <si>
    <t>已开发完成</t>
    <phoneticPr fontId="1" type="noConversion"/>
  </si>
  <si>
    <t>合同变更流程已确认、框架合同加目标值待上报确认</t>
    <phoneticPr fontId="1" type="noConversion"/>
  </si>
  <si>
    <t>采购未提供账号清单，明日催办</t>
    <phoneticPr fontId="1" type="noConversion"/>
  </si>
  <si>
    <t>待PM业务稳定后切换PM作业</t>
    <phoneticPr fontId="1" type="noConversion"/>
  </si>
  <si>
    <t>已检查</t>
    <phoneticPr fontId="1" type="noConversion"/>
  </si>
  <si>
    <t>请购单选物资计划按物资类型选</t>
  </si>
  <si>
    <t>优化请购单生成操作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</si>
</sst>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2" borderId="2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33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2" fillId="0" borderId="45" xfId="0" applyNumberFormat="1" applyFont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176" fontId="2" fillId="0" borderId="46" xfId="0" applyNumberFormat="1" applyFont="1" applyBorder="1" applyAlignment="1">
      <alignment horizontal="center" vertical="center"/>
    </xf>
    <xf numFmtId="9" fontId="2" fillId="2" borderId="21" xfId="0" applyNumberFormat="1" applyFont="1" applyFill="1" applyBorder="1" applyAlignment="1">
      <alignment horizontal="center" vertical="center"/>
    </xf>
    <xf numFmtId="0" fontId="3" fillId="2" borderId="40" xfId="0" applyNumberFormat="1" applyFont="1" applyFill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L15" sqref="L15"/>
    </sheetView>
  </sheetViews>
  <sheetFormatPr defaultRowHeight="14.25" x14ac:dyDescent="0.2"/>
  <cols>
    <col min="1" max="1" width="2.75" style="1" customWidth="1"/>
    <col min="2" max="2" width="5.375" style="1" bestFit="1" customWidth="1"/>
    <col min="3" max="3" width="39.5" style="1" bestFit="1" customWidth="1"/>
    <col min="4" max="4" width="48.625" style="1" bestFit="1" customWidth="1"/>
    <col min="5" max="5" width="9.25" style="1" bestFit="1" customWidth="1"/>
    <col min="6" max="6" width="11.25" style="1" bestFit="1" customWidth="1"/>
    <col min="7" max="7" width="7.375" style="1" bestFit="1" customWidth="1"/>
    <col min="8" max="8" width="9.25" style="1" bestFit="1" customWidth="1"/>
    <col min="9" max="9" width="7.375" style="1" bestFit="1" customWidth="1"/>
    <col min="10" max="10" width="9.25" style="2" bestFit="1" customWidth="1"/>
    <col min="11" max="12" width="9" style="1"/>
    <col min="13" max="13" width="5.625" style="1" bestFit="1" customWidth="1"/>
    <col min="14" max="16384" width="9" style="1"/>
  </cols>
  <sheetData>
    <row r="1" spans="1:13" ht="7.5" customHeight="1" thickBot="1" x14ac:dyDescent="0.25"/>
    <row r="2" spans="1:13" ht="17.25" thickBot="1" x14ac:dyDescent="0.25">
      <c r="B2" s="19" t="s">
        <v>43</v>
      </c>
      <c r="C2" s="31" t="s">
        <v>0</v>
      </c>
      <c r="D2" s="20" t="s">
        <v>4</v>
      </c>
      <c r="E2" s="20" t="s">
        <v>83</v>
      </c>
      <c r="F2" s="20" t="s">
        <v>84</v>
      </c>
      <c r="G2" s="20" t="s">
        <v>3</v>
      </c>
      <c r="H2" s="73" t="s">
        <v>41</v>
      </c>
      <c r="I2" s="19" t="s">
        <v>2</v>
      </c>
      <c r="J2" s="71" t="s">
        <v>42</v>
      </c>
      <c r="L2" s="76" t="s">
        <v>46</v>
      </c>
      <c r="M2" s="75">
        <f>M4/M5</f>
        <v>0.33333333333333331</v>
      </c>
    </row>
    <row r="3" spans="1:13" ht="16.5" x14ac:dyDescent="0.2">
      <c r="B3" s="3">
        <v>1</v>
      </c>
      <c r="C3" s="68" t="s">
        <v>110</v>
      </c>
      <c r="D3" s="69" t="s">
        <v>109</v>
      </c>
      <c r="E3" s="70" t="s">
        <v>6</v>
      </c>
      <c r="F3" s="52" t="s">
        <v>85</v>
      </c>
      <c r="G3" s="69" t="s">
        <v>69</v>
      </c>
      <c r="H3" s="74">
        <v>43115</v>
      </c>
      <c r="I3" s="3" t="s">
        <v>12</v>
      </c>
      <c r="J3" s="72">
        <v>43115</v>
      </c>
      <c r="L3" s="77" t="s">
        <v>6</v>
      </c>
      <c r="M3" s="25">
        <f>COUNTIF(E:E,L3)</f>
        <v>18</v>
      </c>
    </row>
    <row r="4" spans="1:13" ht="16.5" x14ac:dyDescent="0.2">
      <c r="B4" s="4">
        <v>2</v>
      </c>
      <c r="C4" s="12" t="s">
        <v>9</v>
      </c>
      <c r="D4" s="5" t="s">
        <v>98</v>
      </c>
      <c r="E4" s="52" t="s">
        <v>6</v>
      </c>
      <c r="F4" s="52" t="s">
        <v>85</v>
      </c>
      <c r="G4" s="42" t="s">
        <v>11</v>
      </c>
      <c r="H4" s="32">
        <v>43109</v>
      </c>
      <c r="I4" s="4" t="s">
        <v>12</v>
      </c>
      <c r="J4" s="46">
        <v>43112</v>
      </c>
      <c r="L4" s="78" t="s">
        <v>44</v>
      </c>
      <c r="M4" s="26">
        <f>COUNTIF(E:E,L4)</f>
        <v>9</v>
      </c>
    </row>
    <row r="5" spans="1:13" ht="17.25" thickBot="1" x14ac:dyDescent="0.25">
      <c r="B5" s="4">
        <v>3</v>
      </c>
      <c r="C5" s="12" t="s">
        <v>97</v>
      </c>
      <c r="D5" s="5" t="s">
        <v>10</v>
      </c>
      <c r="E5" s="52" t="s">
        <v>6</v>
      </c>
      <c r="F5" s="52" t="s">
        <v>85</v>
      </c>
      <c r="G5" s="5" t="s">
        <v>35</v>
      </c>
      <c r="H5" s="32">
        <v>43115</v>
      </c>
      <c r="I5" s="4" t="s">
        <v>14</v>
      </c>
      <c r="J5" s="46">
        <v>43119</v>
      </c>
      <c r="L5" s="79" t="s">
        <v>45</v>
      </c>
      <c r="M5" s="27">
        <f>COUNTA(E:E)-1</f>
        <v>27</v>
      </c>
    </row>
    <row r="6" spans="1:13" ht="16.5" x14ac:dyDescent="0.2">
      <c r="B6" s="3">
        <v>4</v>
      </c>
      <c r="C6" s="12" t="s">
        <v>74</v>
      </c>
      <c r="D6" s="5" t="s">
        <v>86</v>
      </c>
      <c r="E6" s="52" t="s">
        <v>6</v>
      </c>
      <c r="F6" s="52" t="s">
        <v>85</v>
      </c>
      <c r="G6" s="5" t="s">
        <v>69</v>
      </c>
      <c r="H6" s="32">
        <v>43110</v>
      </c>
      <c r="I6" s="4" t="s">
        <v>14</v>
      </c>
      <c r="J6" s="46">
        <v>43115</v>
      </c>
    </row>
    <row r="7" spans="1:13" ht="16.5" x14ac:dyDescent="0.2">
      <c r="B7" s="4">
        <v>5</v>
      </c>
      <c r="C7" s="12" t="s">
        <v>63</v>
      </c>
      <c r="D7" s="5" t="s">
        <v>100</v>
      </c>
      <c r="E7" s="52" t="s">
        <v>6</v>
      </c>
      <c r="F7" s="52" t="s">
        <v>85</v>
      </c>
      <c r="G7" s="5" t="s">
        <v>28</v>
      </c>
      <c r="H7" s="32">
        <v>43110</v>
      </c>
      <c r="I7" s="4" t="s">
        <v>14</v>
      </c>
      <c r="J7" s="46">
        <v>16</v>
      </c>
    </row>
    <row r="8" spans="1:13" ht="16.5" x14ac:dyDescent="0.2">
      <c r="B8" s="4">
        <v>6</v>
      </c>
      <c r="C8" s="12" t="s">
        <v>65</v>
      </c>
      <c r="D8" s="5" t="s">
        <v>87</v>
      </c>
      <c r="E8" s="52" t="s">
        <v>6</v>
      </c>
      <c r="F8" s="52" t="s">
        <v>85</v>
      </c>
      <c r="G8" s="5" t="s">
        <v>28</v>
      </c>
      <c r="H8" s="32">
        <v>43110</v>
      </c>
      <c r="I8" s="4" t="s">
        <v>14</v>
      </c>
      <c r="J8" s="46">
        <v>16</v>
      </c>
    </row>
    <row r="9" spans="1:13" ht="16.5" x14ac:dyDescent="0.2">
      <c r="B9" s="3">
        <v>7</v>
      </c>
      <c r="C9" s="12" t="s">
        <v>16</v>
      </c>
      <c r="D9" s="5" t="s">
        <v>68</v>
      </c>
      <c r="E9" s="52" t="s">
        <v>6</v>
      </c>
      <c r="F9" s="52" t="s">
        <v>85</v>
      </c>
      <c r="G9" s="5" t="s">
        <v>36</v>
      </c>
      <c r="H9" s="32">
        <v>43109</v>
      </c>
      <c r="I9" s="4" t="s">
        <v>14</v>
      </c>
      <c r="J9" s="46">
        <v>43119</v>
      </c>
    </row>
    <row r="10" spans="1:13" ht="16.5" x14ac:dyDescent="0.2">
      <c r="B10" s="4">
        <v>8</v>
      </c>
      <c r="C10" s="12" t="s">
        <v>13</v>
      </c>
      <c r="D10" s="5" t="s">
        <v>81</v>
      </c>
      <c r="E10" s="5" t="s">
        <v>44</v>
      </c>
      <c r="F10" s="67" t="s">
        <v>85</v>
      </c>
      <c r="G10" s="42" t="s">
        <v>11</v>
      </c>
      <c r="H10" s="32">
        <v>43109</v>
      </c>
      <c r="I10" s="4" t="s">
        <v>14</v>
      </c>
      <c r="J10" s="46">
        <v>43115</v>
      </c>
    </row>
    <row r="11" spans="1:13" ht="16.5" x14ac:dyDescent="0.2">
      <c r="B11" s="4">
        <v>9</v>
      </c>
      <c r="C11" s="12" t="s">
        <v>20</v>
      </c>
      <c r="D11" s="5" t="s">
        <v>54</v>
      </c>
      <c r="E11" s="5" t="s">
        <v>44</v>
      </c>
      <c r="F11" s="67" t="s">
        <v>85</v>
      </c>
      <c r="G11" s="5" t="s">
        <v>36</v>
      </c>
      <c r="H11" s="32">
        <v>43109</v>
      </c>
      <c r="I11" s="4" t="s">
        <v>14</v>
      </c>
      <c r="J11" s="46">
        <v>43110</v>
      </c>
    </row>
    <row r="12" spans="1:13" ht="16.5" x14ac:dyDescent="0.2">
      <c r="B12" s="3">
        <v>10</v>
      </c>
      <c r="C12" s="12" t="s">
        <v>24</v>
      </c>
      <c r="D12" s="5" t="s">
        <v>101</v>
      </c>
      <c r="E12" s="5" t="s">
        <v>44</v>
      </c>
      <c r="F12" s="67" t="s">
        <v>85</v>
      </c>
      <c r="G12" s="5" t="s">
        <v>36</v>
      </c>
      <c r="H12" s="32">
        <v>43109</v>
      </c>
      <c r="I12" s="4" t="s">
        <v>14</v>
      </c>
      <c r="J12" s="46">
        <v>43110</v>
      </c>
    </row>
    <row r="13" spans="1:13" ht="16.5" x14ac:dyDescent="0.2">
      <c r="B13" s="4">
        <v>11</v>
      </c>
      <c r="C13" s="12" t="s">
        <v>18</v>
      </c>
      <c r="D13" s="5" t="s">
        <v>102</v>
      </c>
      <c r="E13" s="52" t="s">
        <v>6</v>
      </c>
      <c r="F13" s="52" t="s">
        <v>85</v>
      </c>
      <c r="G13" s="5" t="s">
        <v>19</v>
      </c>
      <c r="H13" s="32">
        <v>43109</v>
      </c>
      <c r="I13" s="4" t="s">
        <v>47</v>
      </c>
      <c r="J13" s="46">
        <v>43111</v>
      </c>
    </row>
    <row r="14" spans="1:13" s="2" customFormat="1" ht="16.5" x14ac:dyDescent="0.2">
      <c r="A14" s="1"/>
      <c r="B14" s="4">
        <v>12</v>
      </c>
      <c r="C14" s="12" t="s">
        <v>90</v>
      </c>
      <c r="D14" s="5" t="s">
        <v>96</v>
      </c>
      <c r="E14" s="52" t="s">
        <v>6</v>
      </c>
      <c r="F14" s="52" t="s">
        <v>85</v>
      </c>
      <c r="G14" s="5" t="s">
        <v>35</v>
      </c>
      <c r="H14" s="32">
        <v>43115</v>
      </c>
      <c r="I14" s="4" t="s">
        <v>35</v>
      </c>
      <c r="J14" s="46">
        <v>43125</v>
      </c>
      <c r="K14" s="1"/>
      <c r="L14" s="1"/>
      <c r="M14" s="1"/>
    </row>
    <row r="15" spans="1:13" s="2" customFormat="1" ht="16.5" x14ac:dyDescent="0.2">
      <c r="A15" s="1"/>
      <c r="B15" s="3">
        <v>13</v>
      </c>
      <c r="C15" s="12" t="s">
        <v>92</v>
      </c>
      <c r="D15" s="5" t="s">
        <v>91</v>
      </c>
      <c r="E15" s="52" t="s">
        <v>6</v>
      </c>
      <c r="F15" s="52" t="s">
        <v>85</v>
      </c>
      <c r="G15" s="5" t="s">
        <v>35</v>
      </c>
      <c r="H15" s="32">
        <v>43115</v>
      </c>
      <c r="I15" s="4" t="s">
        <v>35</v>
      </c>
      <c r="J15" s="46">
        <v>43115</v>
      </c>
      <c r="K15" s="1"/>
      <c r="L15" s="1"/>
      <c r="M15" s="1"/>
    </row>
    <row r="16" spans="1:13" ht="16.5" x14ac:dyDescent="0.2">
      <c r="B16" s="4">
        <v>14</v>
      </c>
      <c r="C16" s="12" t="s">
        <v>59</v>
      </c>
      <c r="D16" s="5" t="s">
        <v>88</v>
      </c>
      <c r="E16" s="5" t="s">
        <v>44</v>
      </c>
      <c r="F16" s="5" t="s">
        <v>85</v>
      </c>
      <c r="G16" s="5" t="s">
        <v>39</v>
      </c>
      <c r="H16" s="32">
        <v>43109</v>
      </c>
      <c r="I16" s="4" t="s">
        <v>35</v>
      </c>
      <c r="J16" s="46">
        <v>43112</v>
      </c>
    </row>
    <row r="17" spans="1:13" ht="16.5" x14ac:dyDescent="0.2">
      <c r="B17" s="4">
        <v>15</v>
      </c>
      <c r="C17" s="12" t="s">
        <v>61</v>
      </c>
      <c r="D17" s="5" t="s">
        <v>103</v>
      </c>
      <c r="E17" s="52" t="s">
        <v>6</v>
      </c>
      <c r="F17" s="52" t="s">
        <v>85</v>
      </c>
      <c r="G17" s="5" t="s">
        <v>35</v>
      </c>
      <c r="H17" s="32">
        <v>43110</v>
      </c>
      <c r="I17" s="4" t="s">
        <v>35</v>
      </c>
      <c r="J17" s="46">
        <v>43119</v>
      </c>
    </row>
    <row r="18" spans="1:13" ht="16.5" x14ac:dyDescent="0.2">
      <c r="B18" s="3">
        <v>16</v>
      </c>
      <c r="C18" s="12" t="s">
        <v>62</v>
      </c>
      <c r="D18" s="5" t="s">
        <v>99</v>
      </c>
      <c r="E18" s="52" t="s">
        <v>6</v>
      </c>
      <c r="F18" s="52" t="s">
        <v>85</v>
      </c>
      <c r="G18" s="5" t="s">
        <v>70</v>
      </c>
      <c r="H18" s="32">
        <v>43110</v>
      </c>
      <c r="I18" s="4" t="s">
        <v>69</v>
      </c>
      <c r="J18" s="46">
        <v>12</v>
      </c>
    </row>
    <row r="19" spans="1:13" ht="16.5" x14ac:dyDescent="0.2">
      <c r="B19" s="4">
        <v>17</v>
      </c>
      <c r="C19" s="12" t="s">
        <v>67</v>
      </c>
      <c r="D19" s="5" t="s">
        <v>104</v>
      </c>
      <c r="E19" s="5" t="s">
        <v>44</v>
      </c>
      <c r="F19" s="67" t="s">
        <v>85</v>
      </c>
      <c r="G19" s="5" t="s">
        <v>28</v>
      </c>
      <c r="H19" s="32">
        <v>43110</v>
      </c>
      <c r="I19" s="4" t="s">
        <v>69</v>
      </c>
      <c r="J19" s="46">
        <v>43112</v>
      </c>
    </row>
    <row r="20" spans="1:13" ht="16.5" x14ac:dyDescent="0.2">
      <c r="B20" s="4">
        <v>18</v>
      </c>
      <c r="C20" s="12" t="s">
        <v>78</v>
      </c>
      <c r="D20" s="5" t="s">
        <v>44</v>
      </c>
      <c r="E20" s="5" t="s">
        <v>44</v>
      </c>
      <c r="F20" s="67" t="s">
        <v>85</v>
      </c>
      <c r="G20" s="5" t="s">
        <v>70</v>
      </c>
      <c r="H20" s="32">
        <v>43111</v>
      </c>
      <c r="I20" s="4" t="s">
        <v>69</v>
      </c>
      <c r="J20" s="46">
        <v>43112</v>
      </c>
    </row>
    <row r="21" spans="1:13" ht="16.5" x14ac:dyDescent="0.2">
      <c r="B21" s="3">
        <v>19</v>
      </c>
      <c r="C21" s="12" t="s">
        <v>94</v>
      </c>
      <c r="D21" s="5" t="s">
        <v>93</v>
      </c>
      <c r="E21" s="52" t="s">
        <v>6</v>
      </c>
      <c r="F21" s="52" t="s">
        <v>85</v>
      </c>
      <c r="G21" s="5" t="s">
        <v>35</v>
      </c>
      <c r="H21" s="32">
        <v>43115</v>
      </c>
      <c r="I21" s="4" t="s">
        <v>28</v>
      </c>
      <c r="J21" s="46">
        <v>43115</v>
      </c>
    </row>
    <row r="22" spans="1:13" ht="16.5" x14ac:dyDescent="0.2">
      <c r="B22" s="4">
        <v>20</v>
      </c>
      <c r="C22" s="12" t="s">
        <v>26</v>
      </c>
      <c r="D22" s="5" t="s">
        <v>106</v>
      </c>
      <c r="E22" s="52" t="s">
        <v>6</v>
      </c>
      <c r="F22" s="52" t="s">
        <v>85</v>
      </c>
      <c r="G22" s="5" t="s">
        <v>37</v>
      </c>
      <c r="H22" s="32">
        <v>43109</v>
      </c>
      <c r="I22" s="4" t="s">
        <v>28</v>
      </c>
      <c r="J22" s="46">
        <v>43112</v>
      </c>
    </row>
    <row r="23" spans="1:13" ht="16.5" x14ac:dyDescent="0.2">
      <c r="B23" s="4">
        <v>21</v>
      </c>
      <c r="C23" s="12" t="s">
        <v>29</v>
      </c>
      <c r="D23" s="5" t="s">
        <v>107</v>
      </c>
      <c r="E23" s="5" t="s">
        <v>44</v>
      </c>
      <c r="F23" s="67" t="s">
        <v>85</v>
      </c>
      <c r="G23" s="5" t="s">
        <v>38</v>
      </c>
      <c r="H23" s="32">
        <v>43109</v>
      </c>
      <c r="I23" s="4" t="s">
        <v>28</v>
      </c>
      <c r="J23" s="46">
        <v>43110</v>
      </c>
    </row>
    <row r="24" spans="1:13" ht="16.5" x14ac:dyDescent="0.2">
      <c r="B24" s="3">
        <v>22</v>
      </c>
      <c r="C24" s="12" t="s">
        <v>31</v>
      </c>
      <c r="D24" s="5" t="s">
        <v>108</v>
      </c>
      <c r="E24" s="5" t="s">
        <v>44</v>
      </c>
      <c r="F24" s="67" t="s">
        <v>85</v>
      </c>
      <c r="G24" s="5" t="s">
        <v>8</v>
      </c>
      <c r="H24" s="32">
        <v>43109</v>
      </c>
      <c r="I24" s="4" t="s">
        <v>28</v>
      </c>
      <c r="J24" s="46">
        <v>43111</v>
      </c>
    </row>
    <row r="25" spans="1:13" s="2" customFormat="1" ht="16.5" x14ac:dyDescent="0.2">
      <c r="A25" s="1"/>
      <c r="B25" s="4">
        <v>23</v>
      </c>
      <c r="C25" s="12" t="s">
        <v>89</v>
      </c>
      <c r="D25" s="5" t="s">
        <v>95</v>
      </c>
      <c r="E25" s="52" t="s">
        <v>6</v>
      </c>
      <c r="F25" s="52" t="s">
        <v>85</v>
      </c>
      <c r="G25" s="5" t="s">
        <v>35</v>
      </c>
      <c r="H25" s="32">
        <v>43115</v>
      </c>
      <c r="I25" s="4" t="s">
        <v>8</v>
      </c>
      <c r="J25" s="46">
        <v>43125</v>
      </c>
      <c r="K25" s="1"/>
      <c r="L25" s="1"/>
      <c r="M25" s="1"/>
    </row>
    <row r="26" spans="1:13" ht="16.5" x14ac:dyDescent="0.2">
      <c r="B26" s="4">
        <v>24</v>
      </c>
      <c r="C26" s="12" t="s">
        <v>57</v>
      </c>
      <c r="D26" s="5" t="s">
        <v>105</v>
      </c>
      <c r="E26" s="52" t="s">
        <v>6</v>
      </c>
      <c r="F26" s="52" t="s">
        <v>85</v>
      </c>
      <c r="G26" s="5" t="s">
        <v>19</v>
      </c>
      <c r="H26" s="32">
        <v>43110</v>
      </c>
      <c r="I26" s="4" t="s">
        <v>8</v>
      </c>
      <c r="J26" s="46">
        <v>43112</v>
      </c>
    </row>
    <row r="27" spans="1:13" ht="16.5" x14ac:dyDescent="0.2">
      <c r="B27" s="3">
        <v>25</v>
      </c>
      <c r="C27" s="12" t="s">
        <v>5</v>
      </c>
      <c r="D27" s="5" t="s">
        <v>48</v>
      </c>
      <c r="E27" s="52" t="s">
        <v>6</v>
      </c>
      <c r="F27" s="52" t="s">
        <v>85</v>
      </c>
      <c r="G27" s="5" t="s">
        <v>7</v>
      </c>
      <c r="H27" s="32">
        <v>43109</v>
      </c>
      <c r="I27" s="4" t="s">
        <v>8</v>
      </c>
      <c r="J27" s="46">
        <v>43125</v>
      </c>
    </row>
    <row r="28" spans="1:13" ht="16.5" x14ac:dyDescent="0.2">
      <c r="B28" s="4">
        <v>26</v>
      </c>
      <c r="C28" s="12" t="s">
        <v>21</v>
      </c>
      <c r="D28" s="5" t="s">
        <v>22</v>
      </c>
      <c r="E28" s="52" t="s">
        <v>6</v>
      </c>
      <c r="F28" s="52" t="s">
        <v>85</v>
      </c>
      <c r="G28" s="5" t="s">
        <v>36</v>
      </c>
      <c r="H28" s="32">
        <v>43109</v>
      </c>
      <c r="I28" s="4" t="s">
        <v>8</v>
      </c>
      <c r="J28" s="46">
        <v>43112</v>
      </c>
    </row>
    <row r="29" spans="1:13" ht="17.25" thickBot="1" x14ac:dyDescent="0.25">
      <c r="B29" s="6">
        <v>27</v>
      </c>
      <c r="C29" s="13" t="s">
        <v>53</v>
      </c>
      <c r="D29" s="7" t="s">
        <v>58</v>
      </c>
      <c r="E29" s="7" t="s">
        <v>44</v>
      </c>
      <c r="F29" s="7" t="s">
        <v>85</v>
      </c>
      <c r="G29" s="7" t="s">
        <v>69</v>
      </c>
      <c r="H29" s="33">
        <v>43110</v>
      </c>
      <c r="I29" s="6" t="s">
        <v>8</v>
      </c>
      <c r="J29" s="47">
        <v>43111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L17" sqref="L17"/>
    </sheetView>
  </sheetViews>
  <sheetFormatPr defaultRowHeight="14.25" x14ac:dyDescent="0.2"/>
  <cols>
    <col min="1" max="1" width="2.75" style="1" customWidth="1"/>
    <col min="2" max="2" width="5.375" style="1" bestFit="1" customWidth="1"/>
    <col min="3" max="3" width="39.5" style="1" bestFit="1" customWidth="1"/>
    <col min="4" max="4" width="48.625" style="1" bestFit="1" customWidth="1"/>
    <col min="5" max="5" width="9.25" style="1" bestFit="1" customWidth="1"/>
    <col min="6" max="6" width="11.25" style="1" bestFit="1" customWidth="1"/>
    <col min="7" max="7" width="7.375" style="1" bestFit="1" customWidth="1"/>
    <col min="8" max="8" width="9.25" style="1" bestFit="1" customWidth="1"/>
    <col min="9" max="9" width="7.375" style="1" bestFit="1" customWidth="1"/>
    <col min="10" max="10" width="9.25" style="2" bestFit="1" customWidth="1"/>
    <col min="11" max="12" width="9" style="1"/>
    <col min="13" max="13" width="5.625" style="1" bestFit="1" customWidth="1"/>
    <col min="14" max="16384" width="9" style="1"/>
  </cols>
  <sheetData>
    <row r="1" spans="2:13" ht="7.5" customHeight="1" thickBot="1" x14ac:dyDescent="0.25"/>
    <row r="2" spans="2:13" ht="17.25" thickBot="1" x14ac:dyDescent="0.25">
      <c r="B2" s="38" t="s">
        <v>43</v>
      </c>
      <c r="C2" s="39" t="s">
        <v>0</v>
      </c>
      <c r="D2" s="40" t="s">
        <v>4</v>
      </c>
      <c r="E2" s="40" t="s">
        <v>83</v>
      </c>
      <c r="F2" s="41" t="s">
        <v>84</v>
      </c>
      <c r="G2" s="41" t="s">
        <v>3</v>
      </c>
      <c r="H2" s="41" t="s">
        <v>41</v>
      </c>
      <c r="I2" s="38" t="s">
        <v>2</v>
      </c>
      <c r="J2" s="50" t="s">
        <v>42</v>
      </c>
      <c r="L2" s="36" t="s">
        <v>46</v>
      </c>
      <c r="M2" s="35">
        <f>M3/M5</f>
        <v>0.23809523809523808</v>
      </c>
    </row>
    <row r="3" spans="2:13" ht="16.5" x14ac:dyDescent="0.2">
      <c r="B3" s="61">
        <v>1</v>
      </c>
      <c r="C3" s="10" t="s">
        <v>9</v>
      </c>
      <c r="D3" s="11" t="s">
        <v>80</v>
      </c>
      <c r="E3" s="51" t="s">
        <v>6</v>
      </c>
      <c r="F3" s="51" t="s">
        <v>85</v>
      </c>
      <c r="G3" s="60" t="s">
        <v>11</v>
      </c>
      <c r="H3" s="43">
        <v>43109</v>
      </c>
      <c r="I3" s="64" t="s">
        <v>12</v>
      </c>
      <c r="J3" s="15">
        <v>43112</v>
      </c>
      <c r="L3" s="25" t="s">
        <v>44</v>
      </c>
      <c r="M3" s="23">
        <f>COUNTIF(E:E,L3)</f>
        <v>5</v>
      </c>
    </row>
    <row r="4" spans="2:13" ht="16.5" x14ac:dyDescent="0.2">
      <c r="B4" s="62">
        <v>2</v>
      </c>
      <c r="C4" s="12" t="s">
        <v>62</v>
      </c>
      <c r="D4" s="5" t="s">
        <v>73</v>
      </c>
      <c r="E4" s="52" t="s">
        <v>6</v>
      </c>
      <c r="F4" s="52" t="s">
        <v>85</v>
      </c>
      <c r="G4" s="5" t="s">
        <v>70</v>
      </c>
      <c r="H4" s="44">
        <v>43110</v>
      </c>
      <c r="I4" s="65" t="s">
        <v>14</v>
      </c>
      <c r="J4" s="17">
        <v>12</v>
      </c>
      <c r="L4" s="26" t="s">
        <v>6</v>
      </c>
      <c r="M4" s="24">
        <f>COUNTIF(E:E,L4)</f>
        <v>16</v>
      </c>
    </row>
    <row r="5" spans="2:13" ht="17.25" thickBot="1" x14ac:dyDescent="0.25">
      <c r="B5" s="62">
        <v>3</v>
      </c>
      <c r="C5" s="12" t="s">
        <v>13</v>
      </c>
      <c r="D5" s="5" t="s">
        <v>81</v>
      </c>
      <c r="E5" s="52" t="s">
        <v>6</v>
      </c>
      <c r="F5" s="52" t="s">
        <v>85</v>
      </c>
      <c r="G5" s="42" t="s">
        <v>11</v>
      </c>
      <c r="H5" s="44">
        <v>43109</v>
      </c>
      <c r="I5" s="65" t="s">
        <v>14</v>
      </c>
      <c r="J5" s="17">
        <v>43115</v>
      </c>
      <c r="L5" s="27" t="s">
        <v>45</v>
      </c>
      <c r="M5" s="34">
        <f>COUNTA(E:E)-1</f>
        <v>21</v>
      </c>
    </row>
    <row r="6" spans="2:13" ht="16.5" x14ac:dyDescent="0.2">
      <c r="B6" s="62">
        <v>4</v>
      </c>
      <c r="C6" s="12" t="s">
        <v>74</v>
      </c>
      <c r="D6" s="5" t="s">
        <v>75</v>
      </c>
      <c r="E6" s="52" t="s">
        <v>6</v>
      </c>
      <c r="F6" s="52" t="s">
        <v>85</v>
      </c>
      <c r="G6" s="5" t="s">
        <v>69</v>
      </c>
      <c r="H6" s="44">
        <v>43110</v>
      </c>
      <c r="I6" s="65" t="s">
        <v>14</v>
      </c>
      <c r="J6" s="17">
        <v>43115</v>
      </c>
    </row>
    <row r="7" spans="2:13" ht="16.5" x14ac:dyDescent="0.2">
      <c r="B7" s="62">
        <v>5</v>
      </c>
      <c r="C7" s="12" t="s">
        <v>63</v>
      </c>
      <c r="D7" s="5" t="s">
        <v>64</v>
      </c>
      <c r="E7" s="52" t="s">
        <v>6</v>
      </c>
      <c r="F7" s="52" t="s">
        <v>85</v>
      </c>
      <c r="G7" s="5" t="s">
        <v>28</v>
      </c>
      <c r="H7" s="44">
        <v>43110</v>
      </c>
      <c r="I7" s="65" t="s">
        <v>14</v>
      </c>
      <c r="J7" s="17">
        <v>16</v>
      </c>
    </row>
    <row r="8" spans="2:13" ht="16.5" x14ac:dyDescent="0.2">
      <c r="B8" s="62">
        <v>6</v>
      </c>
      <c r="C8" s="12" t="s">
        <v>65</v>
      </c>
      <c r="D8" s="5" t="s">
        <v>66</v>
      </c>
      <c r="E8" s="52" t="s">
        <v>6</v>
      </c>
      <c r="F8" s="52" t="s">
        <v>85</v>
      </c>
      <c r="G8" s="5" t="s">
        <v>28</v>
      </c>
      <c r="H8" s="44">
        <v>43110</v>
      </c>
      <c r="I8" s="65" t="s">
        <v>14</v>
      </c>
      <c r="J8" s="17">
        <v>16</v>
      </c>
    </row>
    <row r="9" spans="2:13" ht="16.5" x14ac:dyDescent="0.2">
      <c r="B9" s="62">
        <v>7</v>
      </c>
      <c r="C9" s="12" t="s">
        <v>16</v>
      </c>
      <c r="D9" s="5" t="s">
        <v>52</v>
      </c>
      <c r="E9" s="52" t="s">
        <v>6</v>
      </c>
      <c r="F9" s="52" t="s">
        <v>85</v>
      </c>
      <c r="G9" s="5" t="s">
        <v>36</v>
      </c>
      <c r="H9" s="44">
        <v>43109</v>
      </c>
      <c r="I9" s="65" t="s">
        <v>14</v>
      </c>
      <c r="J9" s="17">
        <v>43115</v>
      </c>
    </row>
    <row r="10" spans="2:13" ht="16.5" x14ac:dyDescent="0.2">
      <c r="B10" s="62">
        <v>8</v>
      </c>
      <c r="C10" s="12" t="s">
        <v>20</v>
      </c>
      <c r="D10" s="5" t="s">
        <v>54</v>
      </c>
      <c r="E10" s="5" t="s">
        <v>44</v>
      </c>
      <c r="F10" s="67" t="s">
        <v>85</v>
      </c>
      <c r="G10" s="5" t="s">
        <v>36</v>
      </c>
      <c r="H10" s="44">
        <v>43109</v>
      </c>
      <c r="I10" s="65" t="s">
        <v>14</v>
      </c>
      <c r="J10" s="17">
        <v>43110</v>
      </c>
    </row>
    <row r="11" spans="2:13" ht="16.5" x14ac:dyDescent="0.2">
      <c r="B11" s="62">
        <v>9</v>
      </c>
      <c r="C11" s="12" t="s">
        <v>24</v>
      </c>
      <c r="D11" s="5" t="s">
        <v>25</v>
      </c>
      <c r="E11" s="5" t="s">
        <v>44</v>
      </c>
      <c r="F11" s="67" t="s">
        <v>85</v>
      </c>
      <c r="G11" s="5" t="s">
        <v>36</v>
      </c>
      <c r="H11" s="44">
        <v>43109</v>
      </c>
      <c r="I11" s="65" t="s">
        <v>14</v>
      </c>
      <c r="J11" s="17">
        <v>43110</v>
      </c>
    </row>
    <row r="12" spans="2:13" ht="16.5" x14ac:dyDescent="0.2">
      <c r="B12" s="62">
        <v>10</v>
      </c>
      <c r="C12" s="12" t="s">
        <v>18</v>
      </c>
      <c r="D12" s="5" t="s">
        <v>76</v>
      </c>
      <c r="E12" s="52" t="s">
        <v>6</v>
      </c>
      <c r="F12" s="52" t="s">
        <v>85</v>
      </c>
      <c r="G12" s="5" t="s">
        <v>19</v>
      </c>
      <c r="H12" s="44">
        <v>43109</v>
      </c>
      <c r="I12" s="65" t="s">
        <v>47</v>
      </c>
      <c r="J12" s="17">
        <v>43111</v>
      </c>
    </row>
    <row r="13" spans="2:13" ht="16.5" x14ac:dyDescent="0.2">
      <c r="B13" s="62">
        <v>11</v>
      </c>
      <c r="C13" s="12" t="s">
        <v>59</v>
      </c>
      <c r="D13" s="5" t="s">
        <v>79</v>
      </c>
      <c r="E13" s="52" t="s">
        <v>6</v>
      </c>
      <c r="F13" s="52" t="s">
        <v>85</v>
      </c>
      <c r="G13" s="5" t="s">
        <v>39</v>
      </c>
      <c r="H13" s="44">
        <v>43109</v>
      </c>
      <c r="I13" s="65" t="s">
        <v>35</v>
      </c>
      <c r="J13" s="17">
        <v>43112</v>
      </c>
    </row>
    <row r="14" spans="2:13" ht="16.5" x14ac:dyDescent="0.2">
      <c r="B14" s="62">
        <v>12</v>
      </c>
      <c r="C14" s="12" t="s">
        <v>61</v>
      </c>
      <c r="D14" s="5" t="s">
        <v>71</v>
      </c>
      <c r="E14" s="52" t="s">
        <v>6</v>
      </c>
      <c r="F14" s="52" t="s">
        <v>85</v>
      </c>
      <c r="G14" s="5" t="s">
        <v>35</v>
      </c>
      <c r="H14" s="44">
        <v>43110</v>
      </c>
      <c r="I14" s="65" t="s">
        <v>35</v>
      </c>
      <c r="J14" s="17">
        <v>43119</v>
      </c>
    </row>
    <row r="15" spans="2:13" ht="16.5" x14ac:dyDescent="0.2">
      <c r="B15" s="62">
        <v>13</v>
      </c>
      <c r="C15" s="12" t="s">
        <v>67</v>
      </c>
      <c r="D15" s="5" t="s">
        <v>68</v>
      </c>
      <c r="E15" s="52" t="s">
        <v>6</v>
      </c>
      <c r="F15" s="52" t="s">
        <v>85</v>
      </c>
      <c r="G15" s="5" t="s">
        <v>28</v>
      </c>
      <c r="H15" s="44">
        <v>43110</v>
      </c>
      <c r="I15" s="65" t="s">
        <v>69</v>
      </c>
      <c r="J15" s="17">
        <v>43112</v>
      </c>
    </row>
    <row r="16" spans="2:13" ht="16.5" x14ac:dyDescent="0.2">
      <c r="B16" s="62">
        <v>14</v>
      </c>
      <c r="C16" s="12" t="s">
        <v>78</v>
      </c>
      <c r="D16" s="5" t="s">
        <v>77</v>
      </c>
      <c r="E16" s="52" t="s">
        <v>6</v>
      </c>
      <c r="F16" s="52" t="s">
        <v>85</v>
      </c>
      <c r="G16" s="5" t="s">
        <v>70</v>
      </c>
      <c r="H16" s="44">
        <v>43111</v>
      </c>
      <c r="I16" s="65" t="s">
        <v>69</v>
      </c>
      <c r="J16" s="17">
        <v>43112</v>
      </c>
    </row>
    <row r="17" spans="2:10" ht="16.5" x14ac:dyDescent="0.2">
      <c r="B17" s="62">
        <v>15</v>
      </c>
      <c r="C17" s="12" t="s">
        <v>57</v>
      </c>
      <c r="D17" s="5" t="s">
        <v>82</v>
      </c>
      <c r="E17" s="52" t="s">
        <v>6</v>
      </c>
      <c r="F17" s="52" t="s">
        <v>85</v>
      </c>
      <c r="G17" s="5" t="s">
        <v>19</v>
      </c>
      <c r="H17" s="44">
        <v>43110</v>
      </c>
      <c r="I17" s="65" t="s">
        <v>28</v>
      </c>
      <c r="J17" s="17">
        <v>43112</v>
      </c>
    </row>
    <row r="18" spans="2:10" ht="16.5" x14ac:dyDescent="0.2">
      <c r="B18" s="62">
        <v>16</v>
      </c>
      <c r="C18" s="12" t="s">
        <v>26</v>
      </c>
      <c r="D18" s="5" t="s">
        <v>72</v>
      </c>
      <c r="E18" s="52" t="s">
        <v>6</v>
      </c>
      <c r="F18" s="52" t="s">
        <v>85</v>
      </c>
      <c r="G18" s="5" t="s">
        <v>37</v>
      </c>
      <c r="H18" s="44">
        <v>43109</v>
      </c>
      <c r="I18" s="65" t="s">
        <v>28</v>
      </c>
      <c r="J18" s="17">
        <v>43112</v>
      </c>
    </row>
    <row r="19" spans="2:10" ht="16.5" x14ac:dyDescent="0.2">
      <c r="B19" s="62">
        <v>17</v>
      </c>
      <c r="C19" s="12" t="s">
        <v>29</v>
      </c>
      <c r="D19" s="5" t="s">
        <v>30</v>
      </c>
      <c r="E19" s="5" t="s">
        <v>44</v>
      </c>
      <c r="F19" s="67" t="s">
        <v>85</v>
      </c>
      <c r="G19" s="5" t="s">
        <v>38</v>
      </c>
      <c r="H19" s="44">
        <v>43109</v>
      </c>
      <c r="I19" s="65" t="s">
        <v>28</v>
      </c>
      <c r="J19" s="17">
        <v>43110</v>
      </c>
    </row>
    <row r="20" spans="2:10" ht="16.5" x14ac:dyDescent="0.2">
      <c r="B20" s="62">
        <v>18</v>
      </c>
      <c r="C20" s="12" t="s">
        <v>31</v>
      </c>
      <c r="D20" s="5" t="s">
        <v>55</v>
      </c>
      <c r="E20" s="5" t="s">
        <v>44</v>
      </c>
      <c r="F20" s="67" t="s">
        <v>85</v>
      </c>
      <c r="G20" s="5" t="s">
        <v>8</v>
      </c>
      <c r="H20" s="44">
        <v>43109</v>
      </c>
      <c r="I20" s="65" t="s">
        <v>28</v>
      </c>
      <c r="J20" s="17">
        <v>43111</v>
      </c>
    </row>
    <row r="21" spans="2:10" ht="16.5" x14ac:dyDescent="0.2">
      <c r="B21" s="62">
        <v>19</v>
      </c>
      <c r="C21" s="12" t="s">
        <v>5</v>
      </c>
      <c r="D21" s="5" t="s">
        <v>48</v>
      </c>
      <c r="E21" s="52" t="s">
        <v>6</v>
      </c>
      <c r="F21" s="52" t="s">
        <v>85</v>
      </c>
      <c r="G21" s="5" t="s">
        <v>7</v>
      </c>
      <c r="H21" s="44">
        <v>43109</v>
      </c>
      <c r="I21" s="65" t="s">
        <v>8</v>
      </c>
      <c r="J21" s="17">
        <v>43125</v>
      </c>
    </row>
    <row r="22" spans="2:10" ht="16.5" x14ac:dyDescent="0.2">
      <c r="B22" s="62">
        <v>20</v>
      </c>
      <c r="C22" s="12" t="s">
        <v>21</v>
      </c>
      <c r="D22" s="5" t="s">
        <v>22</v>
      </c>
      <c r="E22" s="52" t="s">
        <v>6</v>
      </c>
      <c r="F22" s="52" t="s">
        <v>85</v>
      </c>
      <c r="G22" s="5" t="s">
        <v>36</v>
      </c>
      <c r="H22" s="44">
        <v>43109</v>
      </c>
      <c r="I22" s="65" t="s">
        <v>8</v>
      </c>
      <c r="J22" s="17">
        <v>43112</v>
      </c>
    </row>
    <row r="23" spans="2:10" ht="17.25" thickBot="1" x14ac:dyDescent="0.25">
      <c r="B23" s="63">
        <v>21</v>
      </c>
      <c r="C23" s="13" t="s">
        <v>53</v>
      </c>
      <c r="D23" s="7" t="s">
        <v>58</v>
      </c>
      <c r="E23" s="7" t="s">
        <v>44</v>
      </c>
      <c r="F23" s="7" t="s">
        <v>85</v>
      </c>
      <c r="G23" s="7" t="s">
        <v>69</v>
      </c>
      <c r="H23" s="48">
        <v>43110</v>
      </c>
      <c r="I23" s="66" t="s">
        <v>8</v>
      </c>
      <c r="J23" s="18">
        <v>43111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sqref="A1:XFD1048576"/>
    </sheetView>
  </sheetViews>
  <sheetFormatPr defaultRowHeight="14.25" x14ac:dyDescent="0.2"/>
  <cols>
    <col min="1" max="1" width="2.75" style="1" customWidth="1"/>
    <col min="2" max="2" width="5.375" style="1" bestFit="1" customWidth="1"/>
    <col min="3" max="3" width="39.5" style="1" bestFit="1" customWidth="1"/>
    <col min="4" max="4" width="42.875" style="1" bestFit="1" customWidth="1"/>
    <col min="5" max="5" width="9.25" style="1" bestFit="1" customWidth="1"/>
    <col min="6" max="6" width="7.375" style="1" bestFit="1" customWidth="1"/>
    <col min="7" max="7" width="9.25" style="1" bestFit="1" customWidth="1"/>
    <col min="8" max="8" width="7.375" style="1" bestFit="1" customWidth="1"/>
    <col min="9" max="9" width="9.25" style="2" bestFit="1" customWidth="1"/>
    <col min="10" max="11" width="9" style="1"/>
    <col min="12" max="12" width="5.625" style="1" bestFit="1" customWidth="1"/>
    <col min="13" max="16384" width="9" style="1"/>
  </cols>
  <sheetData>
    <row r="1" spans="2:12" ht="7.5" customHeight="1" thickBot="1" x14ac:dyDescent="0.25"/>
    <row r="2" spans="2:12" ht="17.25" thickBot="1" x14ac:dyDescent="0.25">
      <c r="B2" s="38" t="s">
        <v>43</v>
      </c>
      <c r="C2" s="39" t="s">
        <v>0</v>
      </c>
      <c r="D2" s="40" t="s">
        <v>4</v>
      </c>
      <c r="E2" s="40" t="s">
        <v>1</v>
      </c>
      <c r="F2" s="41" t="s">
        <v>3</v>
      </c>
      <c r="G2" s="41" t="s">
        <v>41</v>
      </c>
      <c r="H2" s="38" t="s">
        <v>2</v>
      </c>
      <c r="I2" s="50" t="s">
        <v>42</v>
      </c>
      <c r="K2" s="36" t="s">
        <v>46</v>
      </c>
      <c r="L2" s="35">
        <f>L3/L5</f>
        <v>0.2</v>
      </c>
    </row>
    <row r="3" spans="2:12" ht="16.5" x14ac:dyDescent="0.2">
      <c r="B3" s="30">
        <v>1</v>
      </c>
      <c r="C3" s="10" t="s">
        <v>5</v>
      </c>
      <c r="D3" s="11" t="s">
        <v>48</v>
      </c>
      <c r="E3" s="51" t="s">
        <v>6</v>
      </c>
      <c r="F3" s="11" t="s">
        <v>7</v>
      </c>
      <c r="G3" s="43">
        <v>43109</v>
      </c>
      <c r="H3" s="30" t="s">
        <v>8</v>
      </c>
      <c r="I3" s="45">
        <v>43125</v>
      </c>
      <c r="K3" s="25" t="s">
        <v>44</v>
      </c>
      <c r="L3" s="23">
        <f>COUNTIF(E:E,K3)</f>
        <v>4</v>
      </c>
    </row>
    <row r="4" spans="2:12" ht="16.5" x14ac:dyDescent="0.2">
      <c r="B4" s="4">
        <v>2</v>
      </c>
      <c r="C4" s="12" t="s">
        <v>9</v>
      </c>
      <c r="D4" s="5" t="s">
        <v>49</v>
      </c>
      <c r="E4" s="52" t="s">
        <v>6</v>
      </c>
      <c r="F4" s="42" t="s">
        <v>11</v>
      </c>
      <c r="G4" s="44">
        <v>43109</v>
      </c>
      <c r="H4" s="4" t="s">
        <v>12</v>
      </c>
      <c r="I4" s="46">
        <v>43111</v>
      </c>
      <c r="K4" s="26" t="s">
        <v>6</v>
      </c>
      <c r="L4" s="24">
        <f>COUNTIF(E:E,K4)</f>
        <v>16</v>
      </c>
    </row>
    <row r="5" spans="2:12" ht="17.25" thickBot="1" x14ac:dyDescent="0.25">
      <c r="B5" s="4">
        <v>3</v>
      </c>
      <c r="C5" s="12" t="s">
        <v>13</v>
      </c>
      <c r="D5" s="5" t="s">
        <v>50</v>
      </c>
      <c r="E5" s="5" t="s">
        <v>44</v>
      </c>
      <c r="F5" s="42" t="s">
        <v>11</v>
      </c>
      <c r="G5" s="44">
        <v>43109</v>
      </c>
      <c r="H5" s="4" t="s">
        <v>14</v>
      </c>
      <c r="I5" s="46">
        <v>43111</v>
      </c>
      <c r="K5" s="27" t="s">
        <v>45</v>
      </c>
      <c r="L5" s="34">
        <f>COUNTA(E:E)-1</f>
        <v>20</v>
      </c>
    </row>
    <row r="6" spans="2:12" ht="16.5" x14ac:dyDescent="0.2">
      <c r="B6" s="4">
        <v>4</v>
      </c>
      <c r="C6" s="12" t="s">
        <v>18</v>
      </c>
      <c r="D6" s="5" t="s">
        <v>51</v>
      </c>
      <c r="E6" s="52" t="s">
        <v>6</v>
      </c>
      <c r="F6" s="5" t="s">
        <v>19</v>
      </c>
      <c r="G6" s="44">
        <v>43109</v>
      </c>
      <c r="H6" s="4" t="s">
        <v>47</v>
      </c>
      <c r="I6" s="46">
        <v>43111</v>
      </c>
    </row>
    <row r="7" spans="2:12" ht="16.5" x14ac:dyDescent="0.2">
      <c r="B7" s="4">
        <v>5</v>
      </c>
      <c r="C7" s="12" t="s">
        <v>16</v>
      </c>
      <c r="D7" s="5" t="s">
        <v>52</v>
      </c>
      <c r="E7" s="52" t="s">
        <v>6</v>
      </c>
      <c r="F7" s="5" t="s">
        <v>36</v>
      </c>
      <c r="G7" s="44">
        <v>43109</v>
      </c>
      <c r="H7" s="4" t="s">
        <v>14</v>
      </c>
      <c r="I7" s="46">
        <v>43112</v>
      </c>
    </row>
    <row r="8" spans="2:12" ht="16.5" x14ac:dyDescent="0.2">
      <c r="B8" s="4">
        <v>6</v>
      </c>
      <c r="C8" s="12" t="s">
        <v>20</v>
      </c>
      <c r="D8" s="5" t="s">
        <v>54</v>
      </c>
      <c r="E8" s="5" t="s">
        <v>44</v>
      </c>
      <c r="F8" s="5" t="s">
        <v>36</v>
      </c>
      <c r="G8" s="44">
        <v>43109</v>
      </c>
      <c r="H8" s="4" t="s">
        <v>14</v>
      </c>
      <c r="I8" s="46">
        <v>43110</v>
      </c>
    </row>
    <row r="9" spans="2:12" ht="16.5" x14ac:dyDescent="0.2">
      <c r="B9" s="4">
        <v>7</v>
      </c>
      <c r="C9" s="12" t="s">
        <v>21</v>
      </c>
      <c r="D9" s="5" t="s">
        <v>22</v>
      </c>
      <c r="E9" s="52" t="s">
        <v>6</v>
      </c>
      <c r="F9" s="5" t="s">
        <v>36</v>
      </c>
      <c r="G9" s="44">
        <v>43109</v>
      </c>
      <c r="H9" s="4" t="s">
        <v>8</v>
      </c>
      <c r="I9" s="46">
        <v>43111</v>
      </c>
    </row>
    <row r="10" spans="2:12" ht="16.5" x14ac:dyDescent="0.2">
      <c r="B10" s="4">
        <v>8</v>
      </c>
      <c r="C10" s="12" t="s">
        <v>24</v>
      </c>
      <c r="D10" s="5" t="s">
        <v>25</v>
      </c>
      <c r="E10" s="5" t="s">
        <v>44</v>
      </c>
      <c r="F10" s="5" t="s">
        <v>36</v>
      </c>
      <c r="G10" s="44">
        <v>43109</v>
      </c>
      <c r="H10" s="4" t="s">
        <v>14</v>
      </c>
      <c r="I10" s="46">
        <v>43110</v>
      </c>
    </row>
    <row r="11" spans="2:12" ht="16.5" x14ac:dyDescent="0.2">
      <c r="B11" s="4">
        <v>9</v>
      </c>
      <c r="C11" s="12" t="s">
        <v>26</v>
      </c>
      <c r="D11" s="5" t="s">
        <v>72</v>
      </c>
      <c r="E11" s="52" t="s">
        <v>6</v>
      </c>
      <c r="F11" s="5" t="s">
        <v>37</v>
      </c>
      <c r="G11" s="44">
        <v>43109</v>
      </c>
      <c r="H11" s="4" t="s">
        <v>28</v>
      </c>
      <c r="I11" s="46">
        <v>43112</v>
      </c>
    </row>
    <row r="12" spans="2:12" ht="16.5" x14ac:dyDescent="0.2">
      <c r="B12" s="4">
        <v>10</v>
      </c>
      <c r="C12" s="12" t="s">
        <v>29</v>
      </c>
      <c r="D12" s="5" t="s">
        <v>30</v>
      </c>
      <c r="E12" s="5" t="s">
        <v>44</v>
      </c>
      <c r="F12" s="5" t="s">
        <v>38</v>
      </c>
      <c r="G12" s="44">
        <v>43109</v>
      </c>
      <c r="H12" s="4" t="s">
        <v>28</v>
      </c>
      <c r="I12" s="46">
        <v>43110</v>
      </c>
    </row>
    <row r="13" spans="2:12" ht="16.5" x14ac:dyDescent="0.2">
      <c r="B13" s="4">
        <v>11</v>
      </c>
      <c r="C13" s="12" t="s">
        <v>31</v>
      </c>
      <c r="D13" s="5" t="s">
        <v>55</v>
      </c>
      <c r="E13" s="52" t="s">
        <v>6</v>
      </c>
      <c r="F13" s="5" t="s">
        <v>8</v>
      </c>
      <c r="G13" s="44">
        <v>43109</v>
      </c>
      <c r="H13" s="4" t="s">
        <v>28</v>
      </c>
      <c r="I13" s="46">
        <v>43111</v>
      </c>
    </row>
    <row r="14" spans="2:12" ht="16.5" x14ac:dyDescent="0.2">
      <c r="B14" s="4">
        <v>12</v>
      </c>
      <c r="C14" s="12" t="s">
        <v>59</v>
      </c>
      <c r="D14" s="5" t="s">
        <v>56</v>
      </c>
      <c r="E14" s="52" t="s">
        <v>6</v>
      </c>
      <c r="F14" s="5" t="s">
        <v>39</v>
      </c>
      <c r="G14" s="44">
        <v>43109</v>
      </c>
      <c r="H14" s="4" t="s">
        <v>35</v>
      </c>
      <c r="I14" s="46">
        <v>43111</v>
      </c>
    </row>
    <row r="15" spans="2:12" ht="16.5" x14ac:dyDescent="0.2">
      <c r="B15" s="4">
        <v>13</v>
      </c>
      <c r="C15" s="12" t="s">
        <v>53</v>
      </c>
      <c r="D15" s="5" t="s">
        <v>58</v>
      </c>
      <c r="E15" s="52" t="s">
        <v>6</v>
      </c>
      <c r="F15" s="5" t="s">
        <v>69</v>
      </c>
      <c r="G15" s="44">
        <v>43110</v>
      </c>
      <c r="H15" s="4" t="s">
        <v>8</v>
      </c>
      <c r="I15" s="46">
        <v>43111</v>
      </c>
    </row>
    <row r="16" spans="2:12" ht="16.5" x14ac:dyDescent="0.2">
      <c r="B16" s="4">
        <v>14</v>
      </c>
      <c r="C16" s="12" t="s">
        <v>57</v>
      </c>
      <c r="D16" s="5" t="s">
        <v>60</v>
      </c>
      <c r="E16" s="52" t="s">
        <v>6</v>
      </c>
      <c r="F16" s="5" t="s">
        <v>19</v>
      </c>
      <c r="G16" s="44">
        <v>43110</v>
      </c>
      <c r="H16" s="4" t="s">
        <v>28</v>
      </c>
      <c r="I16" s="46">
        <v>43111</v>
      </c>
    </row>
    <row r="17" spans="2:9" ht="16.5" x14ac:dyDescent="0.2">
      <c r="B17" s="4">
        <v>15</v>
      </c>
      <c r="C17" s="12" t="s">
        <v>61</v>
      </c>
      <c r="D17" s="5" t="s">
        <v>71</v>
      </c>
      <c r="E17" s="52" t="s">
        <v>6</v>
      </c>
      <c r="F17" s="5" t="s">
        <v>35</v>
      </c>
      <c r="G17" s="44">
        <v>43110</v>
      </c>
      <c r="H17" s="4" t="s">
        <v>35</v>
      </c>
      <c r="I17" s="46">
        <v>43111</v>
      </c>
    </row>
    <row r="18" spans="2:9" ht="16.5" x14ac:dyDescent="0.2">
      <c r="B18" s="4">
        <v>16</v>
      </c>
      <c r="C18" s="12" t="s">
        <v>62</v>
      </c>
      <c r="D18" s="5" t="s">
        <v>73</v>
      </c>
      <c r="E18" s="52" t="s">
        <v>6</v>
      </c>
      <c r="F18" s="5" t="s">
        <v>70</v>
      </c>
      <c r="G18" s="44">
        <v>43110</v>
      </c>
      <c r="H18" s="4" t="s">
        <v>14</v>
      </c>
      <c r="I18" s="46">
        <v>11</v>
      </c>
    </row>
    <row r="19" spans="2:9" ht="16.5" x14ac:dyDescent="0.2">
      <c r="B19" s="4">
        <v>17</v>
      </c>
      <c r="C19" s="12" t="s">
        <v>63</v>
      </c>
      <c r="D19" s="5" t="s">
        <v>64</v>
      </c>
      <c r="E19" s="52" t="s">
        <v>6</v>
      </c>
      <c r="F19" s="5" t="s">
        <v>28</v>
      </c>
      <c r="G19" s="44">
        <v>43110</v>
      </c>
      <c r="H19" s="4" t="s">
        <v>14</v>
      </c>
      <c r="I19" s="46">
        <v>16</v>
      </c>
    </row>
    <row r="20" spans="2:9" ht="16.5" x14ac:dyDescent="0.2">
      <c r="B20" s="4">
        <v>18</v>
      </c>
      <c r="C20" s="12" t="s">
        <v>65</v>
      </c>
      <c r="D20" s="5" t="s">
        <v>66</v>
      </c>
      <c r="E20" s="52" t="s">
        <v>6</v>
      </c>
      <c r="F20" s="5" t="s">
        <v>28</v>
      </c>
      <c r="G20" s="44">
        <v>43110</v>
      </c>
      <c r="H20" s="4" t="s">
        <v>14</v>
      </c>
      <c r="I20" s="46">
        <v>16</v>
      </c>
    </row>
    <row r="21" spans="2:9" ht="16.5" x14ac:dyDescent="0.2">
      <c r="B21" s="54">
        <v>19</v>
      </c>
      <c r="C21" s="55" t="s">
        <v>67</v>
      </c>
      <c r="D21" s="56" t="s">
        <v>68</v>
      </c>
      <c r="E21" s="57" t="s">
        <v>6</v>
      </c>
      <c r="F21" s="56" t="s">
        <v>28</v>
      </c>
      <c r="G21" s="58">
        <v>43110</v>
      </c>
      <c r="H21" s="54" t="s">
        <v>69</v>
      </c>
      <c r="I21" s="59">
        <v>43112</v>
      </c>
    </row>
    <row r="22" spans="2:9" ht="17.25" thickBot="1" x14ac:dyDescent="0.25">
      <c r="B22" s="6">
        <v>20</v>
      </c>
      <c r="C22" s="13" t="s">
        <v>74</v>
      </c>
      <c r="D22" s="7" t="s">
        <v>75</v>
      </c>
      <c r="E22" s="53" t="s">
        <v>6</v>
      </c>
      <c r="F22" s="7" t="s">
        <v>69</v>
      </c>
      <c r="G22" s="48">
        <v>43110</v>
      </c>
      <c r="H22" s="6" t="s">
        <v>14</v>
      </c>
      <c r="I22" s="47">
        <v>43115</v>
      </c>
    </row>
    <row r="23" spans="2:9" ht="16.5" x14ac:dyDescent="0.2">
      <c r="B23" s="37"/>
      <c r="C23" s="37"/>
      <c r="D23" s="37"/>
      <c r="E23" s="37"/>
      <c r="F23" s="37"/>
      <c r="G23" s="37"/>
      <c r="H23" s="37"/>
      <c r="I23" s="49"/>
    </row>
    <row r="24" spans="2:9" ht="16.5" x14ac:dyDescent="0.2">
      <c r="B24" s="37"/>
      <c r="C24" s="37"/>
      <c r="D24" s="37"/>
      <c r="E24" s="37"/>
      <c r="F24" s="37"/>
      <c r="G24" s="37"/>
      <c r="H24" s="37"/>
      <c r="I24" s="49"/>
    </row>
    <row r="25" spans="2:9" ht="16.5" x14ac:dyDescent="0.2">
      <c r="B25" s="37"/>
      <c r="C25" s="37"/>
      <c r="D25" s="37"/>
      <c r="E25" s="37"/>
      <c r="F25" s="37"/>
      <c r="G25" s="37"/>
      <c r="H25" s="37"/>
      <c r="I25" s="49"/>
    </row>
    <row r="26" spans="2:9" ht="16.5" x14ac:dyDescent="0.2">
      <c r="B26" s="37"/>
      <c r="C26" s="37"/>
      <c r="D26" s="37"/>
      <c r="E26" s="37"/>
      <c r="F26" s="37"/>
      <c r="G26" s="37"/>
      <c r="H26" s="37"/>
      <c r="I26" s="49"/>
    </row>
    <row r="27" spans="2:9" ht="16.5" x14ac:dyDescent="0.2">
      <c r="B27" s="37"/>
      <c r="C27" s="37"/>
      <c r="D27" s="37"/>
      <c r="E27" s="37"/>
      <c r="F27" s="37"/>
      <c r="G27" s="37"/>
      <c r="H27" s="37"/>
      <c r="I27" s="49"/>
    </row>
    <row r="28" spans="2:9" ht="16.5" x14ac:dyDescent="0.2">
      <c r="B28" s="37"/>
      <c r="C28" s="37"/>
      <c r="D28" s="37"/>
      <c r="E28" s="37"/>
      <c r="F28" s="37"/>
      <c r="G28" s="37"/>
      <c r="H28" s="37"/>
      <c r="I28" s="49"/>
    </row>
    <row r="29" spans="2:9" ht="16.5" x14ac:dyDescent="0.2">
      <c r="B29" s="37"/>
      <c r="C29" s="37"/>
      <c r="D29" s="37"/>
      <c r="E29" s="37"/>
      <c r="F29" s="37"/>
      <c r="G29" s="37"/>
      <c r="H29" s="37"/>
      <c r="I29" s="49"/>
    </row>
    <row r="30" spans="2:9" ht="16.5" x14ac:dyDescent="0.2">
      <c r="B30" s="37"/>
      <c r="C30" s="37"/>
      <c r="D30" s="37"/>
      <c r="E30" s="37"/>
      <c r="F30" s="37"/>
      <c r="G30" s="37"/>
      <c r="H30" s="37"/>
      <c r="I30" s="49"/>
    </row>
    <row r="31" spans="2:9" ht="16.5" x14ac:dyDescent="0.2">
      <c r="B31" s="37"/>
      <c r="C31" s="37"/>
      <c r="D31" s="37"/>
      <c r="E31" s="37"/>
      <c r="F31" s="37"/>
      <c r="G31" s="37"/>
      <c r="H31" s="37"/>
      <c r="I31" s="49"/>
    </row>
    <row r="32" spans="2:9" ht="16.5" x14ac:dyDescent="0.2">
      <c r="B32" s="37"/>
      <c r="C32" s="37"/>
      <c r="D32" s="37"/>
      <c r="E32" s="37"/>
      <c r="F32" s="37"/>
      <c r="G32" s="37"/>
      <c r="H32" s="37"/>
      <c r="I32" s="49"/>
    </row>
    <row r="33" spans="2:9" ht="16.5" x14ac:dyDescent="0.2">
      <c r="B33" s="37"/>
      <c r="C33" s="37"/>
      <c r="D33" s="37"/>
      <c r="E33" s="37"/>
      <c r="F33" s="37"/>
      <c r="G33" s="37"/>
      <c r="H33" s="37"/>
      <c r="I33" s="49"/>
    </row>
    <row r="34" spans="2:9" ht="16.5" x14ac:dyDescent="0.2">
      <c r="B34" s="37"/>
      <c r="C34" s="37"/>
      <c r="D34" s="37"/>
      <c r="E34" s="37"/>
      <c r="F34" s="37"/>
      <c r="G34" s="37"/>
      <c r="H34" s="37"/>
      <c r="I34" s="49"/>
    </row>
    <row r="35" spans="2:9" ht="16.5" x14ac:dyDescent="0.2">
      <c r="B35" s="37"/>
      <c r="C35" s="37"/>
      <c r="D35" s="37"/>
      <c r="E35" s="37"/>
      <c r="F35" s="37"/>
      <c r="G35" s="37"/>
      <c r="H35" s="37"/>
      <c r="I35" s="4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C16" sqref="C16"/>
    </sheetView>
  </sheetViews>
  <sheetFormatPr defaultRowHeight="14.25" x14ac:dyDescent="0.2"/>
  <cols>
    <col min="1" max="1" width="2.75" style="1" customWidth="1"/>
    <col min="2" max="2" width="5.375" style="1" bestFit="1" customWidth="1"/>
    <col min="3" max="3" width="39.5" style="1" bestFit="1" customWidth="1"/>
    <col min="4" max="4" width="44.5" style="1" bestFit="1" customWidth="1"/>
    <col min="5" max="5" width="9.25" style="1" bestFit="1" customWidth="1"/>
    <col min="6" max="6" width="7.375" style="1" bestFit="1" customWidth="1"/>
    <col min="7" max="7" width="9.25" style="1" bestFit="1" customWidth="1"/>
    <col min="8" max="8" width="7.375" style="1" bestFit="1" customWidth="1"/>
    <col min="9" max="9" width="9.25" style="2" bestFit="1" customWidth="1"/>
    <col min="10" max="11" width="9" style="1"/>
    <col min="12" max="12" width="4.5" style="1" bestFit="1" customWidth="1"/>
    <col min="13" max="16384" width="9" style="1"/>
  </cols>
  <sheetData>
    <row r="1" spans="2:12" ht="7.5" customHeight="1" thickBot="1" x14ac:dyDescent="0.25"/>
    <row r="2" spans="2:12" ht="17.25" thickBot="1" x14ac:dyDescent="0.25">
      <c r="B2" s="19" t="s">
        <v>43</v>
      </c>
      <c r="C2" s="31" t="s">
        <v>0</v>
      </c>
      <c r="D2" s="20" t="s">
        <v>4</v>
      </c>
      <c r="E2" s="20" t="s">
        <v>1</v>
      </c>
      <c r="F2" s="21" t="s">
        <v>3</v>
      </c>
      <c r="G2" s="21" t="s">
        <v>41</v>
      </c>
      <c r="H2" s="19" t="s">
        <v>2</v>
      </c>
      <c r="I2" s="22" t="s">
        <v>42</v>
      </c>
      <c r="K2" s="36" t="s">
        <v>46</v>
      </c>
      <c r="L2" s="35">
        <f>L3/L5</f>
        <v>0</v>
      </c>
    </row>
    <row r="3" spans="2:12" ht="16.5" x14ac:dyDescent="0.2">
      <c r="B3" s="3">
        <v>1</v>
      </c>
      <c r="C3" s="10" t="s">
        <v>5</v>
      </c>
      <c r="D3" s="11" t="s">
        <v>40</v>
      </c>
      <c r="E3" s="11" t="s">
        <v>6</v>
      </c>
      <c r="F3" s="28" t="s">
        <v>7</v>
      </c>
      <c r="G3" s="14">
        <v>43109</v>
      </c>
      <c r="H3" s="30" t="s">
        <v>8</v>
      </c>
      <c r="I3" s="15">
        <v>43110</v>
      </c>
      <c r="K3" s="25" t="s">
        <v>44</v>
      </c>
      <c r="L3" s="23">
        <f>COUNTIF(E:E,K3)</f>
        <v>0</v>
      </c>
    </row>
    <row r="4" spans="2:12" ht="16.5" x14ac:dyDescent="0.2">
      <c r="B4" s="4">
        <v>2</v>
      </c>
      <c r="C4" s="12" t="s">
        <v>9</v>
      </c>
      <c r="D4" s="5" t="s">
        <v>10</v>
      </c>
      <c r="E4" s="5" t="s">
        <v>6</v>
      </c>
      <c r="F4" s="29" t="s">
        <v>11</v>
      </c>
      <c r="G4" s="32">
        <v>43109</v>
      </c>
      <c r="H4" s="4" t="s">
        <v>12</v>
      </c>
      <c r="I4" s="16">
        <v>43110</v>
      </c>
      <c r="K4" s="26" t="s">
        <v>6</v>
      </c>
      <c r="L4" s="24">
        <f>COUNTIF(E:E,K4)</f>
        <v>13</v>
      </c>
    </row>
    <row r="5" spans="2:12" ht="17.25" thickBot="1" x14ac:dyDescent="0.25">
      <c r="B5" s="4">
        <v>3</v>
      </c>
      <c r="C5" s="12" t="s">
        <v>13</v>
      </c>
      <c r="D5" s="5" t="s">
        <v>10</v>
      </c>
      <c r="E5" s="5" t="s">
        <v>6</v>
      </c>
      <c r="F5" s="29" t="s">
        <v>11</v>
      </c>
      <c r="G5" s="32">
        <v>43109</v>
      </c>
      <c r="H5" s="4" t="s">
        <v>14</v>
      </c>
      <c r="I5" s="16">
        <v>43110</v>
      </c>
      <c r="K5" s="27" t="s">
        <v>45</v>
      </c>
      <c r="L5" s="34">
        <f>COUNTA(E:E)-1</f>
        <v>13</v>
      </c>
    </row>
    <row r="6" spans="2:12" ht="16.5" x14ac:dyDescent="0.2">
      <c r="B6" s="4">
        <v>4</v>
      </c>
      <c r="C6" s="12" t="s">
        <v>18</v>
      </c>
      <c r="D6" s="5" t="s">
        <v>15</v>
      </c>
      <c r="E6" s="5" t="s">
        <v>6</v>
      </c>
      <c r="F6" s="8" t="s">
        <v>19</v>
      </c>
      <c r="G6" s="32">
        <v>43109</v>
      </c>
      <c r="H6" s="4" t="s">
        <v>47</v>
      </c>
      <c r="I6" s="16">
        <v>43110</v>
      </c>
    </row>
    <row r="7" spans="2:12" ht="16.5" x14ac:dyDescent="0.2">
      <c r="B7" s="4">
        <v>5</v>
      </c>
      <c r="C7" s="12" t="s">
        <v>16</v>
      </c>
      <c r="D7" s="5" t="s">
        <v>17</v>
      </c>
      <c r="E7" s="5" t="s">
        <v>6</v>
      </c>
      <c r="F7" s="8" t="s">
        <v>36</v>
      </c>
      <c r="G7" s="32">
        <v>43109</v>
      </c>
      <c r="H7" s="4" t="s">
        <v>14</v>
      </c>
      <c r="I7" s="17">
        <v>43112</v>
      </c>
    </row>
    <row r="8" spans="2:12" ht="16.5" x14ac:dyDescent="0.2">
      <c r="B8" s="4">
        <v>6</v>
      </c>
      <c r="C8" s="12" t="s">
        <v>20</v>
      </c>
      <c r="D8" s="5" t="s">
        <v>17</v>
      </c>
      <c r="E8" s="5" t="s">
        <v>6</v>
      </c>
      <c r="F8" s="8" t="s">
        <v>36</v>
      </c>
      <c r="G8" s="32">
        <v>43109</v>
      </c>
      <c r="H8" s="4" t="s">
        <v>14</v>
      </c>
      <c r="I8" s="17">
        <v>43110</v>
      </c>
    </row>
    <row r="9" spans="2:12" ht="16.5" x14ac:dyDescent="0.2">
      <c r="B9" s="4">
        <v>7</v>
      </c>
      <c r="C9" s="12" t="s">
        <v>21</v>
      </c>
      <c r="D9" s="5" t="s">
        <v>22</v>
      </c>
      <c r="E9" s="5" t="s">
        <v>6</v>
      </c>
      <c r="F9" s="8" t="s">
        <v>36</v>
      </c>
      <c r="G9" s="32">
        <v>43109</v>
      </c>
      <c r="H9" s="4" t="s">
        <v>8</v>
      </c>
      <c r="I9" s="17">
        <v>43110</v>
      </c>
    </row>
    <row r="10" spans="2:12" ht="16.5" x14ac:dyDescent="0.2">
      <c r="B10" s="4">
        <v>8</v>
      </c>
      <c r="C10" s="12" t="s">
        <v>23</v>
      </c>
      <c r="D10" s="5" t="s">
        <v>22</v>
      </c>
      <c r="E10" s="5" t="s">
        <v>6</v>
      </c>
      <c r="F10" s="8" t="s">
        <v>36</v>
      </c>
      <c r="G10" s="32">
        <v>43109</v>
      </c>
      <c r="H10" s="4" t="s">
        <v>8</v>
      </c>
      <c r="I10" s="17">
        <v>43110</v>
      </c>
    </row>
    <row r="11" spans="2:12" ht="16.5" x14ac:dyDescent="0.2">
      <c r="B11" s="4">
        <v>9</v>
      </c>
      <c r="C11" s="12" t="s">
        <v>24</v>
      </c>
      <c r="D11" s="5" t="s">
        <v>25</v>
      </c>
      <c r="E11" s="5" t="s">
        <v>6</v>
      </c>
      <c r="F11" s="8" t="s">
        <v>36</v>
      </c>
      <c r="G11" s="32">
        <v>43109</v>
      </c>
      <c r="H11" s="4" t="s">
        <v>14</v>
      </c>
      <c r="I11" s="17">
        <v>43110</v>
      </c>
    </row>
    <row r="12" spans="2:12" ht="16.5" x14ac:dyDescent="0.2">
      <c r="B12" s="4">
        <v>10</v>
      </c>
      <c r="C12" s="12" t="s">
        <v>26</v>
      </c>
      <c r="D12" s="5" t="s">
        <v>27</v>
      </c>
      <c r="E12" s="5" t="s">
        <v>6</v>
      </c>
      <c r="F12" s="8" t="s">
        <v>37</v>
      </c>
      <c r="G12" s="32">
        <v>43109</v>
      </c>
      <c r="H12" s="4" t="s">
        <v>28</v>
      </c>
      <c r="I12" s="17">
        <v>43110</v>
      </c>
    </row>
    <row r="13" spans="2:12" ht="16.5" x14ac:dyDescent="0.2">
      <c r="B13" s="4">
        <v>11</v>
      </c>
      <c r="C13" s="12" t="s">
        <v>29</v>
      </c>
      <c r="D13" s="5" t="s">
        <v>30</v>
      </c>
      <c r="E13" s="5" t="s">
        <v>6</v>
      </c>
      <c r="F13" s="8" t="s">
        <v>38</v>
      </c>
      <c r="G13" s="32">
        <v>43109</v>
      </c>
      <c r="H13" s="4" t="s">
        <v>28</v>
      </c>
      <c r="I13" s="17">
        <v>43110</v>
      </c>
    </row>
    <row r="14" spans="2:12" ht="16.5" x14ac:dyDescent="0.2">
      <c r="B14" s="4">
        <v>12</v>
      </c>
      <c r="C14" s="12" t="s">
        <v>31</v>
      </c>
      <c r="D14" s="5" t="s">
        <v>32</v>
      </c>
      <c r="E14" s="5" t="s">
        <v>6</v>
      </c>
      <c r="F14" s="8" t="s">
        <v>8</v>
      </c>
      <c r="G14" s="32">
        <v>43109</v>
      </c>
      <c r="H14" s="4" t="s">
        <v>28</v>
      </c>
      <c r="I14" s="17">
        <v>43110</v>
      </c>
    </row>
    <row r="15" spans="2:12" ht="17.25" thickBot="1" x14ac:dyDescent="0.25">
      <c r="B15" s="6">
        <v>13</v>
      </c>
      <c r="C15" s="13" t="s">
        <v>33</v>
      </c>
      <c r="D15" s="7" t="s">
        <v>34</v>
      </c>
      <c r="E15" s="7" t="s">
        <v>6</v>
      </c>
      <c r="F15" s="9" t="s">
        <v>39</v>
      </c>
      <c r="G15" s="33">
        <v>43109</v>
      </c>
      <c r="H15" s="6" t="s">
        <v>35</v>
      </c>
      <c r="I15" s="18">
        <v>43110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2018.1.15</vt:lpstr>
      <vt:lpstr>2018.1.11</vt:lpstr>
      <vt:lpstr>2018.1.10</vt:lpstr>
      <vt:lpstr>2018.1.9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黄刘洋</dc:creator>
  <cp:lastModifiedBy>黄刘洋</cp:lastModifiedBy>
  <dcterms:created xsi:type="dcterms:W3CDTF">2018-01-09T12:31:52Z</dcterms:created>
  <dcterms:modified xsi:type="dcterms:W3CDTF">2018-01-15T13:18:28Z</dcterms:modified>
</cp:coreProperties>
</file>