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13013\Desktop\Dissertation\Zhengyu-Chen\Single DAO Result\"/>
    </mc:Choice>
  </mc:AlternateContent>
  <xr:revisionPtr revIDLastSave="0" documentId="13_ncr:1_{1EB404D2-8039-4955-994C-B8151C07E7DC}" xr6:coauthVersionLast="47" xr6:coauthVersionMax="47" xr10:uidLastSave="{00000000-0000-0000-0000-000000000000}"/>
  <bookViews>
    <workbookView xWindow="9510" yWindow="0" windowWidth="9780" windowHeight="12090" xr2:uid="{00000000-000D-0000-FFFF-FFFF00000000}"/>
  </bookViews>
  <sheets>
    <sheet name="Regression Coeffici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L3" i="1" a="1"/>
  <c r="L11" i="1" a="1"/>
  <c r="L19" i="1" a="1"/>
  <c r="L27" i="1" a="1"/>
  <c r="L35" i="1" a="1"/>
  <c r="L43" i="1" a="1"/>
  <c r="L51" i="1" a="1"/>
  <c r="L4" i="1" a="1"/>
  <c r="L12" i="1" a="1"/>
  <c r="L20" i="1" a="1"/>
  <c r="L28" i="1" a="1"/>
  <c r="L36" i="1" a="1"/>
  <c r="L44" i="1" a="1"/>
  <c r="L52" i="1" a="1"/>
  <c r="L5" i="1" a="1"/>
  <c r="L13" i="1" a="1"/>
  <c r="L21" i="1" a="1"/>
  <c r="L29" i="1" a="1"/>
  <c r="L37" i="1" a="1"/>
  <c r="L45" i="1" a="1"/>
  <c r="L6" i="1" a="1"/>
  <c r="L14" i="1" a="1"/>
  <c r="L22" i="1" a="1"/>
  <c r="L30" i="1" a="1"/>
  <c r="L38" i="1" a="1"/>
  <c r="L46" i="1" a="1"/>
  <c r="L7" i="1" a="1"/>
  <c r="L15" i="1" a="1"/>
  <c r="L23" i="1" a="1"/>
  <c r="L31" i="1" a="1"/>
  <c r="L39" i="1" a="1"/>
  <c r="L47" i="1" a="1"/>
  <c r="L8" i="1" a="1"/>
  <c r="L16" i="1" a="1"/>
  <c r="L24" i="1" a="1"/>
  <c r="L32" i="1" a="1"/>
  <c r="L40" i="1" a="1"/>
  <c r="L48" i="1" a="1"/>
  <c r="L9" i="1" a="1"/>
  <c r="L17" i="1" a="1"/>
  <c r="L25" i="1" a="1"/>
  <c r="L33" i="1" a="1"/>
  <c r="L41" i="1" a="1"/>
  <c r="L49" i="1" a="1"/>
  <c r="L10" i="1" a="1"/>
  <c r="L18" i="1" a="1"/>
  <c r="L26" i="1" a="1"/>
  <c r="L34" i="1" a="1"/>
  <c r="L42" i="1" a="1"/>
  <c r="L50" i="1" a="1"/>
  <c r="K3" i="1" a="1"/>
  <c r="K11" i="1" a="1"/>
  <c r="K19" i="1" a="1"/>
  <c r="K27" i="1" a="1"/>
  <c r="K35" i="1" a="1"/>
  <c r="K43" i="1" a="1"/>
  <c r="K51" i="1" a="1"/>
  <c r="K46" i="1" a="1"/>
  <c r="K23" i="1" a="1"/>
  <c r="K47" i="1" a="1"/>
  <c r="K16" i="1" a="1"/>
  <c r="K9" i="1" a="1"/>
  <c r="K25" i="1" a="1"/>
  <c r="K26" i="1" a="1"/>
  <c r="K42" i="1" a="1"/>
  <c r="K30" i="1" a="1"/>
  <c r="K41" i="1" a="1"/>
  <c r="K18" i="1" a="1"/>
  <c r="K4" i="1" a="1"/>
  <c r="K12" i="1" a="1"/>
  <c r="K20" i="1" a="1"/>
  <c r="K28" i="1" a="1"/>
  <c r="K36" i="1" a="1"/>
  <c r="K44" i="1" a="1"/>
  <c r="K52" i="1" a="1"/>
  <c r="K14" i="1" a="1"/>
  <c r="K15" i="1" a="1"/>
  <c r="K39" i="1" a="1"/>
  <c r="K24" i="1" a="1"/>
  <c r="K32" i="1" a="1"/>
  <c r="K40" i="1" a="1"/>
  <c r="K49" i="1" a="1"/>
  <c r="K22" i="1" a="1"/>
  <c r="K33" i="1" a="1"/>
  <c r="K10" i="1" a="1"/>
  <c r="K50" i="1" a="1"/>
  <c r="K5" i="1" a="1"/>
  <c r="K13" i="1" a="1"/>
  <c r="K21" i="1" a="1"/>
  <c r="K29" i="1" a="1"/>
  <c r="K37" i="1" a="1"/>
  <c r="K45" i="1" a="1"/>
  <c r="K38" i="1" a="1"/>
  <c r="K7" i="1" a="1"/>
  <c r="K31" i="1" a="1"/>
  <c r="K8" i="1" a="1"/>
  <c r="K48" i="1" a="1"/>
  <c r="K17" i="1" a="1"/>
  <c r="K6" i="1" a="1"/>
  <c r="K34" i="1" a="1"/>
  <c r="J3" i="1" a="1"/>
  <c r="J11" i="1" a="1"/>
  <c r="J19" i="1" a="1"/>
  <c r="J27" i="1" a="1"/>
  <c r="J35" i="1" a="1"/>
  <c r="J43" i="1" a="1"/>
  <c r="J51" i="1" a="1"/>
  <c r="J4" i="1" a="1"/>
  <c r="J12" i="1" a="1"/>
  <c r="J20" i="1" a="1"/>
  <c r="J28" i="1" a="1"/>
  <c r="J36" i="1" a="1"/>
  <c r="J44" i="1" a="1"/>
  <c r="J52" i="1" a="1"/>
  <c r="J5" i="1" a="1"/>
  <c r="J13" i="1" a="1"/>
  <c r="J21" i="1" a="1"/>
  <c r="J29" i="1" a="1"/>
  <c r="J37" i="1" a="1"/>
  <c r="J45" i="1" a="1"/>
  <c r="J6" i="1" a="1"/>
  <c r="J14" i="1" a="1"/>
  <c r="J22" i="1" a="1"/>
  <c r="J30" i="1" a="1"/>
  <c r="J38" i="1" a="1"/>
  <c r="J46" i="1" a="1"/>
  <c r="J7" i="1" a="1"/>
  <c r="J15" i="1" a="1"/>
  <c r="J23" i="1" a="1"/>
  <c r="J31" i="1" a="1"/>
  <c r="J39" i="1" a="1"/>
  <c r="J47" i="1" a="1"/>
  <c r="J8" i="1" a="1"/>
  <c r="J16" i="1" a="1"/>
  <c r="J24" i="1" a="1"/>
  <c r="J32" i="1" a="1"/>
  <c r="J40" i="1" a="1"/>
  <c r="J48" i="1" a="1"/>
  <c r="J9" i="1" a="1"/>
  <c r="J17" i="1" a="1"/>
  <c r="J25" i="1" a="1"/>
  <c r="J33" i="1" a="1"/>
  <c r="J41" i="1" a="1"/>
  <c r="J49" i="1" a="1"/>
  <c r="J10" i="1" a="1"/>
  <c r="J18" i="1" a="1"/>
  <c r="J26" i="1" a="1"/>
  <c r="J34" i="1" a="1"/>
  <c r="J42" i="1" a="1"/>
  <c r="J50" i="1" a="1"/>
  <c r="I3" i="1" a="1"/>
  <c r="I11" i="1" a="1"/>
  <c r="I19" i="1" a="1"/>
  <c r="I27" i="1" a="1"/>
  <c r="I35" i="1" a="1"/>
  <c r="I43" i="1" a="1"/>
  <c r="I51" i="1" a="1"/>
  <c r="I22" i="1" a="1"/>
  <c r="I46" i="1" a="1"/>
  <c r="I23" i="1" a="1"/>
  <c r="I16" i="1" a="1"/>
  <c r="I25" i="1" a="1"/>
  <c r="I10" i="1" a="1"/>
  <c r="I12" i="1" a="1"/>
  <c r="I6" i="1" a="1"/>
  <c r="I7" i="1" a="1"/>
  <c r="I24" i="1" a="1"/>
  <c r="I48" i="1" a="1"/>
  <c r="I9" i="1" a="1"/>
  <c r="I42" i="1" a="1"/>
  <c r="I4" i="1" a="1"/>
  <c r="I20" i="1" a="1"/>
  <c r="I28" i="1" a="1"/>
  <c r="I36" i="1" a="1"/>
  <c r="I44" i="1" a="1"/>
  <c r="I52" i="1" a="1"/>
  <c r="I30" i="1" a="1"/>
  <c r="I38" i="1" a="1"/>
  <c r="I31" i="1" a="1"/>
  <c r="I47" i="1" a="1"/>
  <c r="I32" i="1" a="1"/>
  <c r="I33" i="1" a="1"/>
  <c r="I49" i="1" a="1"/>
  <c r="I18" i="1" a="1"/>
  <c r="I50" i="1" a="1"/>
  <c r="I13" i="1" a="1"/>
  <c r="I39" i="1" a="1"/>
  <c r="I40" i="1" a="1"/>
  <c r="I17" i="1" a="1"/>
  <c r="I34" i="1" a="1"/>
  <c r="I5" i="1" a="1"/>
  <c r="I21" i="1" a="1"/>
  <c r="I29" i="1" a="1"/>
  <c r="I37" i="1" a="1"/>
  <c r="I45" i="1" a="1"/>
  <c r="I14" i="1" a="1"/>
  <c r="I15" i="1" a="1"/>
  <c r="I8" i="1" a="1"/>
  <c r="I41" i="1" a="1"/>
  <c r="I26" i="1" a="1"/>
  <c r="L2" i="1" a="1"/>
  <c r="K2" i="1" a="1"/>
  <c r="J2" i="1" a="1"/>
  <c r="I2" i="1" a="1"/>
  <c r="H3" i="1" a="1"/>
  <c r="H11" i="1" a="1"/>
  <c r="H19" i="1" a="1"/>
  <c r="H27" i="1" a="1"/>
  <c r="H35" i="1" a="1"/>
  <c r="H43" i="1" a="1"/>
  <c r="H51" i="1" a="1"/>
  <c r="H4" i="1" a="1"/>
  <c r="H12" i="1" a="1"/>
  <c r="H20" i="1" a="1"/>
  <c r="H28" i="1" a="1"/>
  <c r="H36" i="1" a="1"/>
  <c r="H44" i="1" a="1"/>
  <c r="H52" i="1" a="1"/>
  <c r="H5" i="1" a="1"/>
  <c r="H13" i="1" a="1"/>
  <c r="H21" i="1" a="1"/>
  <c r="H29" i="1" a="1"/>
  <c r="H37" i="1" a="1"/>
  <c r="H45" i="1" a="1"/>
  <c r="H6" i="1" a="1"/>
  <c r="H14" i="1" a="1"/>
  <c r="H22" i="1" a="1"/>
  <c r="H30" i="1" a="1"/>
  <c r="H38" i="1" a="1"/>
  <c r="H46" i="1" a="1"/>
  <c r="H7" i="1" a="1"/>
  <c r="H15" i="1" a="1"/>
  <c r="H23" i="1" a="1"/>
  <c r="H31" i="1" a="1"/>
  <c r="H39" i="1" a="1"/>
  <c r="H47" i="1" a="1"/>
  <c r="H8" i="1" a="1"/>
  <c r="H16" i="1" a="1"/>
  <c r="H24" i="1" a="1"/>
  <c r="H32" i="1" a="1"/>
  <c r="H40" i="1" a="1"/>
  <c r="H48" i="1" a="1"/>
  <c r="H9" i="1" a="1"/>
  <c r="H17" i="1" a="1"/>
  <c r="H25" i="1" a="1"/>
  <c r="H33" i="1" a="1"/>
  <c r="H41" i="1" a="1"/>
  <c r="H49" i="1" a="1"/>
  <c r="H10" i="1" a="1"/>
  <c r="H18" i="1" a="1"/>
  <c r="H26" i="1" a="1"/>
  <c r="H34" i="1" a="1"/>
  <c r="H42" i="1" a="1"/>
  <c r="H50" i="1" a="1"/>
  <c r="H2" i="1" a="1"/>
  <c r="G3" i="1" a="1"/>
  <c r="G11" i="1" a="1"/>
  <c r="G19" i="1" a="1"/>
  <c r="G27" i="1" a="1"/>
  <c r="G35" i="1" a="1"/>
  <c r="G43" i="1" a="1"/>
  <c r="G51" i="1" a="1"/>
  <c r="G12" i="1" a="1"/>
  <c r="G20" i="1" a="1"/>
  <c r="G36" i="1" a="1"/>
  <c r="G52" i="1" a="1"/>
  <c r="G5" i="1" a="1"/>
  <c r="G21" i="1" a="1"/>
  <c r="G37" i="1" a="1"/>
  <c r="G14" i="1" a="1"/>
  <c r="G30" i="1" a="1"/>
  <c r="G38" i="1" a="1"/>
  <c r="G7" i="1" a="1"/>
  <c r="G31" i="1" a="1"/>
  <c r="G47" i="1" a="1"/>
  <c r="G8" i="1" a="1"/>
  <c r="G32" i="1" a="1"/>
  <c r="G48" i="1" a="1"/>
  <c r="G9" i="1" a="1"/>
  <c r="G41" i="1" a="1"/>
  <c r="G49" i="1" a="1"/>
  <c r="G18" i="1" a="1"/>
  <c r="G34" i="1" a="1"/>
  <c r="G4" i="1" a="1"/>
  <c r="G28" i="1" a="1"/>
  <c r="G44" i="1" a="1"/>
  <c r="G13" i="1" a="1"/>
  <c r="G29" i="1" a="1"/>
  <c r="G45" i="1" a="1"/>
  <c r="G6" i="1" a="1"/>
  <c r="G22" i="1" a="1"/>
  <c r="G46" i="1" a="1"/>
  <c r="G15" i="1" a="1"/>
  <c r="G23" i="1" a="1"/>
  <c r="G39" i="1" a="1"/>
  <c r="G16" i="1" a="1"/>
  <c r="G24" i="1" a="1"/>
  <c r="G40" i="1" a="1"/>
  <c r="G17" i="1" a="1"/>
  <c r="G33" i="1" a="1"/>
  <c r="G10" i="1" a="1"/>
  <c r="G26" i="1" a="1"/>
  <c r="G42" i="1" a="1"/>
  <c r="G50" i="1" a="1"/>
  <c r="G25" i="1" a="1"/>
  <c r="G2" i="1" a="1"/>
  <c r="F2" i="1" a="1"/>
  <c r="F3" i="1" a="1"/>
  <c r="F11" i="1" a="1"/>
  <c r="F19" i="1" a="1"/>
  <c r="F27" i="1" a="1"/>
  <c r="F35" i="1" a="1"/>
  <c r="F43" i="1" a="1"/>
  <c r="F51" i="1" a="1"/>
  <c r="F47" i="1" a="1"/>
  <c r="F16" i="1" a="1"/>
  <c r="F33" i="1" a="1"/>
  <c r="F26" i="1" a="1"/>
  <c r="F12" i="1" a="1"/>
  <c r="F28" i="1" a="1"/>
  <c r="F44" i="1" a="1"/>
  <c r="F29" i="1" a="1"/>
  <c r="F46" i="1" a="1"/>
  <c r="F15" i="1" a="1"/>
  <c r="F8" i="1" a="1"/>
  <c r="F17" i="1" a="1"/>
  <c r="F10" i="1" a="1"/>
  <c r="F4" i="1" a="1"/>
  <c r="F20" i="1" a="1"/>
  <c r="F36" i="1" a="1"/>
  <c r="F52" i="1" a="1"/>
  <c r="F38" i="1" a="1"/>
  <c r="F23" i="1" a="1"/>
  <c r="F48" i="1" a="1"/>
  <c r="F49" i="1" a="1"/>
  <c r="F42" i="1" a="1"/>
  <c r="F13" i="1" a="1"/>
  <c r="F21" i="1" a="1"/>
  <c r="F45" i="1" a="1"/>
  <c r="F7" i="1" a="1"/>
  <c r="F32" i="1" a="1"/>
  <c r="F25" i="1" a="1"/>
  <c r="F34" i="1" a="1"/>
  <c r="F5" i="1" a="1"/>
  <c r="F37" i="1" a="1"/>
  <c r="F31" i="1" a="1"/>
  <c r="F24" i="1" a="1"/>
  <c r="F9" i="1" a="1"/>
  <c r="F18" i="1" a="1"/>
  <c r="F6" i="1" a="1"/>
  <c r="F14" i="1" a="1"/>
  <c r="F22" i="1" a="1"/>
  <c r="F30" i="1" a="1"/>
  <c r="F39" i="1" a="1"/>
  <c r="F40" i="1" a="1"/>
  <c r="F41" i="1" a="1"/>
  <c r="F50" i="1" a="1"/>
  <c r="L50" i="1" l="1"/>
  <c r="L42" i="1"/>
  <c r="L34" i="1"/>
  <c r="L26" i="1"/>
  <c r="L18" i="1"/>
  <c r="L10" i="1"/>
  <c r="L49" i="1"/>
  <c r="L41" i="1"/>
  <c r="L33" i="1"/>
  <c r="L25" i="1"/>
  <c r="L17" i="1"/>
  <c r="L9" i="1"/>
  <c r="L48" i="1"/>
  <c r="L40" i="1"/>
  <c r="L32" i="1"/>
  <c r="L24" i="1"/>
  <c r="L16" i="1"/>
  <c r="L8" i="1"/>
  <c r="L47" i="1"/>
  <c r="L39" i="1"/>
  <c r="L31" i="1"/>
  <c r="L23" i="1"/>
  <c r="L15" i="1"/>
  <c r="L7" i="1"/>
  <c r="L46" i="1"/>
  <c r="L38" i="1"/>
  <c r="L30" i="1"/>
  <c r="L22" i="1"/>
  <c r="L14" i="1"/>
  <c r="L6" i="1"/>
  <c r="L45" i="1"/>
  <c r="L37" i="1"/>
  <c r="L29" i="1"/>
  <c r="L21" i="1"/>
  <c r="L13" i="1"/>
  <c r="L5" i="1"/>
  <c r="L52" i="1"/>
  <c r="L44" i="1"/>
  <c r="L36" i="1"/>
  <c r="L28" i="1"/>
  <c r="L20" i="1"/>
  <c r="L12" i="1"/>
  <c r="L4" i="1"/>
  <c r="L51" i="1"/>
  <c r="L43" i="1"/>
  <c r="L35" i="1"/>
  <c r="L27" i="1"/>
  <c r="L19" i="1"/>
  <c r="L11" i="1"/>
  <c r="L3" i="1"/>
  <c r="K34" i="1"/>
  <c r="K6" i="1"/>
  <c r="K17" i="1"/>
  <c r="K48" i="1"/>
  <c r="K8" i="1"/>
  <c r="K31" i="1"/>
  <c r="K7" i="1"/>
  <c r="K38" i="1"/>
  <c r="K45" i="1"/>
  <c r="K37" i="1"/>
  <c r="K29" i="1"/>
  <c r="K21" i="1"/>
  <c r="K13" i="1"/>
  <c r="K5" i="1"/>
  <c r="K50" i="1"/>
  <c r="K10" i="1"/>
  <c r="K33" i="1"/>
  <c r="K22" i="1"/>
  <c r="K49" i="1"/>
  <c r="K40" i="1"/>
  <c r="K32" i="1"/>
  <c r="K24" i="1"/>
  <c r="K39" i="1"/>
  <c r="K15" i="1"/>
  <c r="K14" i="1"/>
  <c r="K52" i="1"/>
  <c r="K44" i="1"/>
  <c r="K36" i="1"/>
  <c r="K28" i="1"/>
  <c r="K20" i="1"/>
  <c r="K12" i="1"/>
  <c r="K4" i="1"/>
  <c r="K18" i="1"/>
  <c r="K41" i="1"/>
  <c r="K30" i="1"/>
  <c r="K42" i="1"/>
  <c r="K26" i="1"/>
  <c r="K25" i="1"/>
  <c r="K9" i="1"/>
  <c r="K16" i="1"/>
  <c r="K47" i="1"/>
  <c r="K23" i="1"/>
  <c r="K46" i="1"/>
  <c r="K51" i="1"/>
  <c r="K43" i="1"/>
  <c r="K35" i="1"/>
  <c r="K27" i="1"/>
  <c r="K19" i="1"/>
  <c r="K11" i="1"/>
  <c r="K3" i="1"/>
  <c r="J50" i="1"/>
  <c r="J42" i="1"/>
  <c r="J34" i="1"/>
  <c r="J26" i="1"/>
  <c r="J18" i="1"/>
  <c r="J10" i="1"/>
  <c r="J49" i="1"/>
  <c r="J41" i="1"/>
  <c r="J33" i="1"/>
  <c r="J25" i="1"/>
  <c r="J17" i="1"/>
  <c r="J9" i="1"/>
  <c r="J48" i="1"/>
  <c r="J40" i="1"/>
  <c r="J32" i="1"/>
  <c r="J24" i="1"/>
  <c r="J16" i="1"/>
  <c r="J8" i="1"/>
  <c r="J47" i="1"/>
  <c r="J39" i="1"/>
  <c r="J31" i="1"/>
  <c r="J23" i="1"/>
  <c r="J15" i="1"/>
  <c r="J7" i="1"/>
  <c r="J46" i="1"/>
  <c r="J38" i="1"/>
  <c r="J30" i="1"/>
  <c r="J22" i="1"/>
  <c r="J14" i="1"/>
  <c r="J6" i="1"/>
  <c r="J45" i="1"/>
  <c r="J37" i="1"/>
  <c r="J29" i="1"/>
  <c r="J21" i="1"/>
  <c r="J13" i="1"/>
  <c r="J5" i="1"/>
  <c r="J52" i="1"/>
  <c r="J44" i="1"/>
  <c r="J36" i="1"/>
  <c r="J28" i="1"/>
  <c r="J20" i="1"/>
  <c r="J12" i="1"/>
  <c r="J4" i="1"/>
  <c r="J51" i="1"/>
  <c r="J43" i="1"/>
  <c r="J35" i="1"/>
  <c r="J27" i="1"/>
  <c r="J19" i="1"/>
  <c r="J11" i="1"/>
  <c r="J3" i="1"/>
  <c r="I26" i="1"/>
  <c r="I41" i="1"/>
  <c r="I8" i="1"/>
  <c r="I15" i="1"/>
  <c r="I14" i="1"/>
  <c r="I45" i="1"/>
  <c r="I37" i="1"/>
  <c r="I29" i="1"/>
  <c r="I21" i="1"/>
  <c r="I5" i="1"/>
  <c r="I34" i="1"/>
  <c r="I17" i="1"/>
  <c r="I40" i="1"/>
  <c r="I39" i="1"/>
  <c r="I13" i="1"/>
  <c r="I50" i="1"/>
  <c r="I18" i="1"/>
  <c r="I49" i="1"/>
  <c r="I33" i="1"/>
  <c r="I32" i="1"/>
  <c r="I47" i="1"/>
  <c r="I31" i="1"/>
  <c r="I38" i="1"/>
  <c r="I30" i="1"/>
  <c r="I52" i="1"/>
  <c r="I44" i="1"/>
  <c r="I36" i="1"/>
  <c r="I28" i="1"/>
  <c r="I20" i="1"/>
  <c r="I4" i="1"/>
  <c r="I42" i="1"/>
  <c r="I9" i="1"/>
  <c r="I48" i="1"/>
  <c r="I24" i="1"/>
  <c r="I7" i="1"/>
  <c r="I6" i="1"/>
  <c r="I12" i="1"/>
  <c r="I10" i="1"/>
  <c r="I25" i="1"/>
  <c r="I16" i="1"/>
  <c r="I23" i="1"/>
  <c r="I46" i="1"/>
  <c r="I22" i="1"/>
  <c r="I51" i="1"/>
  <c r="I43" i="1"/>
  <c r="I35" i="1"/>
  <c r="I27" i="1"/>
  <c r="I19" i="1"/>
  <c r="I11" i="1"/>
  <c r="I3" i="1"/>
  <c r="L2" i="1"/>
  <c r="K2" i="1"/>
  <c r="J2" i="1"/>
  <c r="I2" i="1"/>
  <c r="H50" i="1"/>
  <c r="H42" i="1"/>
  <c r="H34" i="1"/>
  <c r="H26" i="1"/>
  <c r="H18" i="1"/>
  <c r="H10" i="1"/>
  <c r="H49" i="1"/>
  <c r="H41" i="1"/>
  <c r="H33" i="1"/>
  <c r="H25" i="1"/>
  <c r="H17" i="1"/>
  <c r="H9" i="1"/>
  <c r="H48" i="1"/>
  <c r="H40" i="1"/>
  <c r="H32" i="1"/>
  <c r="H24" i="1"/>
  <c r="H16" i="1"/>
  <c r="H8" i="1"/>
  <c r="H47" i="1"/>
  <c r="H39" i="1"/>
  <c r="H31" i="1"/>
  <c r="H23" i="1"/>
  <c r="H15" i="1"/>
  <c r="H7" i="1"/>
  <c r="H46" i="1"/>
  <c r="H38" i="1"/>
  <c r="H30" i="1"/>
  <c r="H22" i="1"/>
  <c r="H14" i="1"/>
  <c r="H6" i="1"/>
  <c r="H45" i="1"/>
  <c r="H37" i="1"/>
  <c r="H29" i="1"/>
  <c r="H21" i="1"/>
  <c r="H13" i="1"/>
  <c r="H5" i="1"/>
  <c r="H52" i="1"/>
  <c r="H44" i="1"/>
  <c r="H36" i="1"/>
  <c r="H28" i="1"/>
  <c r="H20" i="1"/>
  <c r="H12" i="1"/>
  <c r="H4" i="1"/>
  <c r="H51" i="1"/>
  <c r="H43" i="1"/>
  <c r="H35" i="1"/>
  <c r="H27" i="1"/>
  <c r="H19" i="1"/>
  <c r="H11" i="1"/>
  <c r="H3" i="1"/>
  <c r="H2" i="1"/>
  <c r="G25" i="1"/>
  <c r="G50" i="1"/>
  <c r="G42" i="1"/>
  <c r="G26" i="1"/>
  <c r="G10" i="1"/>
  <c r="G33" i="1"/>
  <c r="G17" i="1"/>
  <c r="G40" i="1"/>
  <c r="G24" i="1"/>
  <c r="G16" i="1"/>
  <c r="G39" i="1"/>
  <c r="G23" i="1"/>
  <c r="G15" i="1"/>
  <c r="G46" i="1"/>
  <c r="G22" i="1"/>
  <c r="G6" i="1"/>
  <c r="G45" i="1"/>
  <c r="G29" i="1"/>
  <c r="G13" i="1"/>
  <c r="G44" i="1"/>
  <c r="G28" i="1"/>
  <c r="G4" i="1"/>
  <c r="G34" i="1"/>
  <c r="G18" i="1"/>
  <c r="G49" i="1"/>
  <c r="G41" i="1"/>
  <c r="G9" i="1"/>
  <c r="G48" i="1"/>
  <c r="G32" i="1"/>
  <c r="G8" i="1"/>
  <c r="G47" i="1"/>
  <c r="G31" i="1"/>
  <c r="G7" i="1"/>
  <c r="G38" i="1"/>
  <c r="G30" i="1"/>
  <c r="G14" i="1"/>
  <c r="G37" i="1"/>
  <c r="G21" i="1"/>
  <c r="G5" i="1"/>
  <c r="G52" i="1"/>
  <c r="G36" i="1"/>
  <c r="G20" i="1"/>
  <c r="G12" i="1"/>
  <c r="G51" i="1"/>
  <c r="G43" i="1"/>
  <c r="G35" i="1"/>
  <c r="G27" i="1"/>
  <c r="G19" i="1"/>
  <c r="G11" i="1"/>
  <c r="G3" i="1"/>
  <c r="G2" i="1"/>
  <c r="F2" i="1"/>
  <c r="F50" i="1"/>
  <c r="F41" i="1"/>
  <c r="F40" i="1"/>
  <c r="F39" i="1"/>
  <c r="F30" i="1"/>
  <c r="F22" i="1"/>
  <c r="F14" i="1"/>
  <c r="F6" i="1"/>
  <c r="F18" i="1"/>
  <c r="F9" i="1"/>
  <c r="F24" i="1"/>
  <c r="F31" i="1"/>
  <c r="F37" i="1"/>
  <c r="F5" i="1"/>
  <c r="F34" i="1"/>
  <c r="F25" i="1"/>
  <c r="F32" i="1"/>
  <c r="F7" i="1"/>
  <c r="F45" i="1"/>
  <c r="F21" i="1"/>
  <c r="F13" i="1"/>
  <c r="F42" i="1"/>
  <c r="F49" i="1"/>
  <c r="F48" i="1"/>
  <c r="F23" i="1"/>
  <c r="F38" i="1"/>
  <c r="F52" i="1"/>
  <c r="F36" i="1"/>
  <c r="F20" i="1"/>
  <c r="F4" i="1"/>
  <c r="F10" i="1"/>
  <c r="F17" i="1"/>
  <c r="F8" i="1"/>
  <c r="F15" i="1"/>
  <c r="F46" i="1"/>
  <c r="F29" i="1"/>
  <c r="F44" i="1"/>
  <c r="F28" i="1"/>
  <c r="F12" i="1"/>
  <c r="F26" i="1"/>
  <c r="F33" i="1"/>
  <c r="F16" i="1"/>
  <c r="F47" i="1"/>
  <c r="F51" i="1"/>
  <c r="F43" i="1"/>
  <c r="F35" i="1"/>
  <c r="F27" i="1"/>
  <c r="F19" i="1"/>
  <c r="F11" i="1"/>
  <c r="F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<sst xmlns="http://schemas.openxmlformats.org/spreadsheetml/2006/main" count="377" uniqueCount="16">
  <si>
    <t>Coefficient</t>
  </si>
  <si>
    <t>const</t>
  </si>
  <si>
    <t>DEFX-MKT_RF</t>
  </si>
  <si>
    <t>Develop</t>
  </si>
  <si>
    <t>Gov</t>
  </si>
  <si>
    <t>Users</t>
  </si>
  <si>
    <t>Date</t>
    <phoneticPr fontId="2" type="noConversion"/>
  </si>
  <si>
    <t>Factor</t>
  </si>
  <si>
    <t>Community</t>
  </si>
  <si>
    <t>Eco_Treasury</t>
  </si>
  <si>
    <t>Market Cap</t>
  </si>
  <si>
    <t>Revenue</t>
  </si>
  <si>
    <t>FactorReturn</t>
  </si>
  <si>
    <t>DEFXReturn</t>
    <phoneticPr fontId="2" type="noConversion"/>
  </si>
  <si>
    <t>Rf Return</t>
    <phoneticPr fontId="2" type="noConversion"/>
  </si>
  <si>
    <t>DEFX-MKT_RF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</si>
</sst>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d/mm/yyyy;@"/>
    <numFmt numFmtId="177" formatCode="0.0000%"/>
    <numFmt numFmtId="178" formatCode="0.000000_);[Red]\(0.000000\)"/>
  </numFmts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3" fillId="0" borderId="0" xfId="0" applyNumberFormat="1" applyFont="1"/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/>
    <xf numFmtId="10" fontId="4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vertical="center"/>
    </xf>
    <xf numFmtId="10" fontId="3" fillId="0" borderId="0" xfId="0" applyNumberFormat="1" applyFont="1" applyAlignment="1">
      <alignment vertical="center"/>
    </xf>
    <xf numFmtId="177" fontId="3" fillId="0" borderId="0" xfId="0" applyNumberFormat="1" applyFont="1" applyAlignment="1">
      <alignment vertical="center"/>
    </xf>
    <xf numFmtId="10" fontId="3" fillId="0" borderId="0" xfId="0" applyNumberFormat="1" applyFont="1"/>
    <xf numFmtId="178" fontId="3" fillId="0" borderId="0" xfId="0" applyNumberFormat="1" applyFon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1"/>
  <sheetViews>
    <sheetView tabSelected="1" workbookViewId="0">
      <selection activeCell="B6" sqref="B6"/>
    </sheetView>
  </sheetViews>
  <sheetFormatPr defaultRowHeight="14" x14ac:dyDescent="0.25"/>
  <cols>
    <col min="4" max="4" width="11.54296875" style="2" bestFit="1" customWidth="1"/>
    <col min="5" max="5" width="14.1796875" style="11" bestFit="1" customWidth="1"/>
    <col min="6" max="7" width="11.54296875" style="11" customWidth="1"/>
    <col min="8" max="10" width="10.453125" style="12" bestFit="1" customWidth="1"/>
    <col min="11" max="11" width="10.08984375" style="12" bestFit="1" customWidth="1"/>
    <col min="12" max="12" width="10.453125" style="12" bestFit="1" customWidth="1"/>
    <col min="14" max="14" width="21.08984375" style="2" bestFit="1" customWidth="1"/>
    <col min="15" max="15" width="13.54296875" style="5" bestFit="1" customWidth="1"/>
    <col min="16" max="16" width="14.7265625" style="5" bestFit="1" customWidth="1"/>
    <col min="17" max="17" width="14.7265625" style="5" customWidth="1"/>
    <col min="18" max="18" width="12.36328125" style="10" bestFit="1" customWidth="1"/>
    <col min="19" max="19" width="11.54296875" style="9" bestFit="1" customWidth="1"/>
  </cols>
  <sheetData>
    <row r="1" spans="1:19" x14ac:dyDescent="0.25">
      <c r="B1" s="1" t="s">
        <v>0</v>
      </c>
      <c r="D1" s="2" t="s">
        <v>6</v>
      </c>
      <c r="E1" s="11" t="s">
        <v>2</v>
      </c>
      <c r="F1" s="11" t="s">
        <v>8</v>
      </c>
      <c r="G1" s="11" t="s">
        <v>3</v>
      </c>
      <c r="H1" s="11" t="s">
        <v>9</v>
      </c>
      <c r="I1" s="11" t="s">
        <v>4</v>
      </c>
      <c r="J1" s="11" t="s">
        <v>10</v>
      </c>
      <c r="K1" s="11" t="s">
        <v>11</v>
      </c>
      <c r="L1" s="11" t="s">
        <v>5</v>
      </c>
      <c r="M1" s="5"/>
      <c r="N1" s="3" t="s">
        <v>6</v>
      </c>
      <c r="O1" s="4" t="s">
        <v>7</v>
      </c>
      <c r="P1" s="4" t="s">
        <v>12</v>
      </c>
      <c r="Q1" s="4"/>
      <c r="R1" s="6" t="s">
        <v>13</v>
      </c>
      <c r="S1" s="7" t="s">
        <v>14</v>
      </c>
    </row>
    <row r="2" spans="1:19" x14ac:dyDescent="0.25">
      <c r="A2" s="1" t="s">
        <v>1</v>
      </c>
      <c r="B2">
        <v>3.155516012032344E-3</v>
      </c>
      <c r="D2" s="2">
        <v>45495</v>
      </c>
      <c r="E2" s="11">
        <f>R2-S2</f>
        <v>-9.3230000000000007E-2</v>
      </c>
      <c r="F2" s="11" cm="1">
        <f t="array" aca="1" ref="F2" ca="1">INDIRECT("P" &amp; 2 + (ROW()-2)*7)</f>
        <v>1.902875646192709E-3</v>
      </c>
      <c r="G2" s="11" cm="1">
        <f t="array" aca="1" ref="G2" ca="1">INDIRECT("P" &amp; 3 + (ROW()-2)*7)</f>
        <v>6.2688022366179999E-3</v>
      </c>
      <c r="H2" s="11" cm="1">
        <f t="array" aca="1" ref="H2" ca="1">INDIRECT("P" &amp; 4 + (ROW()-2)*7)</f>
        <v>2.9039308594169509E-2</v>
      </c>
      <c r="I2" s="11" cm="1">
        <f t="array" aca="1" ref="I2" ca="1">INDIRECT("P" &amp; 5 + (ROW()-2)*7)</f>
        <v>1.5735675531996889E-2</v>
      </c>
      <c r="J2" s="11" cm="1">
        <f t="array" aca="1" ref="J2" ca="1">INDIRECT("P" &amp; 6 + (ROW()-2)*7)</f>
        <v>1.902875646192712E-3</v>
      </c>
      <c r="K2" s="11" cm="1">
        <f t="array" aca="1" ref="K2" ca="1">INDIRECT("P" &amp; 7 + (ROW()-2)*7)</f>
        <v>-2.3626829214732348E-2</v>
      </c>
      <c r="L2" s="11" cm="1">
        <f t="array" aca="1" ref="L2" ca="1">INDIRECT("P" &amp; 8 + (ROW()-2)*7)</f>
        <v>1.220881718286256E-2</v>
      </c>
      <c r="N2" s="2">
        <v>45495</v>
      </c>
      <c r="O2" s="5" t="s">
        <v>8</v>
      </c>
      <c r="P2" s="5">
        <v>1.902875646192709E-3</v>
      </c>
      <c r="R2" s="8">
        <v>-5.8599999999999999E-2</v>
      </c>
      <c r="S2" s="9">
        <v>3.4630000000000001E-2</v>
      </c>
    </row>
    <row r="3" spans="1:19" x14ac:dyDescent="0.25">
      <c r="A3" s="1" t="s">
        <v>15</v>
      </c>
      <c r="B3">
        <v>0.52494282148666449</v>
      </c>
      <c r="D3" s="2">
        <v>45502</v>
      </c>
      <c r="E3" s="11">
        <f t="shared" ref="E3:E52" si="0">R3-S3</f>
        <v>-2.0713000000000002E-2</v>
      </c>
      <c r="F3" s="11" cm="1">
        <f t="array" aca="1" ref="F3" ca="1">INDIRECT("P" &amp; 2 + (ROW()-2)*7)</f>
        <v>3.3591520245812301E-2</v>
      </c>
      <c r="G3" s="11" cm="1">
        <f t="array" aca="1" ref="G3" ca="1">INDIRECT("P" &amp; 3 + (ROW()-2)*7)</f>
        <v>4.7221854192967677E-3</v>
      </c>
      <c r="H3" s="11" cm="1">
        <f t="array" aca="1" ref="H3" ca="1">INDIRECT("P" &amp; 4 + (ROW()-2)*7)</f>
        <v>-2.812064557048646E-2</v>
      </c>
      <c r="I3" s="11" cm="1">
        <f t="array" aca="1" ref="I3" ca="1">INDIRECT("P" &amp; 5 + (ROW()-2)*7)</f>
        <v>-2.2530844471998001E-2</v>
      </c>
      <c r="J3" s="11" cm="1">
        <f t="array" aca="1" ref="J3" ca="1">INDIRECT("P" &amp; 6 + (ROW()-2)*7)</f>
        <v>-3.8538440881284081E-2</v>
      </c>
      <c r="K3" s="11" cm="1">
        <f t="array" aca="1" ref="K3" ca="1">INDIRECT("P" &amp; 7 + (ROW()-2)*7)</f>
        <v>7.0306803792431469E-2</v>
      </c>
      <c r="L3" s="11" cm="1">
        <f t="array" aca="1" ref="L3" ca="1">INDIRECT("P" &amp; 8 + (ROW()-2)*7)</f>
        <v>-4.5754512918051479E-2</v>
      </c>
      <c r="N3" s="2">
        <v>45495</v>
      </c>
      <c r="O3" s="5" t="s">
        <v>3</v>
      </c>
      <c r="P3" s="5">
        <v>6.2688022366179999E-3</v>
      </c>
      <c r="R3" s="10">
        <v>1.0500000000000001E-2</v>
      </c>
      <c r="S3" s="9">
        <v>3.1213000000000001E-2</v>
      </c>
    </row>
    <row r="4" spans="1:19" x14ac:dyDescent="0.25">
      <c r="A4" s="1" t="s">
        <v>3</v>
      </c>
      <c r="B4">
        <v>0.48445307021318701</v>
      </c>
      <c r="D4" s="2">
        <v>45509</v>
      </c>
      <c r="E4" s="11">
        <f t="shared" si="0"/>
        <v>-0.27262599999999998</v>
      </c>
      <c r="F4" s="11" cm="1">
        <f t="array" aca="1" ref="F4" ca="1">INDIRECT("P" &amp; 2 + (ROW()-2)*7)</f>
        <v>6.9468269562811796E-2</v>
      </c>
      <c r="G4" s="11" cm="1">
        <f t="array" aca="1" ref="G4" ca="1">INDIRECT("P" &amp; 3 + (ROW()-2)*7)</f>
        <v>-3.1327704435396508E-2</v>
      </c>
      <c r="H4" s="11" cm="1">
        <f t="array" aca="1" ref="H4" ca="1">INDIRECT("P" &amp; 4 + (ROW()-2)*7)</f>
        <v>3.6164439813448752E-2</v>
      </c>
      <c r="I4" s="11" cm="1">
        <f t="array" aca="1" ref="I4" ca="1">INDIRECT("P" &amp; 5 + (ROW()-2)*7)</f>
        <v>4.717525943824924E-2</v>
      </c>
      <c r="J4" s="11" cm="1">
        <f t="array" aca="1" ref="J4" ca="1">INDIRECT("P" &amp; 6 + (ROW()-2)*7)</f>
        <v>3.4444341758292252E-2</v>
      </c>
      <c r="K4" s="11" cm="1">
        <f t="array" aca="1" ref="K4" ca="1">INDIRECT("P" &amp; 7 + (ROW()-2)*7)</f>
        <v>3.6424086499436598E-2</v>
      </c>
      <c r="L4" s="11" cm="1">
        <f t="array" aca="1" ref="L4" ca="1">INDIRECT("P" &amp; 8 + (ROW()-2)*7)</f>
        <v>5.8716080955708072E-2</v>
      </c>
      <c r="N4" s="2">
        <v>45495</v>
      </c>
      <c r="O4" s="5" t="s">
        <v>9</v>
      </c>
      <c r="P4" s="5">
        <v>2.9039308594169509E-2</v>
      </c>
      <c r="R4" s="10">
        <v>-0.16259999999999999</v>
      </c>
      <c r="S4" s="9">
        <v>0.110026</v>
      </c>
    </row>
    <row r="5" spans="1:19" x14ac:dyDescent="0.25">
      <c r="A5" s="1" t="s">
        <v>4</v>
      </c>
      <c r="B5">
        <v>-0.4997931177952899</v>
      </c>
      <c r="D5" s="2">
        <v>45516</v>
      </c>
      <c r="E5" s="11">
        <f t="shared" si="0"/>
        <v>-1.4568999999999999E-2</v>
      </c>
      <c r="F5" s="11" cm="1">
        <f t="array" aca="1" ref="F5" ca="1">INDIRECT("P" &amp; 2 + (ROW()-2)*7)</f>
        <v>-7.8202618578073688E-3</v>
      </c>
      <c r="G5" s="11" cm="1">
        <f t="array" aca="1" ref="G5" ca="1">INDIRECT("P" &amp; 3 + (ROW()-2)*7)</f>
        <v>-1.320937501394426E-2</v>
      </c>
      <c r="H5" s="11" cm="1">
        <f t="array" aca="1" ref="H5" ca="1">INDIRECT("P" &amp; 4 + (ROW()-2)*7)</f>
        <v>-2.439268567826771E-2</v>
      </c>
      <c r="I5" s="11" cm="1">
        <f t="array" aca="1" ref="I5" ca="1">INDIRECT("P" &amp; 5 + (ROW()-2)*7)</f>
        <v>1.7113104825680851E-2</v>
      </c>
      <c r="J5" s="11" cm="1">
        <f t="array" aca="1" ref="J5" ca="1">INDIRECT("P" &amp; 6 + (ROW()-2)*7)</f>
        <v>-2.0815761605006131E-2</v>
      </c>
      <c r="K5" s="11" cm="1">
        <f t="array" aca="1" ref="K5" ca="1">INDIRECT("P" &amp; 7 + (ROW()-2)*7)</f>
        <v>4.4602081619796341E-2</v>
      </c>
      <c r="L5" s="11" cm="1">
        <f t="array" aca="1" ref="L5" ca="1">INDIRECT("P" &amp; 8 + (ROW()-2)*7)</f>
        <v>-2.975770620418108E-2</v>
      </c>
      <c r="N5" s="2">
        <v>45495</v>
      </c>
      <c r="O5" s="5" t="s">
        <v>4</v>
      </c>
      <c r="P5" s="5">
        <v>1.5735675531996889E-2</v>
      </c>
      <c r="R5" s="10">
        <v>1.8599999999999998E-2</v>
      </c>
      <c r="S5" s="9">
        <v>3.3168999999999997E-2</v>
      </c>
    </row>
    <row r="6" spans="1:19" x14ac:dyDescent="0.25">
      <c r="A6" s="1" t="s">
        <v>5</v>
      </c>
      <c r="B6">
        <v>0.48994331930833951</v>
      </c>
      <c r="D6" s="2">
        <v>45523</v>
      </c>
      <c r="E6" s="11">
        <f t="shared" si="0"/>
        <v>0.11855</v>
      </c>
      <c r="F6" s="11" cm="1">
        <f t="array" aca="1" ref="F6" ca="1">INDIRECT("P" &amp; 2 + (ROW()-2)*7)</f>
        <v>2.8046406307876661E-2</v>
      </c>
      <c r="G6" s="11" cm="1">
        <f t="array" aca="1" ref="G6" ca="1">INDIRECT("P" &amp; 3 + (ROW()-2)*7)</f>
        <v>-2.682628051607391E-2</v>
      </c>
      <c r="H6" s="11" cm="1">
        <f t="array" aca="1" ref="H6" ca="1">INDIRECT("P" &amp; 4 + (ROW()-2)*7)</f>
        <v>7.2346965396038188E-3</v>
      </c>
      <c r="I6" s="11" cm="1">
        <f t="array" aca="1" ref="I6" ca="1">INDIRECT("P" &amp; 5 + (ROW()-2)*7)</f>
        <v>-3.5672689285862362E-2</v>
      </c>
      <c r="J6" s="11" cm="1">
        <f t="array" aca="1" ref="J6" ca="1">INDIRECT("P" &amp; 6 + (ROW()-2)*7)</f>
        <v>2.8046406307876661E-2</v>
      </c>
      <c r="K6" s="11" cm="1">
        <f t="array" aca="1" ref="K6" ca="1">INDIRECT("P" &amp; 7 + (ROW()-2)*7)</f>
        <v>5.054330998009289E-2</v>
      </c>
      <c r="L6" s="11" cm="1">
        <f t="array" aca="1" ref="L6" ca="1">INDIRECT("P" &amp; 8 + (ROW()-2)*7)</f>
        <v>-4.9751159734786082E-2</v>
      </c>
      <c r="N6" s="2">
        <v>45495</v>
      </c>
      <c r="O6" s="5" t="s">
        <v>10</v>
      </c>
      <c r="P6" s="5">
        <v>1.902875646192712E-3</v>
      </c>
      <c r="R6" s="10">
        <v>0.14940000000000001</v>
      </c>
      <c r="S6" s="9">
        <v>3.0849999999999999E-2</v>
      </c>
    </row>
    <row r="7" spans="1:19" x14ac:dyDescent="0.25">
      <c r="D7" s="2">
        <v>45530</v>
      </c>
      <c r="E7" s="11">
        <f t="shared" si="0"/>
        <v>-0.15423000000000001</v>
      </c>
      <c r="F7" s="11" cm="1">
        <f t="array" aca="1" ref="F7" ca="1">INDIRECT("P" &amp; 2 + (ROW()-2)*7)</f>
        <v>8.2636707851221694E-3</v>
      </c>
      <c r="G7" s="11" cm="1">
        <f t="array" aca="1" ref="G7" ca="1">INDIRECT("P" &amp; 3 + (ROW()-2)*7)</f>
        <v>-2.967447218619446E-2</v>
      </c>
      <c r="H7" s="11" cm="1">
        <f t="array" aca="1" ref="H7" ca="1">INDIRECT("P" &amp; 4 + (ROW()-2)*7)</f>
        <v>-2.4643931741267781E-2</v>
      </c>
      <c r="I7" s="11" cm="1">
        <f t="array" aca="1" ref="I7" ca="1">INDIRECT("P" &amp; 5 + (ROW()-2)*7)</f>
        <v>-4.1225536189437209E-2</v>
      </c>
      <c r="J7" s="11" cm="1">
        <f t="array" aca="1" ref="J7" ca="1">INDIRECT("P" &amp; 6 + (ROW()-2)*7)</f>
        <v>-4.1700327338426019E-2</v>
      </c>
      <c r="K7" s="11" cm="1">
        <f t="array" aca="1" ref="K7" ca="1">INDIRECT("P" &amp; 7 + (ROW()-2)*7)</f>
        <v>-7.0565000089615901E-2</v>
      </c>
      <c r="L7" s="11" cm="1">
        <f t="array" aca="1" ref="L7" ca="1">INDIRECT("P" &amp; 8 + (ROW()-2)*7)</f>
        <v>-3.562922406540598E-2</v>
      </c>
      <c r="N7" s="2">
        <v>45495</v>
      </c>
      <c r="O7" s="5" t="s">
        <v>11</v>
      </c>
      <c r="P7" s="5">
        <v>-2.3626829214732348E-2</v>
      </c>
      <c r="R7" s="10">
        <v>-0.1239</v>
      </c>
      <c r="S7" s="9">
        <v>3.0329999999999999E-2</v>
      </c>
    </row>
    <row r="8" spans="1:19" x14ac:dyDescent="0.25">
      <c r="D8" s="2">
        <v>45537</v>
      </c>
      <c r="E8" s="11">
        <f t="shared" si="0"/>
        <v>-7.0947999999999997E-2</v>
      </c>
      <c r="F8" s="11" cm="1">
        <f t="array" aca="1" ref="F8" ca="1">INDIRECT("P" &amp; 2 + (ROW()-2)*7)</f>
        <v>3.3137376603402227E-2</v>
      </c>
      <c r="G8" s="11" cm="1">
        <f t="array" aca="1" ref="G8" ca="1">INDIRECT("P" &amp; 3 + (ROW()-2)*7)</f>
        <v>-9.9965117455887903E-2</v>
      </c>
      <c r="H8" s="11" cm="1">
        <f t="array" aca="1" ref="H8" ca="1">INDIRECT("P" &amp; 4 + (ROW()-2)*7)</f>
        <v>-7.3982108146520204E-2</v>
      </c>
      <c r="I8" s="11" cm="1">
        <f t="array" aca="1" ref="I8" ca="1">INDIRECT("P" &amp; 5 + (ROW()-2)*7)</f>
        <v>-6.2521820156976604E-2</v>
      </c>
      <c r="J8" s="11" cm="1">
        <f t="array" aca="1" ref="J8" ca="1">INDIRECT("P" &amp; 6 + (ROW()-2)*7)</f>
        <v>-1.6007033639067549E-2</v>
      </c>
      <c r="K8" s="11" cm="1">
        <f t="array" aca="1" ref="K8" ca="1">INDIRECT("P" &amp; 7 + (ROW()-2)*7)</f>
        <v>-7.8008855371274555E-2</v>
      </c>
      <c r="L8" s="11" cm="1">
        <f t="array" aca="1" ref="L8" ca="1">INDIRECT("P" &amp; 8 + (ROW()-2)*7)</f>
        <v>-1.389846030770004E-2</v>
      </c>
      <c r="N8" s="2">
        <v>45495</v>
      </c>
      <c r="O8" s="5" t="s">
        <v>5</v>
      </c>
      <c r="P8" s="5">
        <v>1.220881718286256E-2</v>
      </c>
      <c r="R8" s="10">
        <v>-4.0399999999999998E-2</v>
      </c>
      <c r="S8" s="9">
        <v>3.0548000000000002E-2</v>
      </c>
    </row>
    <row r="9" spans="1:19" x14ac:dyDescent="0.25">
      <c r="D9" s="2">
        <v>45544</v>
      </c>
      <c r="E9" s="11">
        <f t="shared" si="0"/>
        <v>4.4146999999999999E-2</v>
      </c>
      <c r="F9" s="11" cm="1">
        <f t="array" aca="1" ref="F9" ca="1">INDIRECT("P" &amp; 2 + (ROW()-2)*7)</f>
        <v>4.5076718260981898E-2</v>
      </c>
      <c r="G9" s="11" cm="1">
        <f t="array" aca="1" ref="G9" ca="1">INDIRECT("P" &amp; 3 + (ROW()-2)*7)</f>
        <v>9.0867262278666885E-2</v>
      </c>
      <c r="H9" s="11" cm="1">
        <f t="array" aca="1" ref="H9" ca="1">INDIRECT("P" &amp; 4 + (ROW()-2)*7)</f>
        <v>4.7117993407721583E-2</v>
      </c>
      <c r="I9" s="11" cm="1">
        <f t="array" aca="1" ref="I9" ca="1">INDIRECT("P" &amp; 5 + (ROW()-2)*7)</f>
        <v>4.4363147198774981E-2</v>
      </c>
      <c r="J9" s="11" cm="1">
        <f t="array" aca="1" ref="J9" ca="1">INDIRECT("P" &amp; 6 + (ROW()-2)*7)</f>
        <v>5.111275280741287E-2</v>
      </c>
      <c r="K9" s="11" cm="1">
        <f t="array" aca="1" ref="K9" ca="1">INDIRECT("P" &amp; 7 + (ROW()-2)*7)</f>
        <v>5.1790166995927589E-2</v>
      </c>
      <c r="L9" s="11" cm="1">
        <f t="array" aca="1" ref="L9" ca="1">INDIRECT("P" &amp; 8 + (ROW()-2)*7)</f>
        <v>3.1740335799526287E-2</v>
      </c>
      <c r="N9" s="2">
        <v>45502</v>
      </c>
      <c r="O9" s="5" t="s">
        <v>8</v>
      </c>
      <c r="P9" s="5">
        <v>3.3591520245812301E-2</v>
      </c>
      <c r="R9" s="10">
        <v>7.6399999999999996E-2</v>
      </c>
      <c r="S9" s="9">
        <v>3.2252999999999997E-2</v>
      </c>
    </row>
    <row r="10" spans="1:19" x14ac:dyDescent="0.25">
      <c r="D10" s="2">
        <v>45551</v>
      </c>
      <c r="E10" s="11">
        <f t="shared" si="0"/>
        <v>1.1650000000000063E-3</v>
      </c>
      <c r="F10" s="11" cm="1">
        <f t="array" aca="1" ref="F10" ca="1">INDIRECT("P" &amp; 2 + (ROW()-2)*7)</f>
        <v>-5.7122552242744401E-2</v>
      </c>
      <c r="G10" s="11" cm="1">
        <f t="array" aca="1" ref="G10" ca="1">INDIRECT("P" &amp; 3 + (ROW()-2)*7)</f>
        <v>9.4973984900207406E-2</v>
      </c>
      <c r="H10" s="11" cm="1">
        <f t="array" aca="1" ref="H10" ca="1">INDIRECT("P" &amp; 4 + (ROW()-2)*7)</f>
        <v>2.676676406292194E-2</v>
      </c>
      <c r="I10" s="11" cm="1">
        <f t="array" aca="1" ref="I10" ca="1">INDIRECT("P" &amp; 5 + (ROW()-2)*7)</f>
        <v>7.4260062828998316E-2</v>
      </c>
      <c r="J10" s="11" cm="1">
        <f t="array" aca="1" ref="J10" ca="1">INDIRECT("P" &amp; 6 + (ROW()-2)*7)</f>
        <v>3.1986385722911528E-2</v>
      </c>
      <c r="K10" s="11" cm="1">
        <f t="array" aca="1" ref="K10" ca="1">INDIRECT("P" &amp; 7 + (ROW()-2)*7)</f>
        <v>-4.2974487088999931E-3</v>
      </c>
      <c r="L10" s="11" cm="1">
        <f t="array" aca="1" ref="L10" ca="1">INDIRECT("P" &amp; 8 + (ROW()-2)*7)</f>
        <v>1.0671317743441849E-2</v>
      </c>
      <c r="N10" s="2">
        <v>45502</v>
      </c>
      <c r="O10" s="5" t="s">
        <v>3</v>
      </c>
      <c r="P10" s="5">
        <v>4.7221854192967677E-3</v>
      </c>
      <c r="R10" s="10">
        <v>3.6200000000000003E-2</v>
      </c>
      <c r="S10" s="9">
        <v>3.5034999999999997E-2</v>
      </c>
    </row>
    <row r="11" spans="1:19" x14ac:dyDescent="0.25">
      <c r="D11" s="2">
        <v>45558</v>
      </c>
      <c r="E11" s="11">
        <f t="shared" si="0"/>
        <v>7.5172000000000003E-2</v>
      </c>
      <c r="F11" s="11" cm="1">
        <f t="array" aca="1" ref="F11" ca="1">INDIRECT("P" &amp; 2 + (ROW()-2)*7)</f>
        <v>3.8303994752007978E-2</v>
      </c>
      <c r="G11" s="11" cm="1">
        <f t="array" aca="1" ref="G11" ca="1">INDIRECT("P" &amp; 3 + (ROW()-2)*7)</f>
        <v>4.034941633060507E-2</v>
      </c>
      <c r="H11" s="11" cm="1">
        <f t="array" aca="1" ref="H11" ca="1">INDIRECT("P" &amp; 4 + (ROW()-2)*7)</f>
        <v>1.8019318759593481E-2</v>
      </c>
      <c r="I11" s="11" cm="1">
        <f t="array" aca="1" ref="I11" ca="1">INDIRECT("P" &amp; 5 + (ROW()-2)*7)</f>
        <v>1.98863972060505E-2</v>
      </c>
      <c r="J11" s="11" cm="1">
        <f t="array" aca="1" ref="J11" ca="1">INDIRECT("P" &amp; 6 + (ROW()-2)*7)</f>
        <v>3.8062656029840561E-2</v>
      </c>
      <c r="K11" s="11" cm="1">
        <f t="array" aca="1" ref="K11" ca="1">INDIRECT("P" &amp; 7 + (ROW()-2)*7)</f>
        <v>5.0940918562940557E-2</v>
      </c>
      <c r="L11" s="11" cm="1">
        <f t="array" aca="1" ref="L11" ca="1">INDIRECT("P" &amp; 8 + (ROW()-2)*7)</f>
        <v>-2.3443023263029769E-4</v>
      </c>
      <c r="N11" s="2">
        <v>45502</v>
      </c>
      <c r="O11" s="5" t="s">
        <v>9</v>
      </c>
      <c r="P11" s="5">
        <v>-2.812064557048646E-2</v>
      </c>
      <c r="R11" s="10">
        <v>0.1106</v>
      </c>
      <c r="S11" s="9">
        <v>3.5428000000000001E-2</v>
      </c>
    </row>
    <row r="12" spans="1:19" x14ac:dyDescent="0.25">
      <c r="D12" s="2">
        <v>45565</v>
      </c>
      <c r="E12" s="11">
        <f t="shared" si="0"/>
        <v>-0.179066</v>
      </c>
      <c r="F12" s="11" cm="1">
        <f t="array" aca="1" ref="F12" ca="1">INDIRECT("P" &amp; 2 + (ROW()-2)*7)</f>
        <v>-1.1544760974420301E-2</v>
      </c>
      <c r="G12" s="11" cm="1">
        <f t="array" aca="1" ref="G12" ca="1">INDIRECT("P" &amp; 3 + (ROW()-2)*7)</f>
        <v>-9.5297680739696855E-3</v>
      </c>
      <c r="H12" s="11" cm="1">
        <f t="array" aca="1" ref="H12" ca="1">INDIRECT("P" &amp; 4 + (ROW()-2)*7)</f>
        <v>5.8917749968221411E-3</v>
      </c>
      <c r="I12" s="11" cm="1">
        <f t="array" aca="1" ref="I12" ca="1">INDIRECT("P" &amp; 5 + (ROW()-2)*7)</f>
        <v>1.3436001685043841E-2</v>
      </c>
      <c r="J12" s="11" cm="1">
        <f t="array" aca="1" ref="J12" ca="1">INDIRECT("P" &amp; 6 + (ROW()-2)*7)</f>
        <v>1.52656905616752E-2</v>
      </c>
      <c r="K12" s="11" cm="1">
        <f t="array" aca="1" ref="K12" ca="1">INDIRECT("P" &amp; 7 + (ROW()-2)*7)</f>
        <v>-2.28379720536982E-2</v>
      </c>
      <c r="L12" s="11" cm="1">
        <f t="array" aca="1" ref="L12" ca="1">INDIRECT("P" &amp; 8 + (ROW()-2)*7)</f>
        <v>3.9804324232843642E-2</v>
      </c>
      <c r="N12" s="2">
        <v>45502</v>
      </c>
      <c r="O12" s="5" t="s">
        <v>4</v>
      </c>
      <c r="P12" s="5">
        <v>-2.2530844471998001E-2</v>
      </c>
      <c r="R12" s="10">
        <v>-0.1462</v>
      </c>
      <c r="S12" s="9">
        <v>3.2865999999999999E-2</v>
      </c>
    </row>
    <row r="13" spans="1:19" x14ac:dyDescent="0.25">
      <c r="D13" s="2">
        <v>45572</v>
      </c>
      <c r="E13" s="11">
        <f t="shared" si="0"/>
        <v>-6.2849999999999989E-3</v>
      </c>
      <c r="F13" s="11" cm="1">
        <f t="array" aca="1" ref="F13" ca="1">INDIRECT("P" &amp; 2 + (ROW()-2)*7)</f>
        <v>-5.8418762381687384E-3</v>
      </c>
      <c r="G13" s="11" cm="1">
        <f t="array" aca="1" ref="G13" ca="1">INDIRECT("P" &amp; 3 + (ROW()-2)*7)</f>
        <v>4.5434224083668612E-3</v>
      </c>
      <c r="H13" s="11" cm="1">
        <f t="array" aca="1" ref="H13" ca="1">INDIRECT("P" &amp; 4 + (ROW()-2)*7)</f>
        <v>1.2185954632179939E-2</v>
      </c>
      <c r="I13" s="11" cm="1">
        <f t="array" aca="1" ref="I13" ca="1">INDIRECT("P" &amp; 5 + (ROW()-2)*7)</f>
        <v>2.4184609694991161E-2</v>
      </c>
      <c r="J13" s="11" cm="1">
        <f t="array" aca="1" ref="J13" ca="1">INDIRECT("P" &amp; 6 + (ROW()-2)*7)</f>
        <v>1.423293519386299E-2</v>
      </c>
      <c r="K13" s="11" cm="1">
        <f t="array" aca="1" ref="K13" ca="1">INDIRECT("P" &amp; 7 + (ROW()-2)*7)</f>
        <v>1.725377774912325E-3</v>
      </c>
      <c r="L13" s="11" cm="1">
        <f t="array" aca="1" ref="L13" ca="1">INDIRECT("P" &amp; 8 + (ROW()-2)*7)</f>
        <v>-1.437353183472431E-3</v>
      </c>
      <c r="N13" s="2">
        <v>45502</v>
      </c>
      <c r="O13" s="5" t="s">
        <v>10</v>
      </c>
      <c r="P13" s="5">
        <v>-3.8538440881284081E-2</v>
      </c>
      <c r="R13" s="10">
        <v>2.76E-2</v>
      </c>
      <c r="S13" s="9">
        <v>3.3884999999999998E-2</v>
      </c>
    </row>
    <row r="14" spans="1:19" x14ac:dyDescent="0.25">
      <c r="D14" s="2">
        <v>45579</v>
      </c>
      <c r="E14" s="11">
        <f t="shared" si="0"/>
        <v>-3.0844E-2</v>
      </c>
      <c r="F14" s="11" cm="1">
        <f t="array" aca="1" ref="F14" ca="1">INDIRECT("P" &amp; 2 + (ROW()-2)*7)</f>
        <v>-1.1949054621383209E-2</v>
      </c>
      <c r="G14" s="11" cm="1">
        <f t="array" aca="1" ref="G14" ca="1">INDIRECT("P" &amp; 3 + (ROW()-2)*7)</f>
        <v>3.6208941917977501E-2</v>
      </c>
      <c r="H14" s="11" cm="1">
        <f t="array" aca="1" ref="H14" ca="1">INDIRECT("P" &amp; 4 + (ROW()-2)*7)</f>
        <v>9.255562950046814E-3</v>
      </c>
      <c r="I14" s="11" cm="1">
        <f t="array" aca="1" ref="I14" ca="1">INDIRECT("P" &amp; 5 + (ROW()-2)*7)</f>
        <v>4.4295991745018047E-2</v>
      </c>
      <c r="J14" s="11" cm="1">
        <f t="array" aca="1" ref="J14" ca="1">INDIRECT("P" &amp; 6 + (ROW()-2)*7)</f>
        <v>1.189934101496933E-2</v>
      </c>
      <c r="K14" s="11" cm="1">
        <f t="array" aca="1" ref="K14" ca="1">INDIRECT("P" &amp; 7 + (ROW()-2)*7)</f>
        <v>5.6928636225115833E-2</v>
      </c>
      <c r="L14" s="11" cm="1">
        <f t="array" aca="1" ref="L14" ca="1">INDIRECT("P" &amp; 8 + (ROW()-2)*7)</f>
        <v>2.1653038612792559E-2</v>
      </c>
      <c r="N14" s="2">
        <v>45502</v>
      </c>
      <c r="O14" s="5" t="s">
        <v>11</v>
      </c>
      <c r="P14" s="5">
        <v>7.0306803792431469E-2</v>
      </c>
      <c r="R14" s="10">
        <v>4.4999999999999997E-3</v>
      </c>
      <c r="S14" s="9">
        <v>3.5344E-2</v>
      </c>
    </row>
    <row r="15" spans="1:19" x14ac:dyDescent="0.25">
      <c r="D15" s="2">
        <v>45586</v>
      </c>
      <c r="E15" s="11">
        <f t="shared" si="0"/>
        <v>-2.9988000000000001E-2</v>
      </c>
      <c r="F15" s="11" cm="1">
        <f t="array" aca="1" ref="F15" ca="1">INDIRECT("P" &amp; 2 + (ROW()-2)*7)</f>
        <v>-3.798004729265086E-3</v>
      </c>
      <c r="G15" s="11" cm="1">
        <f t="array" aca="1" ref="G15" ca="1">INDIRECT("P" &amp; 3 + (ROW()-2)*7)</f>
        <v>2.4272900587511321E-2</v>
      </c>
      <c r="H15" s="11" cm="1">
        <f t="array" aca="1" ref="H15" ca="1">INDIRECT("P" &amp; 4 + (ROW()-2)*7)</f>
        <v>3.5421625227103619E-2</v>
      </c>
      <c r="I15" s="11" cm="1">
        <f t="array" aca="1" ref="I15" ca="1">INDIRECT("P" &amp; 5 + (ROW()-2)*7)</f>
        <v>5.4633291285715868E-2</v>
      </c>
      <c r="J15" s="11" cm="1">
        <f t="array" aca="1" ref="J15" ca="1">INDIRECT("P" &amp; 6 + (ROW()-2)*7)</f>
        <v>3.072656934628561E-2</v>
      </c>
      <c r="K15" s="11" cm="1">
        <f t="array" aca="1" ref="K15" ca="1">INDIRECT("P" &amp; 7 + (ROW()-2)*7)</f>
        <v>4.320844212555703E-2</v>
      </c>
      <c r="L15" s="11" cm="1">
        <f t="array" aca="1" ref="L15" ca="1">INDIRECT("P" &amp; 8 + (ROW()-2)*7)</f>
        <v>2.983742790825647E-2</v>
      </c>
      <c r="N15" s="2">
        <v>45502</v>
      </c>
      <c r="O15" s="5" t="s">
        <v>5</v>
      </c>
      <c r="P15" s="5">
        <v>-4.5754512918051479E-2</v>
      </c>
      <c r="R15" s="10">
        <v>1.5E-3</v>
      </c>
      <c r="S15" s="9">
        <v>3.1488000000000002E-2</v>
      </c>
    </row>
    <row r="16" spans="1:19" x14ac:dyDescent="0.25">
      <c r="D16" s="2">
        <v>45593</v>
      </c>
      <c r="E16" s="11">
        <f t="shared" si="0"/>
        <v>-4.1253999999999999E-2</v>
      </c>
      <c r="F16" s="11" cm="1">
        <f t="array" aca="1" ref="F16" ca="1">INDIRECT("P" &amp; 2 + (ROW()-2)*7)</f>
        <v>1.700920100798772E-2</v>
      </c>
      <c r="G16" s="11" cm="1">
        <f t="array" aca="1" ref="G16" ca="1">INDIRECT("P" &amp; 3 + (ROW()-2)*7)</f>
        <v>2.2603441568383249E-2</v>
      </c>
      <c r="H16" s="11" cm="1">
        <f t="array" aca="1" ref="H16" ca="1">INDIRECT("P" &amp; 4 + (ROW()-2)*7)</f>
        <v>9.7923902853098502E-3</v>
      </c>
      <c r="I16" s="11" cm="1">
        <f t="array" aca="1" ref="I16" ca="1">INDIRECT("P" &amp; 5 + (ROW()-2)*7)</f>
        <v>1.6868201053504658E-2</v>
      </c>
      <c r="J16" s="11" cm="1">
        <f t="array" aca="1" ref="J16" ca="1">INDIRECT("P" &amp; 6 + (ROW()-2)*7)</f>
        <v>8.6413091586579616E-3</v>
      </c>
      <c r="K16" s="11" cm="1">
        <f t="array" aca="1" ref="K16" ca="1">INDIRECT("P" &amp; 7 + (ROW()-2)*7)</f>
        <v>3.521501820323937E-2</v>
      </c>
      <c r="L16" s="11" cm="1">
        <f t="array" aca="1" ref="L16" ca="1">INDIRECT("P" &amp; 8 + (ROW()-2)*7)</f>
        <v>1.7681002262950569E-2</v>
      </c>
      <c r="N16" s="2">
        <v>45509</v>
      </c>
      <c r="O16" s="5" t="s">
        <v>8</v>
      </c>
      <c r="P16" s="5">
        <v>6.9468269562811796E-2</v>
      </c>
      <c r="R16" s="10">
        <v>-1.0500000000000001E-2</v>
      </c>
      <c r="S16" s="9">
        <v>3.0754E-2</v>
      </c>
    </row>
    <row r="17" spans="4:19" x14ac:dyDescent="0.25">
      <c r="D17" s="2">
        <v>45600</v>
      </c>
      <c r="E17" s="11">
        <f t="shared" si="0"/>
        <v>0.100247</v>
      </c>
      <c r="F17" s="11" cm="1">
        <f t="array" aca="1" ref="F17" ca="1">INDIRECT("P" &amp; 2 + (ROW()-2)*7)</f>
        <v>3.0449993583430441E-2</v>
      </c>
      <c r="G17" s="11" cm="1">
        <f t="array" aca="1" ref="G17" ca="1">INDIRECT("P" &amp; 3 + (ROW()-2)*7)</f>
        <v>7.0362166140094579E-2</v>
      </c>
      <c r="H17" s="11" cm="1">
        <f t="array" aca="1" ref="H17" ca="1">INDIRECT("P" &amp; 4 + (ROW()-2)*7)</f>
        <v>-2.4905709389393921E-2</v>
      </c>
      <c r="I17" s="11" cm="1">
        <f t="array" aca="1" ref="I17" ca="1">INDIRECT("P" &amp; 5 + (ROW()-2)*7)</f>
        <v>8.4514810836782112E-2</v>
      </c>
      <c r="J17" s="11" cm="1">
        <f t="array" aca="1" ref="J17" ca="1">INDIRECT("P" &amp; 6 + (ROW()-2)*7)</f>
        <v>1.021445256253514E-3</v>
      </c>
      <c r="K17" s="11" cm="1">
        <f t="array" aca="1" ref="K17" ca="1">INDIRECT("P" &amp; 7 + (ROW()-2)*7)</f>
        <v>-8.4157554663966266E-2</v>
      </c>
      <c r="L17" s="11" cm="1">
        <f t="array" aca="1" ref="L17" ca="1">INDIRECT("P" &amp; 8 + (ROW()-2)*7)</f>
        <v>-5.8998632373788842E-2</v>
      </c>
      <c r="N17" s="2">
        <v>45509</v>
      </c>
      <c r="O17" s="5" t="s">
        <v>3</v>
      </c>
      <c r="P17" s="5">
        <v>-3.1327704435396508E-2</v>
      </c>
      <c r="R17" s="10">
        <v>0.1321</v>
      </c>
      <c r="S17" s="9">
        <v>3.1852999999999999E-2</v>
      </c>
    </row>
    <row r="18" spans="4:19" x14ac:dyDescent="0.25">
      <c r="D18" s="2">
        <v>45607</v>
      </c>
      <c r="E18" s="11">
        <f t="shared" si="0"/>
        <v>-7.3747000000000007E-2</v>
      </c>
      <c r="F18" s="11" cm="1">
        <f t="array" aca="1" ref="F18" ca="1">INDIRECT("P" &amp; 2 + (ROW()-2)*7)</f>
        <v>-3.865248649795279E-2</v>
      </c>
      <c r="G18" s="11" cm="1">
        <f t="array" aca="1" ref="G18" ca="1">INDIRECT("P" &amp; 3 + (ROW()-2)*7)</f>
        <v>-2.8658328948445489E-2</v>
      </c>
      <c r="H18" s="11" cm="1">
        <f t="array" aca="1" ref="H18" ca="1">INDIRECT("P" &amp; 4 + (ROW()-2)*7)</f>
        <v>-1.497527112150818E-2</v>
      </c>
      <c r="I18" s="11" cm="1">
        <f t="array" aca="1" ref="I18" ca="1">INDIRECT("P" &amp; 5 + (ROW()-2)*7)</f>
        <v>-1.615834657945309E-2</v>
      </c>
      <c r="J18" s="11" cm="1">
        <f t="array" aca="1" ref="J18" ca="1">INDIRECT("P" &amp; 6 + (ROW()-2)*7)</f>
        <v>-1.4425088465779759E-2</v>
      </c>
      <c r="K18" s="11" cm="1">
        <f t="array" aca="1" ref="K18" ca="1">INDIRECT("P" &amp; 7 + (ROW()-2)*7)</f>
        <v>2.0943464843032601E-2</v>
      </c>
      <c r="L18" s="11" cm="1">
        <f t="array" aca="1" ref="L18" ca="1">INDIRECT("P" &amp; 8 + (ROW()-2)*7)</f>
        <v>6.0433537858326433E-2</v>
      </c>
      <c r="N18" s="2">
        <v>45509</v>
      </c>
      <c r="O18" s="5" t="s">
        <v>9</v>
      </c>
      <c r="P18" s="5">
        <v>3.6164439813448752E-2</v>
      </c>
      <c r="R18" s="10">
        <v>-3.9800000000000002E-2</v>
      </c>
      <c r="S18" s="9">
        <v>3.3946999999999998E-2</v>
      </c>
    </row>
    <row r="19" spans="4:19" x14ac:dyDescent="0.25">
      <c r="D19" s="2">
        <v>45614</v>
      </c>
      <c r="E19" s="11">
        <f t="shared" si="0"/>
        <v>9.0827000000000005E-2</v>
      </c>
      <c r="F19" s="11" cm="1">
        <f t="array" aca="1" ref="F19" ca="1">INDIRECT("P" &amp; 2 + (ROW()-2)*7)</f>
        <v>1.937993498977544E-2</v>
      </c>
      <c r="G19" s="11" cm="1">
        <f t="array" aca="1" ref="G19" ca="1">INDIRECT("P" &amp; 3 + (ROW()-2)*7)</f>
        <v>1.1364688742937281E-2</v>
      </c>
      <c r="H19" s="11" cm="1">
        <f t="array" aca="1" ref="H19" ca="1">INDIRECT("P" &amp; 4 + (ROW()-2)*7)</f>
        <v>2.4114996915364919E-2</v>
      </c>
      <c r="I19" s="11" cm="1">
        <f t="array" aca="1" ref="I19" ca="1">INDIRECT("P" &amp; 5 + (ROW()-2)*7)</f>
        <v>-3.3889047891851501E-2</v>
      </c>
      <c r="J19" s="11" cm="1">
        <f t="array" aca="1" ref="J19" ca="1">INDIRECT("P" &amp; 6 + (ROW()-2)*7)</f>
        <v>2.4465684540015131E-2</v>
      </c>
      <c r="K19" s="11" cm="1">
        <f t="array" aca="1" ref="K19" ca="1">INDIRECT("P" &amp; 7 + (ROW()-2)*7)</f>
        <v>-2.9023472506252281E-2</v>
      </c>
      <c r="L19" s="11" cm="1">
        <f t="array" aca="1" ref="L19" ca="1">INDIRECT("P" &amp; 8 + (ROW()-2)*7)</f>
        <v>5.3970428749115153E-2</v>
      </c>
      <c r="N19" s="2">
        <v>45509</v>
      </c>
      <c r="O19" s="5" t="s">
        <v>4</v>
      </c>
      <c r="P19" s="5">
        <v>4.717525943824924E-2</v>
      </c>
      <c r="R19" s="10">
        <v>0.1232</v>
      </c>
      <c r="S19" s="9">
        <v>3.2372999999999999E-2</v>
      </c>
    </row>
    <row r="20" spans="4:19" x14ac:dyDescent="0.25">
      <c r="D20" s="2">
        <v>45621</v>
      </c>
      <c r="E20" s="11">
        <f t="shared" si="0"/>
        <v>0.23744299999999999</v>
      </c>
      <c r="F20" s="11" cm="1">
        <f t="array" aca="1" ref="F20" ca="1">INDIRECT("P" &amp; 2 + (ROW()-2)*7)</f>
        <v>0.14205233130306821</v>
      </c>
      <c r="G20" s="11" cm="1">
        <f t="array" aca="1" ref="G20" ca="1">INDIRECT("P" &amp; 3 + (ROW()-2)*7)</f>
        <v>3.9885108314860578E-2</v>
      </c>
      <c r="H20" s="11" cm="1">
        <f t="array" aca="1" ref="H20" ca="1">INDIRECT("P" &amp; 4 + (ROW()-2)*7)</f>
        <v>0.13787110369430211</v>
      </c>
      <c r="I20" s="11" cm="1">
        <f t="array" aca="1" ref="I20" ca="1">INDIRECT("P" &amp; 5 + (ROW()-2)*7)</f>
        <v>-5.8582485115214022E-2</v>
      </c>
      <c r="J20" s="11" cm="1">
        <f t="array" aca="1" ref="J20" ca="1">INDIRECT("P" &amp; 6 + (ROW()-2)*7)</f>
        <v>0.1452094468031763</v>
      </c>
      <c r="K20" s="11" cm="1">
        <f t="array" aca="1" ref="K20" ca="1">INDIRECT("P" &amp; 7 + (ROW()-2)*7)</f>
        <v>6.8994112338551794E-3</v>
      </c>
      <c r="L20" s="11" cm="1">
        <f t="array" aca="1" ref="L20" ca="1">INDIRECT("P" &amp; 8 + (ROW()-2)*7)</f>
        <v>-0.1549525925848978</v>
      </c>
      <c r="N20" s="2">
        <v>45509</v>
      </c>
      <c r="O20" s="5" t="s">
        <v>10</v>
      </c>
      <c r="P20" s="5">
        <v>3.4444341758292252E-2</v>
      </c>
      <c r="R20" s="10">
        <v>0.2697</v>
      </c>
      <c r="S20" s="9">
        <v>3.2257000000000001E-2</v>
      </c>
    </row>
    <row r="21" spans="4:19" x14ac:dyDescent="0.25">
      <c r="D21" s="2">
        <v>45628</v>
      </c>
      <c r="E21" s="11">
        <f t="shared" si="0"/>
        <v>0.39708500000000002</v>
      </c>
      <c r="F21" s="11" cm="1">
        <f t="array" aca="1" ref="F21" ca="1">INDIRECT("P" &amp; 2 + (ROW()-2)*7)</f>
        <v>-1.619889823878895E-2</v>
      </c>
      <c r="G21" s="11" cm="1">
        <f t="array" aca="1" ref="G21" ca="1">INDIRECT("P" &amp; 3 + (ROW()-2)*7)</f>
        <v>-8.1891584134176049E-2</v>
      </c>
      <c r="H21" s="11" cm="1">
        <f t="array" aca="1" ref="H21" ca="1">INDIRECT("P" &amp; 4 + (ROW()-2)*7)</f>
        <v>-6.8468207200947651E-2</v>
      </c>
      <c r="I21" s="11" cm="1">
        <f t="array" aca="1" ref="I21" ca="1">INDIRECT("P" &amp; 5 + (ROW()-2)*7)</f>
        <v>-7.951480798753674E-2</v>
      </c>
      <c r="J21" s="11" cm="1">
        <f t="array" aca="1" ref="J21" ca="1">INDIRECT("P" &amp; 6 + (ROW()-2)*7)</f>
        <v>-4.6430760895392158E-2</v>
      </c>
      <c r="K21" s="11" cm="1">
        <f t="array" aca="1" ref="K21" ca="1">INDIRECT("P" &amp; 7 + (ROW()-2)*7)</f>
        <v>2.9447690743465399E-2</v>
      </c>
      <c r="L21" s="11" cm="1">
        <f t="array" aca="1" ref="L21" ca="1">INDIRECT("P" &amp; 8 + (ROW()-2)*7)</f>
        <v>-4.3921106248091701E-2</v>
      </c>
      <c r="N21" s="2">
        <v>45509</v>
      </c>
      <c r="O21" s="5" t="s">
        <v>11</v>
      </c>
      <c r="P21" s="5">
        <v>3.6424086499436598E-2</v>
      </c>
      <c r="R21" s="10">
        <v>0.42980000000000002</v>
      </c>
      <c r="S21" s="9">
        <v>3.2715000000000001E-2</v>
      </c>
    </row>
    <row r="22" spans="4:19" x14ac:dyDescent="0.25">
      <c r="D22" s="2">
        <v>45635</v>
      </c>
      <c r="E22" s="11">
        <f t="shared" si="0"/>
        <v>-9.9309999999999954E-3</v>
      </c>
      <c r="F22" s="11" cm="1">
        <f t="array" aca="1" ref="F22" ca="1">INDIRECT("P" &amp; 2 + (ROW()-2)*7)</f>
        <v>0.1037803551917082</v>
      </c>
      <c r="G22" s="11" cm="1">
        <f t="array" aca="1" ref="G22" ca="1">INDIRECT("P" &amp; 3 + (ROW()-2)*7)</f>
        <v>5.6300376325000449E-2</v>
      </c>
      <c r="H22" s="11" cm="1">
        <f t="array" aca="1" ref="H22" ca="1">INDIRECT("P" &amp; 4 + (ROW()-2)*7)</f>
        <v>8.9327724811212789E-2</v>
      </c>
      <c r="I22" s="11" cm="1">
        <f t="array" aca="1" ref="I22" ca="1">INDIRECT("P" &amp; 5 + (ROW()-2)*7)</f>
        <v>0.19293033002425619</v>
      </c>
      <c r="J22" s="11" cm="1">
        <f t="array" aca="1" ref="J22" ca="1">INDIRECT("P" &amp; 6 + (ROW()-2)*7)</f>
        <v>0.1482065875060033</v>
      </c>
      <c r="K22" s="11" cm="1">
        <f t="array" aca="1" ref="K22" ca="1">INDIRECT("P" &amp; 7 + (ROW()-2)*7)</f>
        <v>0.16160270917782801</v>
      </c>
      <c r="L22" s="11" cm="1">
        <f t="array" aca="1" ref="L22" ca="1">INDIRECT("P" &amp; 8 + (ROW()-2)*7)</f>
        <v>6.6105434627234033E-2</v>
      </c>
      <c r="N22" s="2">
        <v>45509</v>
      </c>
      <c r="O22" s="5" t="s">
        <v>5</v>
      </c>
      <c r="P22" s="5">
        <v>5.8716080955708072E-2</v>
      </c>
      <c r="R22" s="10">
        <v>2.18E-2</v>
      </c>
      <c r="S22" s="9">
        <v>3.1730999999999995E-2</v>
      </c>
    </row>
    <row r="23" spans="4:19" x14ac:dyDescent="0.25">
      <c r="D23" s="2">
        <v>45642</v>
      </c>
      <c r="E23" s="11">
        <f t="shared" si="0"/>
        <v>-0.30321800000000004</v>
      </c>
      <c r="F23" s="11" cm="1">
        <f t="array" aca="1" ref="F23" ca="1">INDIRECT("P" &amp; 2 + (ROW()-2)*7)</f>
        <v>0.10024772864242069</v>
      </c>
      <c r="G23" s="11" cm="1">
        <f t="array" aca="1" ref="G23" ca="1">INDIRECT("P" &amp; 3 + (ROW()-2)*7)</f>
        <v>3.3652862115732693E-2</v>
      </c>
      <c r="H23" s="11" cm="1">
        <f t="array" aca="1" ref="H23" ca="1">INDIRECT("P" &amp; 4 + (ROW()-2)*7)</f>
        <v>7.5407406463431192E-2</v>
      </c>
      <c r="I23" s="11" cm="1">
        <f t="array" aca="1" ref="I23" ca="1">INDIRECT("P" &amp; 5 + (ROW()-2)*7)</f>
        <v>0.15761068277850709</v>
      </c>
      <c r="J23" s="11" cm="1">
        <f t="array" aca="1" ref="J23" ca="1">INDIRECT("P" &amp; 6 + (ROW()-2)*7)</f>
        <v>9.898548241429829E-2</v>
      </c>
      <c r="K23" s="11" cm="1">
        <f t="array" aca="1" ref="K23" ca="1">INDIRECT("P" &amp; 7 + (ROW()-2)*7)</f>
        <v>6.4628804319991157E-2</v>
      </c>
      <c r="L23" s="11" cm="1">
        <f t="array" aca="1" ref="L23" ca="1">INDIRECT("P" &amp; 8 + (ROW()-2)*7)</f>
        <v>4.7583561497460639E-2</v>
      </c>
      <c r="N23" s="2">
        <v>45516</v>
      </c>
      <c r="O23" s="5" t="s">
        <v>8</v>
      </c>
      <c r="P23" s="5">
        <v>-7.8202618578073688E-3</v>
      </c>
      <c r="R23" s="10">
        <v>-0.27150000000000002</v>
      </c>
      <c r="S23" s="9">
        <v>3.1718000000000003E-2</v>
      </c>
    </row>
    <row r="24" spans="4:19" x14ac:dyDescent="0.25">
      <c r="D24" s="2">
        <v>45649</v>
      </c>
      <c r="E24" s="11">
        <f t="shared" si="0"/>
        <v>8.1529999999999991E-2</v>
      </c>
      <c r="F24" s="11" cm="1">
        <f t="array" aca="1" ref="F24" ca="1">INDIRECT("P" &amp; 2 + (ROW()-2)*7)</f>
        <v>4.6808578273002749E-2</v>
      </c>
      <c r="G24" s="11" cm="1">
        <f t="array" aca="1" ref="G24" ca="1">INDIRECT("P" &amp; 3 + (ROW()-2)*7)</f>
        <v>4.3105000162234841E-2</v>
      </c>
      <c r="H24" s="11" cm="1">
        <f t="array" aca="1" ref="H24" ca="1">INDIRECT("P" &amp; 4 + (ROW()-2)*7)</f>
        <v>-3.4478966957109308E-2</v>
      </c>
      <c r="I24" s="11" cm="1">
        <f t="array" aca="1" ref="I24" ca="1">INDIRECT("P" &amp; 5 + (ROW()-2)*7)</f>
        <v>7.2402491889611065E-2</v>
      </c>
      <c r="J24" s="11" cm="1">
        <f t="array" aca="1" ref="J24" ca="1">INDIRECT("P" &amp; 6 + (ROW()-2)*7)</f>
        <v>1.402000668629198E-2</v>
      </c>
      <c r="K24" s="11" cm="1">
        <f t="array" aca="1" ref="K24" ca="1">INDIRECT("P" &amp; 7 + (ROW()-2)*7)</f>
        <v>3.573341452411193E-3</v>
      </c>
      <c r="L24" s="11" cm="1">
        <f t="array" aca="1" ref="L24" ca="1">INDIRECT("P" &amp; 8 + (ROW()-2)*7)</f>
        <v>-2.3217563887554311E-2</v>
      </c>
      <c r="N24" s="2">
        <v>45516</v>
      </c>
      <c r="O24" s="5" t="s">
        <v>3</v>
      </c>
      <c r="P24" s="5">
        <v>-1.320937501394426E-2</v>
      </c>
      <c r="R24" s="10">
        <v>0.1133</v>
      </c>
      <c r="S24" s="9">
        <v>3.177E-2</v>
      </c>
    </row>
    <row r="25" spans="4:19" x14ac:dyDescent="0.25">
      <c r="D25" s="2">
        <v>45656</v>
      </c>
      <c r="E25" s="11">
        <f t="shared" si="0"/>
        <v>-4.7774999999999998E-2</v>
      </c>
      <c r="F25" s="11" cm="1">
        <f t="array" aca="1" ref="F25" ca="1">INDIRECT("P" &amp; 2 + (ROW()-2)*7)</f>
        <v>-2.7708299914280259E-3</v>
      </c>
      <c r="G25" s="11" cm="1">
        <f t="array" aca="1" ref="G25" ca="1">INDIRECT("P" &amp; 3 + (ROW()-2)*7)</f>
        <v>-2.9789772070162431E-2</v>
      </c>
      <c r="H25" s="11" cm="1">
        <f t="array" aca="1" ref="H25" ca="1">INDIRECT("P" &amp; 4 + (ROW()-2)*7)</f>
        <v>3.0084343345043878E-2</v>
      </c>
      <c r="I25" s="11" cm="1">
        <f t="array" aca="1" ref="I25" ca="1">INDIRECT("P" &amp; 5 + (ROW()-2)*7)</f>
        <v>1.7791357162105831E-3</v>
      </c>
      <c r="J25" s="11" cm="1">
        <f t="array" aca="1" ref="J25" ca="1">INDIRECT("P" &amp; 6 + (ROW()-2)*7)</f>
        <v>1.0716419559489709E-2</v>
      </c>
      <c r="K25" s="11" cm="1">
        <f t="array" aca="1" ref="K25" ca="1">INDIRECT("P" &amp; 7 + (ROW()-2)*7)</f>
        <v>-4.0524979553058149E-3</v>
      </c>
      <c r="L25" s="11" cm="1">
        <f t="array" aca="1" ref="L25" ca="1">INDIRECT("P" &amp; 8 + (ROW()-2)*7)</f>
        <v>2.4104957328610059E-2</v>
      </c>
      <c r="N25" s="2">
        <v>45516</v>
      </c>
      <c r="O25" s="5" t="s">
        <v>9</v>
      </c>
      <c r="P25" s="5">
        <v>-2.439268567826771E-2</v>
      </c>
      <c r="R25" s="10">
        <v>-1.72E-2</v>
      </c>
      <c r="S25" s="9">
        <v>3.0575000000000001E-2</v>
      </c>
    </row>
    <row r="26" spans="4:19" x14ac:dyDescent="0.25">
      <c r="D26" s="2">
        <v>45663</v>
      </c>
      <c r="E26" s="11">
        <f t="shared" si="0"/>
        <v>-0.16545300000000002</v>
      </c>
      <c r="F26" s="11" cm="1">
        <f t="array" aca="1" ref="F26" ca="1">INDIRECT("P" &amp; 2 + (ROW()-2)*7)</f>
        <v>1.6832494540031578E-2</v>
      </c>
      <c r="G26" s="11" cm="1">
        <f t="array" aca="1" ref="G26" ca="1">INDIRECT("P" &amp; 3 + (ROW()-2)*7)</f>
        <v>1.9236896005258169E-2</v>
      </c>
      <c r="H26" s="11" cm="1">
        <f t="array" aca="1" ref="H26" ca="1">INDIRECT("P" &amp; 4 + (ROW()-2)*7)</f>
        <v>3.2477009080980279E-2</v>
      </c>
      <c r="I26" s="11" cm="1">
        <f t="array" aca="1" ref="I26" ca="1">INDIRECT("P" &amp; 5 + (ROW()-2)*7)</f>
        <v>-1.517366957389739E-2</v>
      </c>
      <c r="J26" s="11" cm="1">
        <f t="array" aca="1" ref="J26" ca="1">INDIRECT("P" &amp; 6 + (ROW()-2)*7)</f>
        <v>2.7325240441626882E-2</v>
      </c>
      <c r="K26" s="11" cm="1">
        <f t="array" aca="1" ref="K26" ca="1">INDIRECT("P" &amp; 7 + (ROW()-2)*7)</f>
        <v>-1.308932250515106E-2</v>
      </c>
      <c r="L26" s="11" cm="1">
        <f t="array" aca="1" ref="L26" ca="1">INDIRECT("P" &amp; 8 + (ROW()-2)*7)</f>
        <v>6.0006509274882297E-2</v>
      </c>
      <c r="N26" s="2">
        <v>45516</v>
      </c>
      <c r="O26" s="5" t="s">
        <v>4</v>
      </c>
      <c r="P26" s="5">
        <v>1.7113104825680851E-2</v>
      </c>
      <c r="R26" s="10">
        <v>-0.1338</v>
      </c>
      <c r="S26" s="9">
        <v>3.1653000000000001E-2</v>
      </c>
    </row>
    <row r="27" spans="4:19" x14ac:dyDescent="0.25">
      <c r="D27" s="2">
        <v>45670</v>
      </c>
      <c r="E27" s="11">
        <f t="shared" si="0"/>
        <v>9.4129000000000018E-2</v>
      </c>
      <c r="F27" s="11" cm="1">
        <f t="array" aca="1" ref="F27" ca="1">INDIRECT("P" &amp; 2 + (ROW()-2)*7)</f>
        <v>3.075994814841199E-2</v>
      </c>
      <c r="G27" s="11" cm="1">
        <f t="array" aca="1" ref="G27" ca="1">INDIRECT("P" &amp; 3 + (ROW()-2)*7)</f>
        <v>5.3840959170659709E-2</v>
      </c>
      <c r="H27" s="11" cm="1">
        <f t="array" aca="1" ref="H27" ca="1">INDIRECT("P" &amp; 4 + (ROW()-2)*7)</f>
        <v>-2.2504796175240728E-3</v>
      </c>
      <c r="I27" s="11" cm="1">
        <f t="array" aca="1" ref="I27" ca="1">INDIRECT("P" &amp; 5 + (ROW()-2)*7)</f>
        <v>-4.0469377034477692E-2</v>
      </c>
      <c r="J27" s="11" cm="1">
        <f t="array" aca="1" ref="J27" ca="1">INDIRECT("P" &amp; 6 + (ROW()-2)*7)</f>
        <v>-1.7817230499407921E-2</v>
      </c>
      <c r="K27" s="11" cm="1">
        <f t="array" aca="1" ref="K27" ca="1">INDIRECT("P" &amp; 7 + (ROW()-2)*7)</f>
        <v>4.7293404809597393E-2</v>
      </c>
      <c r="L27" s="11" cm="1">
        <f t="array" aca="1" ref="L27" ca="1">INDIRECT("P" &amp; 8 + (ROW()-2)*7)</f>
        <v>-1.500066757631547E-2</v>
      </c>
      <c r="N27" s="2">
        <v>45516</v>
      </c>
      <c r="O27" s="5" t="s">
        <v>10</v>
      </c>
      <c r="P27" s="5">
        <v>-2.0815761605006131E-2</v>
      </c>
      <c r="R27" s="10">
        <v>0.12870000000000001</v>
      </c>
      <c r="S27" s="9">
        <v>3.4570999999999998E-2</v>
      </c>
    </row>
    <row r="28" spans="4:19" x14ac:dyDescent="0.25">
      <c r="D28" s="2">
        <v>45677</v>
      </c>
      <c r="E28" s="11">
        <f t="shared" si="0"/>
        <v>-0.101157</v>
      </c>
      <c r="F28" s="11" cm="1">
        <f t="array" aca="1" ref="F28" ca="1">INDIRECT("P" &amp; 2 + (ROW()-2)*7)</f>
        <v>6.5832090764272044E-2</v>
      </c>
      <c r="G28" s="11" cm="1">
        <f t="array" aca="1" ref="G28" ca="1">INDIRECT("P" &amp; 3 + (ROW()-2)*7)</f>
        <v>-6.0018485015857659E-2</v>
      </c>
      <c r="H28" s="11" cm="1">
        <f t="array" aca="1" ref="H28" ca="1">INDIRECT("P" &amp; 4 + (ROW()-2)*7)</f>
        <v>8.2234627640010133E-2</v>
      </c>
      <c r="I28" s="11" cm="1">
        <f t="array" aca="1" ref="I28" ca="1">INDIRECT("P" &amp; 5 + (ROW()-2)*7)</f>
        <v>8.3213669263089429E-3</v>
      </c>
      <c r="J28" s="11" cm="1">
        <f t="array" aca="1" ref="J28" ca="1">INDIRECT("P" &amp; 6 + (ROW()-2)*7)</f>
        <v>6.7104214060230871E-2</v>
      </c>
      <c r="K28" s="11" cm="1">
        <f t="array" aca="1" ref="K28" ca="1">INDIRECT("P" &amp; 7 + (ROW()-2)*7)</f>
        <v>0.1011068754637077</v>
      </c>
      <c r="L28" s="11" cm="1">
        <f t="array" aca="1" ref="L28" ca="1">INDIRECT("P" &amp; 8 + (ROW()-2)*7)</f>
        <v>1.3261106927203449E-2</v>
      </c>
      <c r="N28" s="2">
        <v>45516</v>
      </c>
      <c r="O28" s="5" t="s">
        <v>11</v>
      </c>
      <c r="P28" s="5">
        <v>4.4602081619796341E-2</v>
      </c>
      <c r="R28" s="10">
        <v>-6.2600000000000003E-2</v>
      </c>
      <c r="S28" s="9">
        <v>3.8557000000000001E-2</v>
      </c>
    </row>
    <row r="29" spans="4:19" x14ac:dyDescent="0.25">
      <c r="D29" s="2">
        <v>45684</v>
      </c>
      <c r="E29" s="11">
        <f t="shared" si="0"/>
        <v>-8.2050999999999999E-2</v>
      </c>
      <c r="F29" s="11" cm="1">
        <f t="array" aca="1" ref="F29" ca="1">INDIRECT("P" &amp; 2 + (ROW()-2)*7)</f>
        <v>1.7250343865096111E-2</v>
      </c>
      <c r="G29" s="11" cm="1">
        <f t="array" aca="1" ref="G29" ca="1">INDIRECT("P" &amp; 3 + (ROW()-2)*7)</f>
        <v>-9.280546062496467E-3</v>
      </c>
      <c r="H29" s="11" cm="1">
        <f t="array" aca="1" ref="H29" ca="1">INDIRECT("P" &amp; 4 + (ROW()-2)*7)</f>
        <v>-5.9481220206129698E-3</v>
      </c>
      <c r="I29" s="11" cm="1">
        <f t="array" aca="1" ref="I29" ca="1">INDIRECT("P" &amp; 5 + (ROW()-2)*7)</f>
        <v>-1.768847526051337E-2</v>
      </c>
      <c r="J29" s="11" cm="1">
        <f t="array" aca="1" ref="J29" ca="1">INDIRECT("P" &amp; 6 + (ROW()-2)*7)</f>
        <v>-8.5890848528071967E-3</v>
      </c>
      <c r="K29" s="11" cm="1">
        <f t="array" aca="1" ref="K29" ca="1">INDIRECT("P" &amp; 7 + (ROW()-2)*7)</f>
        <v>2.8914663098700139E-2</v>
      </c>
      <c r="L29" s="11" cm="1">
        <f t="array" aca="1" ref="L29" ca="1">INDIRECT("P" &amp; 8 + (ROW()-2)*7)</f>
        <v>-6.482229885800446E-2</v>
      </c>
      <c r="N29" s="2">
        <v>45516</v>
      </c>
      <c r="O29" s="5" t="s">
        <v>5</v>
      </c>
      <c r="P29" s="5">
        <v>-2.975770620418108E-2</v>
      </c>
      <c r="R29" s="10">
        <v>-4.7899999999999998E-2</v>
      </c>
      <c r="S29" s="9">
        <v>3.4151000000000001E-2</v>
      </c>
    </row>
    <row r="30" spans="4:19" x14ac:dyDescent="0.25">
      <c r="D30" s="2">
        <v>45691</v>
      </c>
      <c r="E30" s="11">
        <f t="shared" si="0"/>
        <v>-0.37722800000000001</v>
      </c>
      <c r="F30" s="11" cm="1">
        <f t="array" aca="1" ref="F30" ca="1">INDIRECT("P" &amp; 2 + (ROW()-2)*7)</f>
        <v>3.0987837996628711E-2</v>
      </c>
      <c r="G30" s="11" cm="1">
        <f t="array" aca="1" ref="G30" ca="1">INDIRECT("P" &amp; 3 + (ROW()-2)*7)</f>
        <v>-4.1655927006330078E-2</v>
      </c>
      <c r="H30" s="11" cm="1">
        <f t="array" aca="1" ref="H30" ca="1">INDIRECT("P" &amp; 4 + (ROW()-2)*7)</f>
        <v>1.104371706359791E-2</v>
      </c>
      <c r="I30" s="11" cm="1">
        <f t="array" aca="1" ref="I30" ca="1">INDIRECT("P" &amp; 5 + (ROW()-2)*7)</f>
        <v>4.4260907979387837E-2</v>
      </c>
      <c r="J30" s="11" cm="1">
        <f t="array" aca="1" ref="J30" ca="1">INDIRECT("P" &amp; 6 + (ROW()-2)*7)</f>
        <v>2.666786375853639E-2</v>
      </c>
      <c r="K30" s="11" cm="1">
        <f t="array" aca="1" ref="K30" ca="1">INDIRECT("P" &amp; 7 + (ROW()-2)*7)</f>
        <v>5.9496619298270333E-2</v>
      </c>
      <c r="L30" s="11" cm="1">
        <f t="array" aca="1" ref="L30" ca="1">INDIRECT("P" &amp; 8 + (ROW()-2)*7)</f>
        <v>4.9741381812822373E-2</v>
      </c>
      <c r="N30" s="2">
        <v>45523</v>
      </c>
      <c r="O30" s="5" t="s">
        <v>8</v>
      </c>
      <c r="P30" s="5">
        <v>2.8046406307876661E-2</v>
      </c>
      <c r="R30" s="10">
        <v>-0.2465</v>
      </c>
      <c r="S30" s="9">
        <v>0.13072800000000001</v>
      </c>
    </row>
    <row r="31" spans="4:19" x14ac:dyDescent="0.25">
      <c r="D31" s="2">
        <v>45698</v>
      </c>
      <c r="E31" s="11">
        <f t="shared" si="0"/>
        <v>2.7370999999999999E-2</v>
      </c>
      <c r="F31" s="11" cm="1">
        <f t="array" aca="1" ref="F31" ca="1">INDIRECT("P" &amp; 2 + (ROW()-2)*7)</f>
        <v>1.451447793272498E-2</v>
      </c>
      <c r="G31" s="11" cm="1">
        <f t="array" aca="1" ref="G31" ca="1">INDIRECT("P" &amp; 3 + (ROW()-2)*7)</f>
        <v>3.1275018555683598E-2</v>
      </c>
      <c r="H31" s="11" cm="1">
        <f t="array" aca="1" ref="H31" ca="1">INDIRECT("P" &amp; 4 + (ROW()-2)*7)</f>
        <v>-7.601997242921868E-2</v>
      </c>
      <c r="I31" s="11" cm="1">
        <f t="array" aca="1" ref="I31" ca="1">INDIRECT("P" &amp; 5 + (ROW()-2)*7)</f>
        <v>-5.1769074926756233E-2</v>
      </c>
      <c r="J31" s="11" cm="1">
        <f t="array" aca="1" ref="J31" ca="1">INDIRECT("P" &amp; 6 + (ROW()-2)*7)</f>
        <v>-7.4020846745794677E-2</v>
      </c>
      <c r="K31" s="11" cm="1">
        <f t="array" aca="1" ref="K31" ca="1">INDIRECT("P" &amp; 7 + (ROW()-2)*7)</f>
        <v>1.853409710041103E-2</v>
      </c>
      <c r="L31" s="11" cm="1">
        <f t="array" aca="1" ref="L31" ca="1">INDIRECT("P" &amp; 8 + (ROW()-2)*7)</f>
        <v>-6.2535188916600579E-3</v>
      </c>
      <c r="N31" s="2">
        <v>45523</v>
      </c>
      <c r="O31" s="5" t="s">
        <v>3</v>
      </c>
      <c r="P31" s="5">
        <v>-2.682628051607391E-2</v>
      </c>
      <c r="R31" s="10">
        <v>5.91E-2</v>
      </c>
      <c r="S31" s="9">
        <v>3.1729E-2</v>
      </c>
    </row>
    <row r="32" spans="4:19" x14ac:dyDescent="0.25">
      <c r="D32" s="2">
        <v>45705</v>
      </c>
      <c r="E32" s="11">
        <f t="shared" si="0"/>
        <v>7.9300000000000204E-4</v>
      </c>
      <c r="F32" s="11" cm="1">
        <f t="array" aca="1" ref="F32" ca="1">INDIRECT("P" &amp; 2 + (ROW()-2)*7)</f>
        <v>3.7858853134463938E-2</v>
      </c>
      <c r="G32" s="11" cm="1">
        <f t="array" aca="1" ref="G32" ca="1">INDIRECT("P" &amp; 3 + (ROW()-2)*7)</f>
        <v>9.1916745415180096E-3</v>
      </c>
      <c r="H32" s="11" cm="1">
        <f t="array" aca="1" ref="H32" ca="1">INDIRECT("P" &amp; 4 + (ROW()-2)*7)</f>
        <v>2.5287339747886769E-2</v>
      </c>
      <c r="I32" s="11" cm="1">
        <f t="array" aca="1" ref="I32" ca="1">INDIRECT("P" &amp; 5 + (ROW()-2)*7)</f>
        <v>3.4439195312279709E-4</v>
      </c>
      <c r="J32" s="11" cm="1">
        <f t="array" aca="1" ref="J32" ca="1">INDIRECT("P" &amp; 6 + (ROW()-2)*7)</f>
        <v>1.9365602323457319E-2</v>
      </c>
      <c r="K32" s="11" cm="1">
        <f t="array" aca="1" ref="K32" ca="1">INDIRECT("P" &amp; 7 + (ROW()-2)*7)</f>
        <v>4.6124402298795032E-3</v>
      </c>
      <c r="L32" s="11" cm="1">
        <f t="array" aca="1" ref="L32" ca="1">INDIRECT("P" &amp; 8 + (ROW()-2)*7)</f>
        <v>1.6233627106981001E-2</v>
      </c>
      <c r="N32" s="2">
        <v>45523</v>
      </c>
      <c r="O32" s="5" t="s">
        <v>9</v>
      </c>
      <c r="P32" s="5">
        <v>7.2346965396038188E-3</v>
      </c>
      <c r="R32" s="10">
        <v>3.15E-2</v>
      </c>
      <c r="S32" s="9">
        <v>3.0706999999999998E-2</v>
      </c>
    </row>
    <row r="33" spans="4:19" x14ac:dyDescent="0.25">
      <c r="D33" s="2">
        <v>45712</v>
      </c>
      <c r="E33" s="11">
        <f t="shared" si="0"/>
        <v>-0.236013</v>
      </c>
      <c r="F33" s="11" cm="1">
        <f t="array" aca="1" ref="F33" ca="1">INDIRECT("P" &amp; 2 + (ROW()-2)*7)</f>
        <v>-6.2988931437542375E-2</v>
      </c>
      <c r="G33" s="11" cm="1">
        <f t="array" aca="1" ref="G33" ca="1">INDIRECT("P" &amp; 3 + (ROW()-2)*7)</f>
        <v>9.9735250038058998E-2</v>
      </c>
      <c r="H33" s="11" cm="1">
        <f t="array" aca="1" ref="H33" ca="1">INDIRECT("P" &amp; 4 + (ROW()-2)*7)</f>
        <v>-5.4982665058620803E-2</v>
      </c>
      <c r="I33" s="11" cm="1">
        <f t="array" aca="1" ref="I33" ca="1">INDIRECT("P" &amp; 5 + (ROW()-2)*7)</f>
        <v>-1.2222247932715119E-3</v>
      </c>
      <c r="J33" s="11" cm="1">
        <f t="array" aca="1" ref="J33" ca="1">INDIRECT("P" &amp; 6 + (ROW()-2)*7)</f>
        <v>-6.2261816218043213E-2</v>
      </c>
      <c r="K33" s="11" cm="1">
        <f t="array" aca="1" ref="K33" ca="1">INDIRECT("P" &amp; 7 + (ROW()-2)*7)</f>
        <v>-7.0829655484641915E-2</v>
      </c>
      <c r="L33" s="11" cm="1">
        <f t="array" aca="1" ref="L33" ca="1">INDIRECT("P" &amp; 8 + (ROW()-2)*7)</f>
        <v>3.3476070289369088E-2</v>
      </c>
      <c r="N33" s="2">
        <v>45523</v>
      </c>
      <c r="O33" s="5" t="s">
        <v>4</v>
      </c>
      <c r="P33" s="5">
        <v>-3.5672689285862362E-2</v>
      </c>
      <c r="R33" s="10">
        <v>-0.20499999999999999</v>
      </c>
      <c r="S33" s="9">
        <v>3.1013000000000002E-2</v>
      </c>
    </row>
    <row r="34" spans="4:19" x14ac:dyDescent="0.25">
      <c r="D34" s="2">
        <v>45719</v>
      </c>
      <c r="E34" s="11">
        <f t="shared" si="0"/>
        <v>-3.5483999999999995E-2</v>
      </c>
      <c r="F34" s="11" cm="1">
        <f t="array" aca="1" ref="F34" ca="1">INDIRECT("P" &amp; 2 + (ROW()-2)*7)</f>
        <v>-2.0072501074239191E-4</v>
      </c>
      <c r="G34" s="11" cm="1">
        <f t="array" aca="1" ref="G34" ca="1">INDIRECT("P" &amp; 3 + (ROW()-2)*7)</f>
        <v>-5.9074068024803583E-2</v>
      </c>
      <c r="H34" s="11" cm="1">
        <f t="array" aca="1" ref="H34" ca="1">INDIRECT("P" &amp; 4 + (ROW()-2)*7)</f>
        <v>9.6255502462482267E-3</v>
      </c>
      <c r="I34" s="11" cm="1">
        <f t="array" aca="1" ref="I34" ca="1">INDIRECT("P" &amp; 5 + (ROW()-2)*7)</f>
        <v>-5.1480324601297062E-2</v>
      </c>
      <c r="J34" s="11" cm="1">
        <f t="array" aca="1" ref="J34" ca="1">INDIRECT("P" &amp; 6 + (ROW()-2)*7)</f>
        <v>2.9612776702599281E-2</v>
      </c>
      <c r="K34" s="11" cm="1">
        <f t="array" aca="1" ref="K34" ca="1">INDIRECT("P" &amp; 7 + (ROW()-2)*7)</f>
        <v>-4.6723908431687777E-2</v>
      </c>
      <c r="L34" s="11" cm="1">
        <f t="array" aca="1" ref="L34" ca="1">INDIRECT("P" &amp; 8 + (ROW()-2)*7)</f>
        <v>-4.5122124951859771E-3</v>
      </c>
      <c r="N34" s="2">
        <v>45523</v>
      </c>
      <c r="O34" s="5" t="s">
        <v>10</v>
      </c>
      <c r="P34" s="5">
        <v>2.8046406307876661E-2</v>
      </c>
      <c r="R34" s="10">
        <v>1.5E-3</v>
      </c>
      <c r="S34" s="9">
        <v>3.6983999999999996E-2</v>
      </c>
    </row>
    <row r="35" spans="4:19" x14ac:dyDescent="0.25">
      <c r="D35" s="2">
        <v>45726</v>
      </c>
      <c r="E35" s="11">
        <f t="shared" si="0"/>
        <v>-0.18082400000000001</v>
      </c>
      <c r="F35" s="11" cm="1">
        <f t="array" aca="1" ref="F35" ca="1">INDIRECT("P" &amp; 2 + (ROW()-2)*7)</f>
        <v>-3.4583576978736152E-2</v>
      </c>
      <c r="G35" s="11" cm="1">
        <f t="array" aca="1" ref="G35" ca="1">INDIRECT("P" &amp; 3 + (ROW()-2)*7)</f>
        <v>-7.088779910063861E-3</v>
      </c>
      <c r="H35" s="11" cm="1">
        <f t="array" aca="1" ref="H35" ca="1">INDIRECT("P" &amp; 4 + (ROW()-2)*7)</f>
        <v>3.3174444080255471E-3</v>
      </c>
      <c r="I35" s="11" cm="1">
        <f t="array" aca="1" ref="I35" ca="1">INDIRECT("P" &amp; 5 + (ROW()-2)*7)</f>
        <v>6.3322380787649429E-2</v>
      </c>
      <c r="J35" s="11" cm="1">
        <f t="array" aca="1" ref="J35" ca="1">INDIRECT("P" &amp; 6 + (ROW()-2)*7)</f>
        <v>1.51396144681445E-2</v>
      </c>
      <c r="K35" s="11" cm="1">
        <f t="array" aca="1" ref="K35" ca="1">INDIRECT("P" &amp; 7 + (ROW()-2)*7)</f>
        <v>9.8802098257577686E-5</v>
      </c>
      <c r="L35" s="11" cm="1">
        <f t="array" aca="1" ref="L35" ca="1">INDIRECT("P" &amp; 8 + (ROW()-2)*7)</f>
        <v>-5.2357949327071496E-3</v>
      </c>
      <c r="N35" s="2">
        <v>45523</v>
      </c>
      <c r="O35" s="5" t="s">
        <v>11</v>
      </c>
      <c r="P35" s="5">
        <v>5.054330998009289E-2</v>
      </c>
      <c r="R35" s="10">
        <v>-0.14680000000000001</v>
      </c>
      <c r="S35" s="9">
        <v>3.4023999999999999E-2</v>
      </c>
    </row>
    <row r="36" spans="4:19" x14ac:dyDescent="0.25">
      <c r="D36" s="2">
        <v>45733</v>
      </c>
      <c r="E36" s="11">
        <f t="shared" si="0"/>
        <v>4.6650999999999998E-2</v>
      </c>
      <c r="F36" s="11" cm="1">
        <f t="array" aca="1" ref="F36" ca="1">INDIRECT("P" &amp; 2 + (ROW()-2)*7)</f>
        <v>-4.7637060258153346E-3</v>
      </c>
      <c r="G36" s="11" cm="1">
        <f t="array" aca="1" ref="G36" ca="1">INDIRECT("P" &amp; 3 + (ROW()-2)*7)</f>
        <v>-5.5321822553622418E-3</v>
      </c>
      <c r="H36" s="11" cm="1">
        <f t="array" aca="1" ref="H36" ca="1">INDIRECT("P" &amp; 4 + (ROW()-2)*7)</f>
        <v>-9.2412296443367334E-3</v>
      </c>
      <c r="I36" s="11" cm="1">
        <f t="array" aca="1" ref="I36" ca="1">INDIRECT("P" &amp; 5 + (ROW()-2)*7)</f>
        <v>4.7653908183457883E-4</v>
      </c>
      <c r="J36" s="11" cm="1">
        <f t="array" aca="1" ref="J36" ca="1">INDIRECT("P" &amp; 6 + (ROW()-2)*7)</f>
        <v>-4.7637060258153424E-3</v>
      </c>
      <c r="K36" s="11" cm="1">
        <f t="array" aca="1" ref="K36" ca="1">INDIRECT("P" &amp; 7 + (ROW()-2)*7)</f>
        <v>-4.6202038182585538E-2</v>
      </c>
      <c r="L36" s="11" cm="1">
        <f t="array" aca="1" ref="L36" ca="1">INDIRECT("P" &amp; 8 + (ROW()-2)*7)</f>
        <v>-1.0165819918807989E-2</v>
      </c>
      <c r="N36" s="2">
        <v>45523</v>
      </c>
      <c r="O36" s="5" t="s">
        <v>5</v>
      </c>
      <c r="P36" s="5">
        <v>-4.9751159734786082E-2</v>
      </c>
      <c r="R36" s="10">
        <v>7.6499999999999999E-2</v>
      </c>
      <c r="S36" s="9">
        <v>2.9849000000000001E-2</v>
      </c>
    </row>
    <row r="37" spans="4:19" x14ac:dyDescent="0.25">
      <c r="D37" s="2">
        <v>45740</v>
      </c>
      <c r="E37" s="11">
        <f t="shared" si="0"/>
        <v>-3.2743000000000001E-2</v>
      </c>
      <c r="F37" s="11" cm="1">
        <f t="array" aca="1" ref="F37" ca="1">INDIRECT("P" &amp; 2 + (ROW()-2)*7)</f>
        <v>4.0096391411038393E-2</v>
      </c>
      <c r="G37" s="11" cm="1">
        <f t="array" aca="1" ref="G37" ca="1">INDIRECT("P" &amp; 3 + (ROW()-2)*7)</f>
        <v>-6.4961165048251354E-3</v>
      </c>
      <c r="H37" s="11" cm="1">
        <f t="array" aca="1" ref="H37" ca="1">INDIRECT("P" &amp; 4 + (ROW()-2)*7)</f>
        <v>4.3459443019326797E-2</v>
      </c>
      <c r="I37" s="11" cm="1">
        <f t="array" aca="1" ref="I37" ca="1">INDIRECT("P" &amp; 5 + (ROW()-2)*7)</f>
        <v>4.2138123101886589E-2</v>
      </c>
      <c r="J37" s="11" cm="1">
        <f t="array" aca="1" ref="J37" ca="1">INDIRECT("P" &amp; 6 + (ROW()-2)*7)</f>
        <v>4.0096391411038393E-2</v>
      </c>
      <c r="K37" s="11" cm="1">
        <f t="array" aca="1" ref="K37" ca="1">INDIRECT("P" &amp; 7 + (ROW()-2)*7)</f>
        <v>3.0489154257984171E-3</v>
      </c>
      <c r="L37" s="11" cm="1">
        <f t="array" aca="1" ref="L37" ca="1">INDIRECT("P" &amp; 8 + (ROW()-2)*7)</f>
        <v>1.3139440798577181E-2</v>
      </c>
      <c r="N37" s="2">
        <v>45530</v>
      </c>
      <c r="O37" s="5" t="s">
        <v>8</v>
      </c>
      <c r="P37" s="5">
        <v>8.2636707851221694E-3</v>
      </c>
      <c r="R37" s="10">
        <v>-3.0999999999999999E-3</v>
      </c>
      <c r="S37" s="9">
        <v>2.9643000000000003E-2</v>
      </c>
    </row>
    <row r="38" spans="4:19" x14ac:dyDescent="0.25">
      <c r="D38" s="2">
        <v>45747</v>
      </c>
      <c r="E38" s="11">
        <f t="shared" si="0"/>
        <v>-0.12026400000000001</v>
      </c>
      <c r="F38" s="11" cm="1">
        <f t="array" aca="1" ref="F38" ca="1">INDIRECT("P" &amp; 2 + (ROW()-2)*7)</f>
        <v>1.471653918260415E-2</v>
      </c>
      <c r="G38" s="11" cm="1">
        <f t="array" aca="1" ref="G38" ca="1">INDIRECT("P" &amp; 3 + (ROW()-2)*7)</f>
        <v>-3.4455485326711333E-2</v>
      </c>
      <c r="H38" s="11" cm="1">
        <f t="array" aca="1" ref="H38" ca="1">INDIRECT("P" &amp; 4 + (ROW()-2)*7)</f>
        <v>2.335607799761474E-2</v>
      </c>
      <c r="I38" s="11" cm="1">
        <f t="array" aca="1" ref="I38" ca="1">INDIRECT("P" &amp; 5 + (ROW()-2)*7)</f>
        <v>2.7230384031088989E-2</v>
      </c>
      <c r="J38" s="11" cm="1">
        <f t="array" aca="1" ref="J38" ca="1">INDIRECT("P" &amp; 6 + (ROW()-2)*7)</f>
        <v>1.471653918260415E-2</v>
      </c>
      <c r="K38" s="11" cm="1">
        <f t="array" aca="1" ref="K38" ca="1">INDIRECT("P" &amp; 7 + (ROW()-2)*7)</f>
        <v>5.2457332289091718E-3</v>
      </c>
      <c r="L38" s="11" cm="1">
        <f t="array" aca="1" ref="L38" ca="1">INDIRECT("P" &amp; 8 + (ROW()-2)*7)</f>
        <v>2.859295839428325E-2</v>
      </c>
      <c r="N38" s="2">
        <v>45530</v>
      </c>
      <c r="O38" s="5" t="s">
        <v>3</v>
      </c>
      <c r="P38" s="5">
        <v>-2.967447218619446E-2</v>
      </c>
      <c r="R38" s="10">
        <v>-8.9800000000000005E-2</v>
      </c>
      <c r="S38" s="9">
        <v>3.0464000000000001E-2</v>
      </c>
    </row>
    <row r="39" spans="4:19" x14ac:dyDescent="0.25">
      <c r="D39" s="2">
        <v>45754</v>
      </c>
      <c r="E39" s="11">
        <f t="shared" si="0"/>
        <v>-0.11860799999999999</v>
      </c>
      <c r="F39" s="11" cm="1">
        <f t="array" aca="1" ref="F39" ca="1">INDIRECT("P" &amp; 2 + (ROW()-2)*7)</f>
        <v>6.0214354571588587E-2</v>
      </c>
      <c r="G39" s="11" cm="1">
        <f t="array" aca="1" ref="G39" ca="1">INDIRECT("P" &amp; 3 + (ROW()-2)*7)</f>
        <v>-4.7716162194421242E-2</v>
      </c>
      <c r="H39" s="11" cm="1">
        <f t="array" aca="1" ref="H39" ca="1">INDIRECT("P" &amp; 4 + (ROW()-2)*7)</f>
        <v>-1.0604173440603709E-2</v>
      </c>
      <c r="I39" s="11" cm="1">
        <f t="array" aca="1" ref="I39" ca="1">INDIRECT("P" &amp; 5 + (ROW()-2)*7)</f>
        <v>5.3672362784455648E-2</v>
      </c>
      <c r="J39" s="11" cm="1">
        <f t="array" aca="1" ref="J39" ca="1">INDIRECT("P" &amp; 6 + (ROW()-2)*7)</f>
        <v>-1.5627883391672509E-2</v>
      </c>
      <c r="K39" s="11" cm="1">
        <f t="array" aca="1" ref="K39" ca="1">INDIRECT("P" &amp; 7 + (ROW()-2)*7)</f>
        <v>5.8513247901051592E-2</v>
      </c>
      <c r="L39" s="11" cm="1">
        <f t="array" aca="1" ref="L39" ca="1">INDIRECT("P" &amp; 8 + (ROW()-2)*7)</f>
        <v>-2.0357724672415279E-3</v>
      </c>
      <c r="N39" s="2">
        <v>45530</v>
      </c>
      <c r="O39" s="5" t="s">
        <v>9</v>
      </c>
      <c r="P39" s="5">
        <v>-2.4643931741267781E-2</v>
      </c>
      <c r="R39" s="10">
        <v>-3.6999999999999998E-2</v>
      </c>
      <c r="S39" s="9">
        <v>8.1608E-2</v>
      </c>
    </row>
    <row r="40" spans="4:19" x14ac:dyDescent="0.25">
      <c r="D40" s="2">
        <v>45761</v>
      </c>
      <c r="E40" s="11">
        <f t="shared" si="0"/>
        <v>-2.0251999999999999E-2</v>
      </c>
      <c r="F40" s="11" cm="1">
        <f t="array" aca="1" ref="F40" ca="1">INDIRECT("P" &amp; 2 + (ROW()-2)*7)</f>
        <v>-2.4466442633189159E-2</v>
      </c>
      <c r="G40" s="11" cm="1">
        <f t="array" aca="1" ref="G40" ca="1">INDIRECT("P" &amp; 3 + (ROW()-2)*7)</f>
        <v>2.9840139611348369E-2</v>
      </c>
      <c r="H40" s="11" cm="1">
        <f t="array" aca="1" ref="H40" ca="1">INDIRECT("P" &amp; 4 + (ROW()-2)*7)</f>
        <v>-5.306704326961556E-2</v>
      </c>
      <c r="I40" s="11" cm="1">
        <f t="array" aca="1" ref="I40" ca="1">INDIRECT("P" &amp; 5 + (ROW()-2)*7)</f>
        <v>2.3079525903603189E-2</v>
      </c>
      <c r="J40" s="11" cm="1">
        <f t="array" aca="1" ref="J40" ca="1">INDIRECT("P" &amp; 6 + (ROW()-2)*7)</f>
        <v>-5.5022301881305781E-2</v>
      </c>
      <c r="K40" s="11" cm="1">
        <f t="array" aca="1" ref="K40" ca="1">INDIRECT("P" &amp; 7 + (ROW()-2)*7)</f>
        <v>1.274264747042432E-2</v>
      </c>
      <c r="L40" s="11" cm="1">
        <f t="array" aca="1" ref="L40" ca="1">INDIRECT("P" &amp; 8 + (ROW()-2)*7)</f>
        <v>-1.405197846277278E-3</v>
      </c>
      <c r="N40" s="2">
        <v>45530</v>
      </c>
      <c r="O40" s="5" t="s">
        <v>4</v>
      </c>
      <c r="P40" s="5">
        <v>-4.1225536189437209E-2</v>
      </c>
      <c r="R40" s="10">
        <v>1.2800000000000001E-2</v>
      </c>
      <c r="S40" s="9">
        <v>3.3051999999999998E-2</v>
      </c>
    </row>
    <row r="41" spans="4:19" x14ac:dyDescent="0.25">
      <c r="D41" s="2">
        <v>45768</v>
      </c>
      <c r="E41" s="11">
        <f t="shared" si="0"/>
        <v>0.34156599999999998</v>
      </c>
      <c r="F41" s="11" cm="1">
        <f t="array" aca="1" ref="F41" ca="1">INDIRECT("P" &amp; 2 + (ROW()-2)*7)</f>
        <v>6.9218621970342328E-2</v>
      </c>
      <c r="G41" s="11" cm="1">
        <f t="array" aca="1" ref="G41" ca="1">INDIRECT("P" &amp; 3 + (ROW()-2)*7)</f>
        <v>-5.9604316344993968E-2</v>
      </c>
      <c r="H41" s="11" cm="1">
        <f t="array" aca="1" ref="H41" ca="1">INDIRECT("P" &amp; 4 + (ROW()-2)*7)</f>
        <v>3.2098743992196019E-2</v>
      </c>
      <c r="I41" s="11" cm="1">
        <f t="array" aca="1" ref="I41" ca="1">INDIRECT("P" &amp; 5 + (ROW()-2)*7)</f>
        <v>-4.7047943323240207E-2</v>
      </c>
      <c r="J41" s="11" cm="1">
        <f t="array" aca="1" ref="J41" ca="1">INDIRECT("P" &amp; 6 + (ROW()-2)*7)</f>
        <v>2.4069761934075559E-2</v>
      </c>
      <c r="K41" s="11" cm="1">
        <f t="array" aca="1" ref="K41" ca="1">INDIRECT("P" &amp; 7 + (ROW()-2)*7)</f>
        <v>-5.9131320213875682E-2</v>
      </c>
      <c r="L41" s="11" cm="1">
        <f t="array" aca="1" ref="L41" ca="1">INDIRECT("P" &amp; 8 + (ROW()-2)*7)</f>
        <v>-6.8152948419625534E-2</v>
      </c>
      <c r="N41" s="2">
        <v>45530</v>
      </c>
      <c r="O41" s="5" t="s">
        <v>10</v>
      </c>
      <c r="P41" s="5">
        <v>-4.1700327338426019E-2</v>
      </c>
      <c r="R41" s="10">
        <v>0.37209999999999999</v>
      </c>
      <c r="S41" s="9">
        <v>3.0533999999999999E-2</v>
      </c>
    </row>
    <row r="42" spans="4:19" x14ac:dyDescent="0.25">
      <c r="D42" s="2">
        <v>45775</v>
      </c>
      <c r="E42" s="11">
        <f t="shared" si="0"/>
        <v>4.4570000000000026E-3</v>
      </c>
      <c r="F42" s="11" cm="1">
        <f t="array" aca="1" ref="F42" ca="1">INDIRECT("P" &amp; 2 + (ROW()-2)*7)</f>
        <v>1.194593840701808E-2</v>
      </c>
      <c r="G42" s="11" cm="1">
        <f t="array" aca="1" ref="G42" ca="1">INDIRECT("P" &amp; 3 + (ROW()-2)*7)</f>
        <v>1.3977362795820529E-2</v>
      </c>
      <c r="H42" s="11" cm="1">
        <f t="array" aca="1" ref="H42" ca="1">INDIRECT("P" &amp; 4 + (ROW()-2)*7)</f>
        <v>-8.3492173602682206E-3</v>
      </c>
      <c r="I42" s="11" cm="1">
        <f t="array" aca="1" ref="I42" ca="1">INDIRECT("P" &amp; 5 + (ROW()-2)*7)</f>
        <v>-3.4063878620141777E-2</v>
      </c>
      <c r="J42" s="11" cm="1">
        <f t="array" aca="1" ref="J42" ca="1">INDIRECT("P" &amp; 6 + (ROW()-2)*7)</f>
        <v>-1.50176110683927E-2</v>
      </c>
      <c r="K42" s="11" cm="1">
        <f t="array" aca="1" ref="K42" ca="1">INDIRECT("P" &amp; 7 + (ROW()-2)*7)</f>
        <v>1.581419127992436E-2</v>
      </c>
      <c r="L42" s="11" cm="1">
        <f t="array" aca="1" ref="L42" ca="1">INDIRECT("P" &amp; 8 + (ROW()-2)*7)</f>
        <v>2.3911239624666649E-2</v>
      </c>
      <c r="N42" s="2">
        <v>45530</v>
      </c>
      <c r="O42" s="5" t="s">
        <v>11</v>
      </c>
      <c r="P42" s="5">
        <v>-7.0565000089615901E-2</v>
      </c>
      <c r="R42" s="10">
        <v>3.4500000000000003E-2</v>
      </c>
      <c r="S42" s="9">
        <v>3.0043E-2</v>
      </c>
    </row>
    <row r="43" spans="4:19" x14ac:dyDescent="0.25">
      <c r="D43" s="2">
        <v>45782</v>
      </c>
      <c r="E43" s="11">
        <f t="shared" si="0"/>
        <v>-9.4158999999999993E-2</v>
      </c>
      <c r="F43" s="11" cm="1">
        <f t="array" aca="1" ref="F43" ca="1">INDIRECT("P" &amp; 2 + (ROW()-2)*7)</f>
        <v>3.9213583895798897E-2</v>
      </c>
      <c r="G43" s="11" cm="1">
        <f t="array" aca="1" ref="G43" ca="1">INDIRECT("P" &amp; 3 + (ROW()-2)*7)</f>
        <v>2.8181671549982499E-2</v>
      </c>
      <c r="H43" s="11" cm="1">
        <f t="array" aca="1" ref="H43" ca="1">INDIRECT("P" &amp; 4 + (ROW()-2)*7)</f>
        <v>2.8969193688126438E-2</v>
      </c>
      <c r="I43" s="11" cm="1">
        <f t="array" aca="1" ref="I43" ca="1">INDIRECT("P" &amp; 5 + (ROW()-2)*7)</f>
        <v>-1.6983556013329109E-2</v>
      </c>
      <c r="J43" s="11" cm="1">
        <f t="array" aca="1" ref="J43" ca="1">INDIRECT("P" &amp; 6 + (ROW()-2)*7)</f>
        <v>3.9213583895798897E-2</v>
      </c>
      <c r="K43" s="11" cm="1">
        <f t="array" aca="1" ref="K43" ca="1">INDIRECT("P" &amp; 7 + (ROW()-2)*7)</f>
        <v>5.9782631809308102E-2</v>
      </c>
      <c r="L43" s="11" cm="1">
        <f t="array" aca="1" ref="L43" ca="1">INDIRECT("P" &amp; 8 + (ROW()-2)*7)</f>
        <v>-1.278817826977994E-2</v>
      </c>
      <c r="N43" s="2">
        <v>45530</v>
      </c>
      <c r="O43" s="5" t="s">
        <v>5</v>
      </c>
      <c r="P43" s="5">
        <v>-3.562922406540598E-2</v>
      </c>
      <c r="R43" s="10">
        <v>-6.4199999999999993E-2</v>
      </c>
      <c r="S43" s="9">
        <v>2.9959E-2</v>
      </c>
    </row>
    <row r="44" spans="4:19" x14ac:dyDescent="0.25">
      <c r="D44" s="2">
        <v>45789</v>
      </c>
      <c r="E44" s="11">
        <f t="shared" si="0"/>
        <v>0.33957700000000002</v>
      </c>
      <c r="F44" s="11" cm="1">
        <f t="array" aca="1" ref="F44" ca="1">INDIRECT("P" &amp; 2 + (ROW()-2)*7)</f>
        <v>-6.0395958367591429E-4</v>
      </c>
      <c r="G44" s="11" cm="1">
        <f t="array" aca="1" ref="G44" ca="1">INDIRECT("P" &amp; 3 + (ROW()-2)*7)</f>
        <v>1.1895786157782169E-2</v>
      </c>
      <c r="H44" s="11" cm="1">
        <f t="array" aca="1" ref="H44" ca="1">INDIRECT("P" &amp; 4 + (ROW()-2)*7)</f>
        <v>-1.130917806949791E-2</v>
      </c>
      <c r="I44" s="11" cm="1">
        <f t="array" aca="1" ref="I44" ca="1">INDIRECT("P" &amp; 5 + (ROW()-2)*7)</f>
        <v>-1.9818107161968E-2</v>
      </c>
      <c r="J44" s="11" cm="1">
        <f t="array" aca="1" ref="J44" ca="1">INDIRECT("P" &amp; 6 + (ROW()-2)*7)</f>
        <v>-6.0395958367591429E-4</v>
      </c>
      <c r="K44" s="11" cm="1">
        <f t="array" aca="1" ref="K44" ca="1">INDIRECT("P" &amp; 7 + (ROW()-2)*7)</f>
        <v>-6.2373020918271849E-3</v>
      </c>
      <c r="L44" s="11" cm="1">
        <f t="array" aca="1" ref="L44" ca="1">INDIRECT("P" &amp; 8 + (ROW()-2)*7)</f>
        <v>-3.4213252055751639E-2</v>
      </c>
      <c r="N44" s="2">
        <v>45537</v>
      </c>
      <c r="O44" s="5" t="s">
        <v>8</v>
      </c>
      <c r="P44" s="5">
        <v>3.3137376603402227E-2</v>
      </c>
      <c r="R44" s="10">
        <v>0.37209999999999999</v>
      </c>
      <c r="S44" s="9">
        <v>3.2522999999999996E-2</v>
      </c>
    </row>
    <row r="45" spans="4:19" x14ac:dyDescent="0.25">
      <c r="D45" s="2">
        <v>45796</v>
      </c>
      <c r="E45" s="11">
        <f t="shared" si="0"/>
        <v>5.1900000000000557E-4</v>
      </c>
      <c r="F45" s="11" cm="1">
        <f t="array" aca="1" ref="F45" ca="1">INDIRECT("P" &amp; 2 + (ROW()-2)*7)</f>
        <v>4.4324040197801312E-2</v>
      </c>
      <c r="G45" s="11" cm="1">
        <f t="array" aca="1" ref="G45" ca="1">INDIRECT("P" &amp; 3 + (ROW()-2)*7)</f>
        <v>2.7398494023256059E-2</v>
      </c>
      <c r="H45" s="11" cm="1">
        <f t="array" aca="1" ref="H45" ca="1">INDIRECT("P" &amp; 4 + (ROW()-2)*7)</f>
        <v>9.3835308638601581E-3</v>
      </c>
      <c r="I45" s="11" cm="1">
        <f t="array" aca="1" ref="I45" ca="1">INDIRECT("P" &amp; 5 + (ROW()-2)*7)</f>
        <v>4.0086204172294478E-2</v>
      </c>
      <c r="J45" s="11" cm="1">
        <f t="array" aca="1" ref="J45" ca="1">INDIRECT("P" &amp; 6 + (ROW()-2)*7)</f>
        <v>4.4324040197801312E-2</v>
      </c>
      <c r="K45" s="11" cm="1">
        <f t="array" aca="1" ref="K45" ca="1">INDIRECT("P" &amp; 7 + (ROW()-2)*7)</f>
        <v>3.785749174155921E-2</v>
      </c>
      <c r="L45" s="11" cm="1">
        <f t="array" aca="1" ref="L45" ca="1">INDIRECT("P" &amp; 8 + (ROW()-2)*7)</f>
        <v>5.3423138936381502E-2</v>
      </c>
      <c r="N45" s="2">
        <v>45537</v>
      </c>
      <c r="O45" s="5" t="s">
        <v>3</v>
      </c>
      <c r="P45" s="5">
        <v>-9.9965117455887903E-2</v>
      </c>
      <c r="R45" s="10">
        <v>3.4500000000000003E-2</v>
      </c>
      <c r="S45" s="9">
        <v>3.3980999999999997E-2</v>
      </c>
    </row>
    <row r="46" spans="4:19" x14ac:dyDescent="0.25">
      <c r="D46" s="2">
        <v>45803</v>
      </c>
      <c r="E46" s="11">
        <f t="shared" si="0"/>
        <v>-9.4432999999999989E-2</v>
      </c>
      <c r="F46" s="11" cm="1">
        <f t="array" aca="1" ref="F46" ca="1">INDIRECT("P" &amp; 2 + (ROW()-2)*7)</f>
        <v>5.9075565599516489E-3</v>
      </c>
      <c r="G46" s="11" cm="1">
        <f t="array" aca="1" ref="G46" ca="1">INDIRECT("P" &amp; 3 + (ROW()-2)*7)</f>
        <v>1.3444099330065429E-2</v>
      </c>
      <c r="H46" s="11" cm="1">
        <f t="array" aca="1" ref="H46" ca="1">INDIRECT("P" &amp; 4 + (ROW()-2)*7)</f>
        <v>-1.4483528695586639E-2</v>
      </c>
      <c r="I46" s="11" cm="1">
        <f t="array" aca="1" ref="I46" ca="1">INDIRECT("P" &amp; 5 + (ROW()-2)*7)</f>
        <v>4.1969974439395319E-3</v>
      </c>
      <c r="J46" s="11" cm="1">
        <f t="array" aca="1" ref="J46" ca="1">INDIRECT("P" &amp; 6 + (ROW()-2)*7)</f>
        <v>-8.1602992131812602E-3</v>
      </c>
      <c r="K46" s="11" cm="1">
        <f t="array" aca="1" ref="K46" ca="1">INDIRECT("P" &amp; 7 + (ROW()-2)*7)</f>
        <v>2.9942876777270259E-2</v>
      </c>
      <c r="L46" s="11" cm="1">
        <f t="array" aca="1" ref="L46" ca="1">INDIRECT("P" &amp; 8 + (ROW()-2)*7)</f>
        <v>1.3806073638293949E-2</v>
      </c>
      <c r="N46" s="2">
        <v>45537</v>
      </c>
      <c r="O46" s="5" t="s">
        <v>9</v>
      </c>
      <c r="P46" s="5">
        <v>-7.3982108146520204E-2</v>
      </c>
      <c r="R46" s="10">
        <v>-6.4199999999999993E-2</v>
      </c>
      <c r="S46" s="9">
        <v>3.0232999999999999E-2</v>
      </c>
    </row>
    <row r="47" spans="4:19" x14ac:dyDescent="0.25">
      <c r="D47" s="2">
        <v>45810</v>
      </c>
      <c r="E47" s="11">
        <f t="shared" si="0"/>
        <v>-3.2980000000000002E-2</v>
      </c>
      <c r="F47" s="11" cm="1">
        <f t="array" aca="1" ref="F47" ca="1">INDIRECT("P" &amp; 2 + (ROW()-2)*7)</f>
        <v>-9.8689250756720734E-3</v>
      </c>
      <c r="G47" s="11" cm="1">
        <f t="array" aca="1" ref="G47" ca="1">INDIRECT("P" &amp; 3 + (ROW()-2)*7)</f>
        <v>-2.3935415933784839E-2</v>
      </c>
      <c r="H47" s="11" cm="1">
        <f t="array" aca="1" ref="H47" ca="1">INDIRECT("P" &amp; 4 + (ROW()-2)*7)</f>
        <v>-2.1823768151843548E-2</v>
      </c>
      <c r="I47" s="11" cm="1">
        <f t="array" aca="1" ref="I47" ca="1">INDIRECT("P" &amp; 5 + (ROW()-2)*7)</f>
        <v>-1.621393793357351E-3</v>
      </c>
      <c r="J47" s="11" cm="1">
        <f t="array" aca="1" ref="J47" ca="1">INDIRECT("P" &amp; 6 + (ROW()-2)*7)</f>
        <v>-9.8689250756720734E-3</v>
      </c>
      <c r="K47" s="11" cm="1">
        <f t="array" aca="1" ref="K47" ca="1">INDIRECT("P" &amp; 7 + (ROW()-2)*7)</f>
        <v>6.6175520139210464E-2</v>
      </c>
      <c r="L47" s="11" cm="1">
        <f t="array" aca="1" ref="L47" ca="1">INDIRECT("P" &amp; 8 + (ROW()-2)*7)</f>
        <v>6.928256145836309E-3</v>
      </c>
      <c r="N47" s="2">
        <v>45537</v>
      </c>
      <c r="O47" s="5" t="s">
        <v>4</v>
      </c>
      <c r="P47" s="5">
        <v>-6.2521820156976604E-2</v>
      </c>
      <c r="R47" s="10">
        <v>-2.7000000000000001E-3</v>
      </c>
      <c r="S47" s="9">
        <v>3.0280000000000001E-2</v>
      </c>
    </row>
    <row r="48" spans="4:19" x14ac:dyDescent="0.25">
      <c r="D48" s="2">
        <v>45817</v>
      </c>
      <c r="E48" s="11">
        <f t="shared" si="0"/>
        <v>4.1536000000000003E-2</v>
      </c>
      <c r="F48" s="11" cm="1">
        <f t="array" aca="1" ref="F48" ca="1">INDIRECT("P" &amp; 2 + (ROW()-2)*7)</f>
        <v>4.0047051169261112E-2</v>
      </c>
      <c r="G48" s="11" cm="1">
        <f t="array" aca="1" ref="G48" ca="1">INDIRECT("P" &amp; 3 + (ROW()-2)*7)</f>
        <v>2.8948530790004329E-2</v>
      </c>
      <c r="H48" s="11" cm="1">
        <f t="array" aca="1" ref="H48" ca="1">INDIRECT("P" &amp; 4 + (ROW()-2)*7)</f>
        <v>1.4090232657179279E-2</v>
      </c>
      <c r="I48" s="11" cm="1">
        <f t="array" aca="1" ref="I48" ca="1">INDIRECT("P" &amp; 5 + (ROW()-2)*7)</f>
        <v>-7.0504952429882735E-4</v>
      </c>
      <c r="J48" s="11" cm="1">
        <f t="array" aca="1" ref="J48" ca="1">INDIRECT("P" &amp; 6 + (ROW()-2)*7)</f>
        <v>4.0047051169261112E-2</v>
      </c>
      <c r="K48" s="11" cm="1">
        <f t="array" aca="1" ref="K48" ca="1">INDIRECT("P" &amp; 7 + (ROW()-2)*7)</f>
        <v>7.541575972231819E-2</v>
      </c>
      <c r="L48" s="11" cm="1">
        <f t="array" aca="1" ref="L48" ca="1">INDIRECT("P" &amp; 8 + (ROW()-2)*7)</f>
        <v>2.8615587050606801E-2</v>
      </c>
      <c r="N48" s="2">
        <v>45537</v>
      </c>
      <c r="O48" s="5" t="s">
        <v>10</v>
      </c>
      <c r="P48" s="5">
        <v>-1.6007033639067549E-2</v>
      </c>
      <c r="R48" s="10">
        <v>7.1300000000000002E-2</v>
      </c>
      <c r="S48" s="9">
        <v>2.9763999999999999E-2</v>
      </c>
    </row>
    <row r="49" spans="4:19" x14ac:dyDescent="0.25">
      <c r="D49" s="2">
        <v>45824</v>
      </c>
      <c r="E49" s="11">
        <f t="shared" si="0"/>
        <v>-6.148E-2</v>
      </c>
      <c r="F49" s="11" cm="1">
        <f t="array" aca="1" ref="F49" ca="1">INDIRECT("P" &amp; 2 + (ROW()-2)*7)</f>
        <v>-3.3113251253261408E-2</v>
      </c>
      <c r="G49" s="11" cm="1">
        <f t="array" aca="1" ref="G49" ca="1">INDIRECT("P" &amp; 3 + (ROW()-2)*7)</f>
        <v>-3.9749732136948893E-2</v>
      </c>
      <c r="H49" s="11" cm="1">
        <f t="array" aca="1" ref="H49" ca="1">INDIRECT("P" &amp; 4 + (ROW()-2)*7)</f>
        <v>-2.893998204395283E-2</v>
      </c>
      <c r="I49" s="11" cm="1">
        <f t="array" aca="1" ref="I49" ca="1">INDIRECT("P" &amp; 5 + (ROW()-2)*7)</f>
        <v>-2.4854936293295452E-2</v>
      </c>
      <c r="J49" s="11" cm="1">
        <f t="array" aca="1" ref="J49" ca="1">INDIRECT("P" &amp; 6 + (ROW()-2)*7)</f>
        <v>-3.3113251253261443E-2</v>
      </c>
      <c r="K49" s="11" cm="1">
        <f t="array" aca="1" ref="K49" ca="1">INDIRECT("P" &amp; 7 + (ROW()-2)*7)</f>
        <v>-2.710580332784665E-2</v>
      </c>
      <c r="L49" s="11" cm="1">
        <f t="array" aca="1" ref="L49" ca="1">INDIRECT("P" &amp; 8 + (ROW()-2)*7)</f>
        <v>-1.107614358678205E-2</v>
      </c>
      <c r="N49" s="2">
        <v>45537</v>
      </c>
      <c r="O49" s="5" t="s">
        <v>11</v>
      </c>
      <c r="P49" s="5">
        <v>-7.8008855371274555E-2</v>
      </c>
      <c r="R49" s="10">
        <v>-3.2000000000000001E-2</v>
      </c>
      <c r="S49" s="9">
        <v>2.9479999999999999E-2</v>
      </c>
    </row>
    <row r="50" spans="4:19" x14ac:dyDescent="0.25">
      <c r="D50" s="2">
        <v>45831</v>
      </c>
      <c r="E50" s="11">
        <f t="shared" si="0"/>
        <v>-7.6059999999999989E-2</v>
      </c>
      <c r="F50" s="11" cm="1">
        <f t="array" aca="1" ref="F50" ca="1">INDIRECT("P" &amp; 2 + (ROW()-2)*7)</f>
        <v>5.1568782051456007E-2</v>
      </c>
      <c r="G50" s="11" cm="1">
        <f t="array" aca="1" ref="G50" ca="1">INDIRECT("P" &amp; 3 + (ROW()-2)*7)</f>
        <v>-2.7601638310881891E-2</v>
      </c>
      <c r="H50" s="11" cm="1">
        <f t="array" aca="1" ref="H50" ca="1">INDIRECT("P" &amp; 4 + (ROW()-2)*7)</f>
        <v>2.4294341158196359E-2</v>
      </c>
      <c r="I50" s="11" cm="1">
        <f t="array" aca="1" ref="I50" ca="1">INDIRECT("P" &amp; 5 + (ROW()-2)*7)</f>
        <v>-8.5872834244785368E-3</v>
      </c>
      <c r="J50" s="11" cm="1">
        <f t="array" aca="1" ref="J50" ca="1">INDIRECT("P" &amp; 6 + (ROW()-2)*7)</f>
        <v>3.6901443972388238E-2</v>
      </c>
      <c r="K50" s="11" cm="1">
        <f t="array" aca="1" ref="K50" ca="1">INDIRECT("P" &amp; 7 + (ROW()-2)*7)</f>
        <v>2.0295511415705961E-3</v>
      </c>
      <c r="L50" s="11" cm="1">
        <f t="array" aca="1" ref="L50" ca="1">INDIRECT("P" &amp; 8 + (ROW()-2)*7)</f>
        <v>-4.246371687567977E-3</v>
      </c>
      <c r="N50" s="2">
        <v>45537</v>
      </c>
      <c r="O50" s="5" t="s">
        <v>5</v>
      </c>
      <c r="P50" s="5">
        <v>-1.389846030770004E-2</v>
      </c>
      <c r="R50" s="10">
        <v>-4.2900000000000001E-2</v>
      </c>
      <c r="S50" s="9">
        <v>3.3159999999999995E-2</v>
      </c>
    </row>
    <row r="51" spans="4:19" x14ac:dyDescent="0.25">
      <c r="D51" s="2">
        <v>45838</v>
      </c>
      <c r="E51" s="11">
        <f t="shared" si="0"/>
        <v>-2.4989999999999998E-2</v>
      </c>
      <c r="F51" s="11" cm="1">
        <f t="array" aca="1" ref="F51" ca="1">INDIRECT("P" &amp; 2 + (ROW()-2)*7)</f>
        <v>2.410667816524242E-2</v>
      </c>
      <c r="G51" s="11" cm="1">
        <f t="array" aca="1" ref="G51" ca="1">INDIRECT("P" &amp; 3 + (ROW()-2)*7)</f>
        <v>5.8289362808717597E-2</v>
      </c>
      <c r="H51" s="11" cm="1">
        <f t="array" aca="1" ref="H51" ca="1">INDIRECT("P" &amp; 4 + (ROW()-2)*7)</f>
        <v>1.1478223563043731E-2</v>
      </c>
      <c r="I51" s="11" cm="1">
        <f t="array" aca="1" ref="I51" ca="1">INDIRECT("P" &amp; 5 + (ROW()-2)*7)</f>
        <v>1.9185462615543412E-2</v>
      </c>
      <c r="J51" s="11" cm="1">
        <f t="array" aca="1" ref="J51" ca="1">INDIRECT("P" &amp; 6 + (ROW()-2)*7)</f>
        <v>2.410667816524242E-2</v>
      </c>
      <c r="K51" s="11" cm="1">
        <f t="array" aca="1" ref="K51" ca="1">INDIRECT("P" &amp; 7 + (ROW()-2)*7)</f>
        <v>3.7391363949930513E-2</v>
      </c>
      <c r="L51" s="11" cm="1">
        <f t="array" aca="1" ref="L51" ca="1">INDIRECT("P" &amp; 8 + (ROW()-2)*7)</f>
        <v>1.6534069280135649E-2</v>
      </c>
      <c r="N51" s="2">
        <v>45544</v>
      </c>
      <c r="O51" s="5" t="s">
        <v>8</v>
      </c>
      <c r="P51" s="5">
        <v>4.5076718260981898E-2</v>
      </c>
      <c r="R51" s="10">
        <v>4.4999999999999997E-3</v>
      </c>
      <c r="S51" s="9">
        <v>2.9489999999999999E-2</v>
      </c>
    </row>
    <row r="52" spans="4:19" x14ac:dyDescent="0.25">
      <c r="D52" s="2">
        <v>45845</v>
      </c>
      <c r="E52" s="11">
        <f t="shared" si="0"/>
        <v>0.15406300000000001</v>
      </c>
      <c r="F52" s="11" cm="1">
        <f t="array" aca="1" ref="F52" ca="1">INDIRECT("P" &amp; 2 + (ROW()-2)*7)</f>
        <v>2.1434970270528941E-2</v>
      </c>
      <c r="G52" s="11" cm="1">
        <f t="array" aca="1" ref="G52" ca="1">INDIRECT("P" &amp; 3 + (ROW()-2)*7)</f>
        <v>-5.7103921365504177E-2</v>
      </c>
      <c r="H52" s="11" cm="1">
        <f t="array" aca="1" ref="H52" ca="1">INDIRECT("P" &amp; 4 + (ROW()-2)*7)</f>
        <v>5.8793476578063483E-2</v>
      </c>
      <c r="I52" s="11" cm="1">
        <f t="array" aca="1" ref="I52" ca="1">INDIRECT("P" &amp; 5 + (ROW()-2)*7)</f>
        <v>3.5172696468186229E-2</v>
      </c>
      <c r="J52" s="11" cm="1">
        <f t="array" aca="1" ref="J52" ca="1">INDIRECT("P" &amp; 6 + (ROW()-2)*7)</f>
        <v>5.4919643333465107E-2</v>
      </c>
      <c r="K52" s="11" cm="1">
        <f t="array" aca="1" ref="K52" ca="1">INDIRECT("P" &amp; 7 + (ROW()-2)*7)</f>
        <v>-0.1199826382836235</v>
      </c>
      <c r="L52" s="11" cm="1">
        <f t="array" aca="1" ref="L52" ca="1">INDIRECT("P" &amp; 8 + (ROW()-2)*7)</f>
        <v>0.14770597291252169</v>
      </c>
      <c r="N52" s="2">
        <v>45544</v>
      </c>
      <c r="O52" s="5" t="s">
        <v>3</v>
      </c>
      <c r="P52" s="5">
        <v>9.0867262278666885E-2</v>
      </c>
      <c r="R52" s="10">
        <v>0.18360000000000001</v>
      </c>
      <c r="S52" s="9">
        <v>2.9537000000000001E-2</v>
      </c>
    </row>
    <row r="53" spans="4:19" x14ac:dyDescent="0.25">
      <c r="N53" s="2">
        <v>45544</v>
      </c>
      <c r="O53" s="5" t="s">
        <v>9</v>
      </c>
      <c r="P53" s="5">
        <v>4.7117993407721583E-2</v>
      </c>
    </row>
    <row r="54" spans="4:19" x14ac:dyDescent="0.25">
      <c r="N54" s="2">
        <v>45544</v>
      </c>
      <c r="O54" s="5" t="s">
        <v>4</v>
      </c>
      <c r="P54" s="5">
        <v>4.4363147198774981E-2</v>
      </c>
    </row>
    <row r="55" spans="4:19" x14ac:dyDescent="0.25">
      <c r="N55" s="2">
        <v>45544</v>
      </c>
      <c r="O55" s="5" t="s">
        <v>10</v>
      </c>
      <c r="P55" s="5">
        <v>5.111275280741287E-2</v>
      </c>
    </row>
    <row r="56" spans="4:19" x14ac:dyDescent="0.25">
      <c r="N56" s="2">
        <v>45544</v>
      </c>
      <c r="O56" s="5" t="s">
        <v>11</v>
      </c>
      <c r="P56" s="5">
        <v>5.1790166995927589E-2</v>
      </c>
    </row>
    <row r="57" spans="4:19" x14ac:dyDescent="0.25">
      <c r="N57" s="2">
        <v>45544</v>
      </c>
      <c r="O57" s="5" t="s">
        <v>5</v>
      </c>
      <c r="P57" s="5">
        <v>3.1740335799526287E-2</v>
      </c>
    </row>
    <row r="58" spans="4:19" x14ac:dyDescent="0.25">
      <c r="N58" s="2">
        <v>45551</v>
      </c>
      <c r="O58" s="5" t="s">
        <v>8</v>
      </c>
      <c r="P58" s="5">
        <v>-5.7122552242744401E-2</v>
      </c>
    </row>
    <row r="59" spans="4:19" x14ac:dyDescent="0.25">
      <c r="N59" s="2">
        <v>45551</v>
      </c>
      <c r="O59" s="5" t="s">
        <v>3</v>
      </c>
      <c r="P59" s="5">
        <v>9.4973984900207406E-2</v>
      </c>
    </row>
    <row r="60" spans="4:19" x14ac:dyDescent="0.25">
      <c r="N60" s="2">
        <v>45551</v>
      </c>
      <c r="O60" s="5" t="s">
        <v>9</v>
      </c>
      <c r="P60" s="5">
        <v>2.676676406292194E-2</v>
      </c>
    </row>
    <row r="61" spans="4:19" x14ac:dyDescent="0.25">
      <c r="N61" s="2">
        <v>45551</v>
      </c>
      <c r="O61" s="5" t="s">
        <v>4</v>
      </c>
      <c r="P61" s="5">
        <v>7.4260062828998316E-2</v>
      </c>
    </row>
    <row r="62" spans="4:19" x14ac:dyDescent="0.25">
      <c r="N62" s="2">
        <v>45551</v>
      </c>
      <c r="O62" s="5" t="s">
        <v>10</v>
      </c>
      <c r="P62" s="5">
        <v>3.1986385722911528E-2</v>
      </c>
    </row>
    <row r="63" spans="4:19" x14ac:dyDescent="0.25">
      <c r="N63" s="2">
        <v>45551</v>
      </c>
      <c r="O63" s="5" t="s">
        <v>11</v>
      </c>
      <c r="P63" s="5">
        <v>-4.2974487088999931E-3</v>
      </c>
    </row>
    <row r="64" spans="4:19" x14ac:dyDescent="0.25">
      <c r="N64" s="2">
        <v>45551</v>
      </c>
      <c r="O64" s="5" t="s">
        <v>5</v>
      </c>
      <c r="P64" s="5">
        <v>1.0671317743441849E-2</v>
      </c>
    </row>
    <row r="65" spans="14:16" x14ac:dyDescent="0.25">
      <c r="N65" s="2">
        <v>45558</v>
      </c>
      <c r="O65" s="5" t="s">
        <v>8</v>
      </c>
      <c r="P65" s="5">
        <v>3.8303994752007978E-2</v>
      </c>
    </row>
    <row r="66" spans="14:16" x14ac:dyDescent="0.25">
      <c r="N66" s="2">
        <v>45558</v>
      </c>
      <c r="O66" s="5" t="s">
        <v>3</v>
      </c>
      <c r="P66" s="5">
        <v>4.034941633060507E-2</v>
      </c>
    </row>
    <row r="67" spans="14:16" x14ac:dyDescent="0.25">
      <c r="N67" s="2">
        <v>45558</v>
      </c>
      <c r="O67" s="5" t="s">
        <v>9</v>
      </c>
      <c r="P67" s="5">
        <v>1.8019318759593481E-2</v>
      </c>
    </row>
    <row r="68" spans="14:16" x14ac:dyDescent="0.25">
      <c r="N68" s="2">
        <v>45558</v>
      </c>
      <c r="O68" s="5" t="s">
        <v>4</v>
      </c>
      <c r="P68" s="5">
        <v>1.98863972060505E-2</v>
      </c>
    </row>
    <row r="69" spans="14:16" x14ac:dyDescent="0.25">
      <c r="N69" s="2">
        <v>45558</v>
      </c>
      <c r="O69" s="5" t="s">
        <v>10</v>
      </c>
      <c r="P69" s="5">
        <v>3.8062656029840561E-2</v>
      </c>
    </row>
    <row r="70" spans="14:16" x14ac:dyDescent="0.25">
      <c r="N70" s="2">
        <v>45558</v>
      </c>
      <c r="O70" s="5" t="s">
        <v>11</v>
      </c>
      <c r="P70" s="5">
        <v>5.0940918562940557E-2</v>
      </c>
    </row>
    <row r="71" spans="14:16" x14ac:dyDescent="0.25">
      <c r="N71" s="2">
        <v>45558</v>
      </c>
      <c r="O71" s="5" t="s">
        <v>5</v>
      </c>
      <c r="P71" s="5">
        <v>-2.3443023263029769E-4</v>
      </c>
    </row>
    <row r="72" spans="14:16" x14ac:dyDescent="0.25">
      <c r="N72" s="2">
        <v>45565</v>
      </c>
      <c r="O72" s="5" t="s">
        <v>8</v>
      </c>
      <c r="P72" s="5">
        <v>-1.1544760974420301E-2</v>
      </c>
    </row>
    <row r="73" spans="14:16" x14ac:dyDescent="0.25">
      <c r="N73" s="2">
        <v>45565</v>
      </c>
      <c r="O73" s="5" t="s">
        <v>3</v>
      </c>
      <c r="P73" s="5">
        <v>-9.5297680739696855E-3</v>
      </c>
    </row>
    <row r="74" spans="14:16" x14ac:dyDescent="0.25">
      <c r="N74" s="2">
        <v>45565</v>
      </c>
      <c r="O74" s="5" t="s">
        <v>9</v>
      </c>
      <c r="P74" s="5">
        <v>5.8917749968221411E-3</v>
      </c>
    </row>
    <row r="75" spans="14:16" x14ac:dyDescent="0.25">
      <c r="N75" s="2">
        <v>45565</v>
      </c>
      <c r="O75" s="5" t="s">
        <v>4</v>
      </c>
      <c r="P75" s="5">
        <v>1.3436001685043841E-2</v>
      </c>
    </row>
    <row r="76" spans="14:16" x14ac:dyDescent="0.25">
      <c r="N76" s="2">
        <v>45565</v>
      </c>
      <c r="O76" s="5" t="s">
        <v>10</v>
      </c>
      <c r="P76" s="5">
        <v>1.52656905616752E-2</v>
      </c>
    </row>
    <row r="77" spans="14:16" x14ac:dyDescent="0.25">
      <c r="N77" s="2">
        <v>45565</v>
      </c>
      <c r="O77" s="5" t="s">
        <v>11</v>
      </c>
      <c r="P77" s="5">
        <v>-2.28379720536982E-2</v>
      </c>
    </row>
    <row r="78" spans="14:16" x14ac:dyDescent="0.25">
      <c r="N78" s="2">
        <v>45565</v>
      </c>
      <c r="O78" s="5" t="s">
        <v>5</v>
      </c>
      <c r="P78" s="5">
        <v>3.9804324232843642E-2</v>
      </c>
    </row>
    <row r="79" spans="14:16" x14ac:dyDescent="0.25">
      <c r="N79" s="2">
        <v>45572</v>
      </c>
      <c r="O79" s="5" t="s">
        <v>8</v>
      </c>
      <c r="P79" s="5">
        <v>-5.8418762381687384E-3</v>
      </c>
    </row>
    <row r="80" spans="14:16" x14ac:dyDescent="0.25">
      <c r="N80" s="2">
        <v>45572</v>
      </c>
      <c r="O80" s="5" t="s">
        <v>3</v>
      </c>
      <c r="P80" s="5">
        <v>4.5434224083668612E-3</v>
      </c>
    </row>
    <row r="81" spans="14:16" x14ac:dyDescent="0.25">
      <c r="N81" s="2">
        <v>45572</v>
      </c>
      <c r="O81" s="5" t="s">
        <v>9</v>
      </c>
      <c r="P81" s="5">
        <v>1.2185954632179939E-2</v>
      </c>
    </row>
    <row r="82" spans="14:16" x14ac:dyDescent="0.25">
      <c r="N82" s="2">
        <v>45572</v>
      </c>
      <c r="O82" s="5" t="s">
        <v>4</v>
      </c>
      <c r="P82" s="5">
        <v>2.4184609694991161E-2</v>
      </c>
    </row>
    <row r="83" spans="14:16" x14ac:dyDescent="0.25">
      <c r="N83" s="2">
        <v>45572</v>
      </c>
      <c r="O83" s="5" t="s">
        <v>10</v>
      </c>
      <c r="P83" s="5">
        <v>1.423293519386299E-2</v>
      </c>
    </row>
    <row r="84" spans="14:16" x14ac:dyDescent="0.25">
      <c r="N84" s="2">
        <v>45572</v>
      </c>
      <c r="O84" s="5" t="s">
        <v>11</v>
      </c>
      <c r="P84" s="5">
        <v>1.725377774912325E-3</v>
      </c>
    </row>
    <row r="85" spans="14:16" x14ac:dyDescent="0.25">
      <c r="N85" s="2">
        <v>45572</v>
      </c>
      <c r="O85" s="5" t="s">
        <v>5</v>
      </c>
      <c r="P85" s="5">
        <v>-1.437353183472431E-3</v>
      </c>
    </row>
    <row r="86" spans="14:16" x14ac:dyDescent="0.25">
      <c r="N86" s="2">
        <v>45579</v>
      </c>
      <c r="O86" s="5" t="s">
        <v>8</v>
      </c>
      <c r="P86" s="5">
        <v>-1.1949054621383209E-2</v>
      </c>
    </row>
    <row r="87" spans="14:16" x14ac:dyDescent="0.25">
      <c r="N87" s="2">
        <v>45579</v>
      </c>
      <c r="O87" s="5" t="s">
        <v>3</v>
      </c>
      <c r="P87" s="5">
        <v>3.6208941917977501E-2</v>
      </c>
    </row>
    <row r="88" spans="14:16" x14ac:dyDescent="0.25">
      <c r="N88" s="2">
        <v>45579</v>
      </c>
      <c r="O88" s="5" t="s">
        <v>9</v>
      </c>
      <c r="P88" s="5">
        <v>9.255562950046814E-3</v>
      </c>
    </row>
    <row r="89" spans="14:16" x14ac:dyDescent="0.25">
      <c r="N89" s="2">
        <v>45579</v>
      </c>
      <c r="O89" s="5" t="s">
        <v>4</v>
      </c>
      <c r="P89" s="5">
        <v>4.4295991745018047E-2</v>
      </c>
    </row>
    <row r="90" spans="14:16" x14ac:dyDescent="0.25">
      <c r="N90" s="2">
        <v>45579</v>
      </c>
      <c r="O90" s="5" t="s">
        <v>10</v>
      </c>
      <c r="P90" s="5">
        <v>1.189934101496933E-2</v>
      </c>
    </row>
    <row r="91" spans="14:16" x14ac:dyDescent="0.25">
      <c r="N91" s="2">
        <v>45579</v>
      </c>
      <c r="O91" s="5" t="s">
        <v>11</v>
      </c>
      <c r="P91" s="5">
        <v>5.6928636225115833E-2</v>
      </c>
    </row>
    <row r="92" spans="14:16" x14ac:dyDescent="0.25">
      <c r="N92" s="2">
        <v>45579</v>
      </c>
      <c r="O92" s="5" t="s">
        <v>5</v>
      </c>
      <c r="P92" s="5">
        <v>2.1653038612792559E-2</v>
      </c>
    </row>
    <row r="93" spans="14:16" x14ac:dyDescent="0.25">
      <c r="N93" s="2">
        <v>45586</v>
      </c>
      <c r="O93" s="5" t="s">
        <v>8</v>
      </c>
      <c r="P93" s="5">
        <v>-3.798004729265086E-3</v>
      </c>
    </row>
    <row r="94" spans="14:16" x14ac:dyDescent="0.25">
      <c r="N94" s="2">
        <v>45586</v>
      </c>
      <c r="O94" s="5" t="s">
        <v>3</v>
      </c>
      <c r="P94" s="5">
        <v>2.4272900587511321E-2</v>
      </c>
    </row>
    <row r="95" spans="14:16" x14ac:dyDescent="0.25">
      <c r="N95" s="2">
        <v>45586</v>
      </c>
      <c r="O95" s="5" t="s">
        <v>9</v>
      </c>
      <c r="P95" s="5">
        <v>3.5421625227103619E-2</v>
      </c>
    </row>
    <row r="96" spans="14:16" x14ac:dyDescent="0.25">
      <c r="N96" s="2">
        <v>45586</v>
      </c>
      <c r="O96" s="5" t="s">
        <v>4</v>
      </c>
      <c r="P96" s="5">
        <v>5.4633291285715868E-2</v>
      </c>
    </row>
    <row r="97" spans="14:16" x14ac:dyDescent="0.25">
      <c r="N97" s="2">
        <v>45586</v>
      </c>
      <c r="O97" s="5" t="s">
        <v>10</v>
      </c>
      <c r="P97" s="5">
        <v>3.072656934628561E-2</v>
      </c>
    </row>
    <row r="98" spans="14:16" x14ac:dyDescent="0.25">
      <c r="N98" s="2">
        <v>45586</v>
      </c>
      <c r="O98" s="5" t="s">
        <v>11</v>
      </c>
      <c r="P98" s="5">
        <v>4.320844212555703E-2</v>
      </c>
    </row>
    <row r="99" spans="14:16" x14ac:dyDescent="0.25">
      <c r="N99" s="2">
        <v>45586</v>
      </c>
      <c r="O99" s="5" t="s">
        <v>5</v>
      </c>
      <c r="P99" s="5">
        <v>2.983742790825647E-2</v>
      </c>
    </row>
    <row r="100" spans="14:16" x14ac:dyDescent="0.25">
      <c r="N100" s="2">
        <v>45593</v>
      </c>
      <c r="O100" s="5" t="s">
        <v>8</v>
      </c>
      <c r="P100" s="5">
        <v>1.700920100798772E-2</v>
      </c>
    </row>
    <row r="101" spans="14:16" x14ac:dyDescent="0.25">
      <c r="N101" s="2">
        <v>45593</v>
      </c>
      <c r="O101" s="5" t="s">
        <v>3</v>
      </c>
      <c r="P101" s="5">
        <v>2.2603441568383249E-2</v>
      </c>
    </row>
    <row r="102" spans="14:16" x14ac:dyDescent="0.25">
      <c r="N102" s="2">
        <v>45593</v>
      </c>
      <c r="O102" s="5" t="s">
        <v>9</v>
      </c>
      <c r="P102" s="5">
        <v>9.7923902853098502E-3</v>
      </c>
    </row>
    <row r="103" spans="14:16" x14ac:dyDescent="0.25">
      <c r="N103" s="2">
        <v>45593</v>
      </c>
      <c r="O103" s="5" t="s">
        <v>4</v>
      </c>
      <c r="P103" s="5">
        <v>1.6868201053504658E-2</v>
      </c>
    </row>
    <row r="104" spans="14:16" x14ac:dyDescent="0.25">
      <c r="N104" s="2">
        <v>45593</v>
      </c>
      <c r="O104" s="5" t="s">
        <v>10</v>
      </c>
      <c r="P104" s="5">
        <v>8.6413091586579616E-3</v>
      </c>
    </row>
    <row r="105" spans="14:16" x14ac:dyDescent="0.25">
      <c r="N105" s="2">
        <v>45593</v>
      </c>
      <c r="O105" s="5" t="s">
        <v>11</v>
      </c>
      <c r="P105" s="5">
        <v>3.521501820323937E-2</v>
      </c>
    </row>
    <row r="106" spans="14:16" x14ac:dyDescent="0.25">
      <c r="N106" s="2">
        <v>45593</v>
      </c>
      <c r="O106" s="5" t="s">
        <v>5</v>
      </c>
      <c r="P106" s="5">
        <v>1.7681002262950569E-2</v>
      </c>
    </row>
    <row r="107" spans="14:16" x14ac:dyDescent="0.25">
      <c r="N107" s="2">
        <v>45600</v>
      </c>
      <c r="O107" s="5" t="s">
        <v>8</v>
      </c>
      <c r="P107" s="5">
        <v>3.0449993583430441E-2</v>
      </c>
    </row>
    <row r="108" spans="14:16" x14ac:dyDescent="0.25">
      <c r="N108" s="2">
        <v>45600</v>
      </c>
      <c r="O108" s="5" t="s">
        <v>3</v>
      </c>
      <c r="P108" s="5">
        <v>7.0362166140094579E-2</v>
      </c>
    </row>
    <row r="109" spans="14:16" x14ac:dyDescent="0.25">
      <c r="N109" s="2">
        <v>45600</v>
      </c>
      <c r="O109" s="5" t="s">
        <v>9</v>
      </c>
      <c r="P109" s="5">
        <v>-2.4905709389393921E-2</v>
      </c>
    </row>
    <row r="110" spans="14:16" x14ac:dyDescent="0.25">
      <c r="N110" s="2">
        <v>45600</v>
      </c>
      <c r="O110" s="5" t="s">
        <v>4</v>
      </c>
      <c r="P110" s="5">
        <v>8.4514810836782112E-2</v>
      </c>
    </row>
    <row r="111" spans="14:16" x14ac:dyDescent="0.25">
      <c r="N111" s="2">
        <v>45600</v>
      </c>
      <c r="O111" s="5" t="s">
        <v>10</v>
      </c>
      <c r="P111" s="5">
        <v>1.021445256253514E-3</v>
      </c>
    </row>
    <row r="112" spans="14:16" x14ac:dyDescent="0.25">
      <c r="N112" s="2">
        <v>45600</v>
      </c>
      <c r="O112" s="5" t="s">
        <v>11</v>
      </c>
      <c r="P112" s="5">
        <v>-8.4157554663966266E-2</v>
      </c>
    </row>
    <row r="113" spans="14:16" x14ac:dyDescent="0.25">
      <c r="N113" s="2">
        <v>45600</v>
      </c>
      <c r="O113" s="5" t="s">
        <v>5</v>
      </c>
      <c r="P113" s="5">
        <v>-5.8998632373788842E-2</v>
      </c>
    </row>
    <row r="114" spans="14:16" x14ac:dyDescent="0.25">
      <c r="N114" s="2">
        <v>45607</v>
      </c>
      <c r="O114" s="5" t="s">
        <v>8</v>
      </c>
      <c r="P114" s="5">
        <v>-3.865248649795279E-2</v>
      </c>
    </row>
    <row r="115" spans="14:16" x14ac:dyDescent="0.25">
      <c r="N115" s="2">
        <v>45607</v>
      </c>
      <c r="O115" s="5" t="s">
        <v>3</v>
      </c>
      <c r="P115" s="5">
        <v>-2.8658328948445489E-2</v>
      </c>
    </row>
    <row r="116" spans="14:16" x14ac:dyDescent="0.25">
      <c r="N116" s="2">
        <v>45607</v>
      </c>
      <c r="O116" s="5" t="s">
        <v>9</v>
      </c>
      <c r="P116" s="5">
        <v>-1.497527112150818E-2</v>
      </c>
    </row>
    <row r="117" spans="14:16" x14ac:dyDescent="0.25">
      <c r="N117" s="2">
        <v>45607</v>
      </c>
      <c r="O117" s="5" t="s">
        <v>4</v>
      </c>
      <c r="P117" s="5">
        <v>-1.615834657945309E-2</v>
      </c>
    </row>
    <row r="118" spans="14:16" x14ac:dyDescent="0.25">
      <c r="N118" s="2">
        <v>45607</v>
      </c>
      <c r="O118" s="5" t="s">
        <v>10</v>
      </c>
      <c r="P118" s="5">
        <v>-1.4425088465779759E-2</v>
      </c>
    </row>
    <row r="119" spans="14:16" x14ac:dyDescent="0.25">
      <c r="N119" s="2">
        <v>45607</v>
      </c>
      <c r="O119" s="5" t="s">
        <v>11</v>
      </c>
      <c r="P119" s="5">
        <v>2.0943464843032601E-2</v>
      </c>
    </row>
    <row r="120" spans="14:16" x14ac:dyDescent="0.25">
      <c r="N120" s="2">
        <v>45607</v>
      </c>
      <c r="O120" s="5" t="s">
        <v>5</v>
      </c>
      <c r="P120" s="5">
        <v>6.0433537858326433E-2</v>
      </c>
    </row>
    <row r="121" spans="14:16" x14ac:dyDescent="0.25">
      <c r="N121" s="2">
        <v>45614</v>
      </c>
      <c r="O121" s="5" t="s">
        <v>8</v>
      </c>
      <c r="P121" s="5">
        <v>1.937993498977544E-2</v>
      </c>
    </row>
    <row r="122" spans="14:16" x14ac:dyDescent="0.25">
      <c r="N122" s="2">
        <v>45614</v>
      </c>
      <c r="O122" s="5" t="s">
        <v>3</v>
      </c>
      <c r="P122" s="5">
        <v>1.1364688742937281E-2</v>
      </c>
    </row>
    <row r="123" spans="14:16" x14ac:dyDescent="0.25">
      <c r="N123" s="2">
        <v>45614</v>
      </c>
      <c r="O123" s="5" t="s">
        <v>9</v>
      </c>
      <c r="P123" s="5">
        <v>2.4114996915364919E-2</v>
      </c>
    </row>
    <row r="124" spans="14:16" x14ac:dyDescent="0.25">
      <c r="N124" s="2">
        <v>45614</v>
      </c>
      <c r="O124" s="5" t="s">
        <v>4</v>
      </c>
      <c r="P124" s="5">
        <v>-3.3889047891851501E-2</v>
      </c>
    </row>
    <row r="125" spans="14:16" x14ac:dyDescent="0.25">
      <c r="N125" s="2">
        <v>45614</v>
      </c>
      <c r="O125" s="5" t="s">
        <v>10</v>
      </c>
      <c r="P125" s="5">
        <v>2.4465684540015131E-2</v>
      </c>
    </row>
    <row r="126" spans="14:16" x14ac:dyDescent="0.25">
      <c r="N126" s="2">
        <v>45614</v>
      </c>
      <c r="O126" s="5" t="s">
        <v>11</v>
      </c>
      <c r="P126" s="5">
        <v>-2.9023472506252281E-2</v>
      </c>
    </row>
    <row r="127" spans="14:16" x14ac:dyDescent="0.25">
      <c r="N127" s="2">
        <v>45614</v>
      </c>
      <c r="O127" s="5" t="s">
        <v>5</v>
      </c>
      <c r="P127" s="5">
        <v>5.3970428749115153E-2</v>
      </c>
    </row>
    <row r="128" spans="14:16" x14ac:dyDescent="0.25">
      <c r="N128" s="2">
        <v>45621</v>
      </c>
      <c r="O128" s="5" t="s">
        <v>8</v>
      </c>
      <c r="P128" s="5">
        <v>0.14205233130306821</v>
      </c>
    </row>
    <row r="129" spans="14:16" x14ac:dyDescent="0.25">
      <c r="N129" s="2">
        <v>45621</v>
      </c>
      <c r="O129" s="5" t="s">
        <v>3</v>
      </c>
      <c r="P129" s="5">
        <v>3.9885108314860578E-2</v>
      </c>
    </row>
    <row r="130" spans="14:16" x14ac:dyDescent="0.25">
      <c r="N130" s="2">
        <v>45621</v>
      </c>
      <c r="O130" s="5" t="s">
        <v>9</v>
      </c>
      <c r="P130" s="5">
        <v>0.13787110369430211</v>
      </c>
    </row>
    <row r="131" spans="14:16" x14ac:dyDescent="0.25">
      <c r="N131" s="2">
        <v>45621</v>
      </c>
      <c r="O131" s="5" t="s">
        <v>4</v>
      </c>
      <c r="P131" s="5">
        <v>-5.8582485115214022E-2</v>
      </c>
    </row>
    <row r="132" spans="14:16" x14ac:dyDescent="0.25">
      <c r="N132" s="2">
        <v>45621</v>
      </c>
      <c r="O132" s="5" t="s">
        <v>10</v>
      </c>
      <c r="P132" s="5">
        <v>0.1452094468031763</v>
      </c>
    </row>
    <row r="133" spans="14:16" x14ac:dyDescent="0.25">
      <c r="N133" s="2">
        <v>45621</v>
      </c>
      <c r="O133" s="5" t="s">
        <v>11</v>
      </c>
      <c r="P133" s="5">
        <v>6.8994112338551794E-3</v>
      </c>
    </row>
    <row r="134" spans="14:16" x14ac:dyDescent="0.25">
      <c r="N134" s="2">
        <v>45621</v>
      </c>
      <c r="O134" s="5" t="s">
        <v>5</v>
      </c>
      <c r="P134" s="5">
        <v>-0.1549525925848978</v>
      </c>
    </row>
    <row r="135" spans="14:16" x14ac:dyDescent="0.25">
      <c r="N135" s="2">
        <v>45628</v>
      </c>
      <c r="O135" s="5" t="s">
        <v>8</v>
      </c>
      <c r="P135" s="5">
        <v>-1.619889823878895E-2</v>
      </c>
    </row>
    <row r="136" spans="14:16" x14ac:dyDescent="0.25">
      <c r="N136" s="2">
        <v>45628</v>
      </c>
      <c r="O136" s="5" t="s">
        <v>3</v>
      </c>
      <c r="P136" s="5">
        <v>-8.1891584134176049E-2</v>
      </c>
    </row>
    <row r="137" spans="14:16" x14ac:dyDescent="0.25">
      <c r="N137" s="2">
        <v>45628</v>
      </c>
      <c r="O137" s="5" t="s">
        <v>9</v>
      </c>
      <c r="P137" s="5">
        <v>-6.8468207200947651E-2</v>
      </c>
    </row>
    <row r="138" spans="14:16" x14ac:dyDescent="0.25">
      <c r="N138" s="2">
        <v>45628</v>
      </c>
      <c r="O138" s="5" t="s">
        <v>4</v>
      </c>
      <c r="P138" s="5">
        <v>-7.951480798753674E-2</v>
      </c>
    </row>
    <row r="139" spans="14:16" x14ac:dyDescent="0.25">
      <c r="N139" s="2">
        <v>45628</v>
      </c>
      <c r="O139" s="5" t="s">
        <v>10</v>
      </c>
      <c r="P139" s="5">
        <v>-4.6430760895392158E-2</v>
      </c>
    </row>
    <row r="140" spans="14:16" x14ac:dyDescent="0.25">
      <c r="N140" s="2">
        <v>45628</v>
      </c>
      <c r="O140" s="5" t="s">
        <v>11</v>
      </c>
      <c r="P140" s="5">
        <v>2.9447690743465399E-2</v>
      </c>
    </row>
    <row r="141" spans="14:16" x14ac:dyDescent="0.25">
      <c r="N141" s="2">
        <v>45628</v>
      </c>
      <c r="O141" s="5" t="s">
        <v>5</v>
      </c>
      <c r="P141" s="5">
        <v>-4.3921106248091701E-2</v>
      </c>
    </row>
    <row r="142" spans="14:16" x14ac:dyDescent="0.25">
      <c r="N142" s="2">
        <v>45635</v>
      </c>
      <c r="O142" s="5" t="s">
        <v>8</v>
      </c>
      <c r="P142" s="5">
        <v>0.1037803551917082</v>
      </c>
    </row>
    <row r="143" spans="14:16" x14ac:dyDescent="0.25">
      <c r="N143" s="2">
        <v>45635</v>
      </c>
      <c r="O143" s="5" t="s">
        <v>3</v>
      </c>
      <c r="P143" s="5">
        <v>5.6300376325000449E-2</v>
      </c>
    </row>
    <row r="144" spans="14:16" x14ac:dyDescent="0.25">
      <c r="N144" s="2">
        <v>45635</v>
      </c>
      <c r="O144" s="5" t="s">
        <v>9</v>
      </c>
      <c r="P144" s="5">
        <v>8.9327724811212789E-2</v>
      </c>
    </row>
    <row r="145" spans="14:16" x14ac:dyDescent="0.25">
      <c r="N145" s="2">
        <v>45635</v>
      </c>
      <c r="O145" s="5" t="s">
        <v>4</v>
      </c>
      <c r="P145" s="5">
        <v>0.19293033002425619</v>
      </c>
    </row>
    <row r="146" spans="14:16" x14ac:dyDescent="0.25">
      <c r="N146" s="2">
        <v>45635</v>
      </c>
      <c r="O146" s="5" t="s">
        <v>10</v>
      </c>
      <c r="P146" s="5">
        <v>0.1482065875060033</v>
      </c>
    </row>
    <row r="147" spans="14:16" x14ac:dyDescent="0.25">
      <c r="N147" s="2">
        <v>45635</v>
      </c>
      <c r="O147" s="5" t="s">
        <v>11</v>
      </c>
      <c r="P147" s="5">
        <v>0.16160270917782801</v>
      </c>
    </row>
    <row r="148" spans="14:16" x14ac:dyDescent="0.25">
      <c r="N148" s="2">
        <v>45635</v>
      </c>
      <c r="O148" s="5" t="s">
        <v>5</v>
      </c>
      <c r="P148" s="5">
        <v>6.6105434627234033E-2</v>
      </c>
    </row>
    <row r="149" spans="14:16" x14ac:dyDescent="0.25">
      <c r="N149" s="2">
        <v>45642</v>
      </c>
      <c r="O149" s="5" t="s">
        <v>8</v>
      </c>
      <c r="P149" s="5">
        <v>0.10024772864242069</v>
      </c>
    </row>
    <row r="150" spans="14:16" x14ac:dyDescent="0.25">
      <c r="N150" s="2">
        <v>45642</v>
      </c>
      <c r="O150" s="5" t="s">
        <v>3</v>
      </c>
      <c r="P150" s="5">
        <v>3.3652862115732693E-2</v>
      </c>
    </row>
    <row r="151" spans="14:16" x14ac:dyDescent="0.25">
      <c r="N151" s="2">
        <v>45642</v>
      </c>
      <c r="O151" s="5" t="s">
        <v>9</v>
      </c>
      <c r="P151" s="5">
        <v>7.5407406463431192E-2</v>
      </c>
    </row>
    <row r="152" spans="14:16" x14ac:dyDescent="0.25">
      <c r="N152" s="2">
        <v>45642</v>
      </c>
      <c r="O152" s="5" t="s">
        <v>4</v>
      </c>
      <c r="P152" s="5">
        <v>0.15761068277850709</v>
      </c>
    </row>
    <row r="153" spans="14:16" x14ac:dyDescent="0.25">
      <c r="N153" s="2">
        <v>45642</v>
      </c>
      <c r="O153" s="5" t="s">
        <v>10</v>
      </c>
      <c r="P153" s="5">
        <v>9.898548241429829E-2</v>
      </c>
    </row>
    <row r="154" spans="14:16" x14ac:dyDescent="0.25">
      <c r="N154" s="2">
        <v>45642</v>
      </c>
      <c r="O154" s="5" t="s">
        <v>11</v>
      </c>
      <c r="P154" s="5">
        <v>6.4628804319991157E-2</v>
      </c>
    </row>
    <row r="155" spans="14:16" x14ac:dyDescent="0.25">
      <c r="N155" s="2">
        <v>45642</v>
      </c>
      <c r="O155" s="5" t="s">
        <v>5</v>
      </c>
      <c r="P155" s="5">
        <v>4.7583561497460639E-2</v>
      </c>
    </row>
    <row r="156" spans="14:16" x14ac:dyDescent="0.25">
      <c r="N156" s="2">
        <v>45649</v>
      </c>
      <c r="O156" s="5" t="s">
        <v>8</v>
      </c>
      <c r="P156" s="5">
        <v>4.6808578273002749E-2</v>
      </c>
    </row>
    <row r="157" spans="14:16" x14ac:dyDescent="0.25">
      <c r="N157" s="2">
        <v>45649</v>
      </c>
      <c r="O157" s="5" t="s">
        <v>3</v>
      </c>
      <c r="P157" s="5">
        <v>4.3105000162234841E-2</v>
      </c>
    </row>
    <row r="158" spans="14:16" x14ac:dyDescent="0.25">
      <c r="N158" s="2">
        <v>45649</v>
      </c>
      <c r="O158" s="5" t="s">
        <v>9</v>
      </c>
      <c r="P158" s="5">
        <v>-3.4478966957109308E-2</v>
      </c>
    </row>
    <row r="159" spans="14:16" x14ac:dyDescent="0.25">
      <c r="N159" s="2">
        <v>45649</v>
      </c>
      <c r="O159" s="5" t="s">
        <v>4</v>
      </c>
      <c r="P159" s="5">
        <v>7.2402491889611065E-2</v>
      </c>
    </row>
    <row r="160" spans="14:16" x14ac:dyDescent="0.25">
      <c r="N160" s="2">
        <v>45649</v>
      </c>
      <c r="O160" s="5" t="s">
        <v>10</v>
      </c>
      <c r="P160" s="5">
        <v>1.402000668629198E-2</v>
      </c>
    </row>
    <row r="161" spans="14:16" x14ac:dyDescent="0.25">
      <c r="N161" s="2">
        <v>45649</v>
      </c>
      <c r="O161" s="5" t="s">
        <v>11</v>
      </c>
      <c r="P161" s="5">
        <v>3.573341452411193E-3</v>
      </c>
    </row>
    <row r="162" spans="14:16" x14ac:dyDescent="0.25">
      <c r="N162" s="2">
        <v>45649</v>
      </c>
      <c r="O162" s="5" t="s">
        <v>5</v>
      </c>
      <c r="P162" s="5">
        <v>-2.3217563887554311E-2</v>
      </c>
    </row>
    <row r="163" spans="14:16" x14ac:dyDescent="0.25">
      <c r="N163" s="2">
        <v>45656</v>
      </c>
      <c r="O163" s="5" t="s">
        <v>8</v>
      </c>
      <c r="P163" s="5">
        <v>-2.7708299914280259E-3</v>
      </c>
    </row>
    <row r="164" spans="14:16" x14ac:dyDescent="0.25">
      <c r="N164" s="2">
        <v>45656</v>
      </c>
      <c r="O164" s="5" t="s">
        <v>3</v>
      </c>
      <c r="P164" s="5">
        <v>-2.9789772070162431E-2</v>
      </c>
    </row>
    <row r="165" spans="14:16" x14ac:dyDescent="0.25">
      <c r="N165" s="2">
        <v>45656</v>
      </c>
      <c r="O165" s="5" t="s">
        <v>9</v>
      </c>
      <c r="P165" s="5">
        <v>3.0084343345043878E-2</v>
      </c>
    </row>
    <row r="166" spans="14:16" x14ac:dyDescent="0.25">
      <c r="N166" s="2">
        <v>45656</v>
      </c>
      <c r="O166" s="5" t="s">
        <v>4</v>
      </c>
      <c r="P166" s="5">
        <v>1.7791357162105831E-3</v>
      </c>
    </row>
    <row r="167" spans="14:16" x14ac:dyDescent="0.25">
      <c r="N167" s="2">
        <v>45656</v>
      </c>
      <c r="O167" s="5" t="s">
        <v>10</v>
      </c>
      <c r="P167" s="5">
        <v>1.0716419559489709E-2</v>
      </c>
    </row>
    <row r="168" spans="14:16" x14ac:dyDescent="0.25">
      <c r="N168" s="2">
        <v>45656</v>
      </c>
      <c r="O168" s="5" t="s">
        <v>11</v>
      </c>
      <c r="P168" s="5">
        <v>-4.0524979553058149E-3</v>
      </c>
    </row>
    <row r="169" spans="14:16" x14ac:dyDescent="0.25">
      <c r="N169" s="2">
        <v>45656</v>
      </c>
      <c r="O169" s="5" t="s">
        <v>5</v>
      </c>
      <c r="P169" s="5">
        <v>2.4104957328610059E-2</v>
      </c>
    </row>
    <row r="170" spans="14:16" x14ac:dyDescent="0.25">
      <c r="N170" s="2">
        <v>45663</v>
      </c>
      <c r="O170" s="5" t="s">
        <v>8</v>
      </c>
      <c r="P170" s="5">
        <v>1.6832494540031578E-2</v>
      </c>
    </row>
    <row r="171" spans="14:16" x14ac:dyDescent="0.25">
      <c r="N171" s="2">
        <v>45663</v>
      </c>
      <c r="O171" s="5" t="s">
        <v>3</v>
      </c>
      <c r="P171" s="5">
        <v>1.9236896005258169E-2</v>
      </c>
    </row>
    <row r="172" spans="14:16" x14ac:dyDescent="0.25">
      <c r="N172" s="2">
        <v>45663</v>
      </c>
      <c r="O172" s="5" t="s">
        <v>9</v>
      </c>
      <c r="P172" s="5">
        <v>3.2477009080980279E-2</v>
      </c>
    </row>
    <row r="173" spans="14:16" x14ac:dyDescent="0.25">
      <c r="N173" s="2">
        <v>45663</v>
      </c>
      <c r="O173" s="5" t="s">
        <v>4</v>
      </c>
      <c r="P173" s="5">
        <v>-1.517366957389739E-2</v>
      </c>
    </row>
    <row r="174" spans="14:16" x14ac:dyDescent="0.25">
      <c r="N174" s="2">
        <v>45663</v>
      </c>
      <c r="O174" s="5" t="s">
        <v>10</v>
      </c>
      <c r="P174" s="5">
        <v>2.7325240441626882E-2</v>
      </c>
    </row>
    <row r="175" spans="14:16" x14ac:dyDescent="0.25">
      <c r="N175" s="2">
        <v>45663</v>
      </c>
      <c r="O175" s="5" t="s">
        <v>11</v>
      </c>
      <c r="P175" s="5">
        <v>-1.308932250515106E-2</v>
      </c>
    </row>
    <row r="176" spans="14:16" x14ac:dyDescent="0.25">
      <c r="N176" s="2">
        <v>45663</v>
      </c>
      <c r="O176" s="5" t="s">
        <v>5</v>
      </c>
      <c r="P176" s="5">
        <v>6.0006509274882297E-2</v>
      </c>
    </row>
    <row r="177" spans="14:16" x14ac:dyDescent="0.25">
      <c r="N177" s="2">
        <v>45670</v>
      </c>
      <c r="O177" s="5" t="s">
        <v>8</v>
      </c>
      <c r="P177" s="5">
        <v>3.075994814841199E-2</v>
      </c>
    </row>
    <row r="178" spans="14:16" x14ac:dyDescent="0.25">
      <c r="N178" s="2">
        <v>45670</v>
      </c>
      <c r="O178" s="5" t="s">
        <v>3</v>
      </c>
      <c r="P178" s="5">
        <v>5.3840959170659709E-2</v>
      </c>
    </row>
    <row r="179" spans="14:16" x14ac:dyDescent="0.25">
      <c r="N179" s="2">
        <v>45670</v>
      </c>
      <c r="O179" s="5" t="s">
        <v>9</v>
      </c>
      <c r="P179" s="5">
        <v>-2.2504796175240728E-3</v>
      </c>
    </row>
    <row r="180" spans="14:16" x14ac:dyDescent="0.25">
      <c r="N180" s="2">
        <v>45670</v>
      </c>
      <c r="O180" s="5" t="s">
        <v>4</v>
      </c>
      <c r="P180" s="5">
        <v>-4.0469377034477692E-2</v>
      </c>
    </row>
    <row r="181" spans="14:16" x14ac:dyDescent="0.25">
      <c r="N181" s="2">
        <v>45670</v>
      </c>
      <c r="O181" s="5" t="s">
        <v>10</v>
      </c>
      <c r="P181" s="5">
        <v>-1.7817230499407921E-2</v>
      </c>
    </row>
    <row r="182" spans="14:16" x14ac:dyDescent="0.25">
      <c r="N182" s="2">
        <v>45670</v>
      </c>
      <c r="O182" s="5" t="s">
        <v>11</v>
      </c>
      <c r="P182" s="5">
        <v>4.7293404809597393E-2</v>
      </c>
    </row>
    <row r="183" spans="14:16" x14ac:dyDescent="0.25">
      <c r="N183" s="2">
        <v>45670</v>
      </c>
      <c r="O183" s="5" t="s">
        <v>5</v>
      </c>
      <c r="P183" s="5">
        <v>-1.500066757631547E-2</v>
      </c>
    </row>
    <row r="184" spans="14:16" x14ac:dyDescent="0.25">
      <c r="N184" s="2">
        <v>45677</v>
      </c>
      <c r="O184" s="5" t="s">
        <v>8</v>
      </c>
      <c r="P184" s="5">
        <v>6.5832090764272044E-2</v>
      </c>
    </row>
    <row r="185" spans="14:16" x14ac:dyDescent="0.25">
      <c r="N185" s="2">
        <v>45677</v>
      </c>
      <c r="O185" s="5" t="s">
        <v>3</v>
      </c>
      <c r="P185" s="5">
        <v>-6.0018485015857659E-2</v>
      </c>
    </row>
    <row r="186" spans="14:16" x14ac:dyDescent="0.25">
      <c r="N186" s="2">
        <v>45677</v>
      </c>
      <c r="O186" s="5" t="s">
        <v>9</v>
      </c>
      <c r="P186" s="5">
        <v>8.2234627640010133E-2</v>
      </c>
    </row>
    <row r="187" spans="14:16" x14ac:dyDescent="0.25">
      <c r="N187" s="2">
        <v>45677</v>
      </c>
      <c r="O187" s="5" t="s">
        <v>4</v>
      </c>
      <c r="P187" s="5">
        <v>8.3213669263089429E-3</v>
      </c>
    </row>
    <row r="188" spans="14:16" x14ac:dyDescent="0.25">
      <c r="N188" s="2">
        <v>45677</v>
      </c>
      <c r="O188" s="5" t="s">
        <v>10</v>
      </c>
      <c r="P188" s="5">
        <v>6.7104214060230871E-2</v>
      </c>
    </row>
    <row r="189" spans="14:16" x14ac:dyDescent="0.25">
      <c r="N189" s="2">
        <v>45677</v>
      </c>
      <c r="O189" s="5" t="s">
        <v>11</v>
      </c>
      <c r="P189" s="5">
        <v>0.1011068754637077</v>
      </c>
    </row>
    <row r="190" spans="14:16" x14ac:dyDescent="0.25">
      <c r="N190" s="2">
        <v>45677</v>
      </c>
      <c r="O190" s="5" t="s">
        <v>5</v>
      </c>
      <c r="P190" s="5">
        <v>1.3261106927203449E-2</v>
      </c>
    </row>
    <row r="191" spans="14:16" x14ac:dyDescent="0.25">
      <c r="N191" s="2">
        <v>45684</v>
      </c>
      <c r="O191" s="5" t="s">
        <v>8</v>
      </c>
      <c r="P191" s="5">
        <v>1.7250343865096111E-2</v>
      </c>
    </row>
    <row r="192" spans="14:16" x14ac:dyDescent="0.25">
      <c r="N192" s="2">
        <v>45684</v>
      </c>
      <c r="O192" s="5" t="s">
        <v>3</v>
      </c>
      <c r="P192" s="5">
        <v>-9.280546062496467E-3</v>
      </c>
    </row>
    <row r="193" spans="14:16" x14ac:dyDescent="0.25">
      <c r="N193" s="2">
        <v>45684</v>
      </c>
      <c r="O193" s="5" t="s">
        <v>9</v>
      </c>
      <c r="P193" s="5">
        <v>-5.9481220206129698E-3</v>
      </c>
    </row>
    <row r="194" spans="14:16" x14ac:dyDescent="0.25">
      <c r="N194" s="2">
        <v>45684</v>
      </c>
      <c r="O194" s="5" t="s">
        <v>4</v>
      </c>
      <c r="P194" s="5">
        <v>-1.768847526051337E-2</v>
      </c>
    </row>
    <row r="195" spans="14:16" x14ac:dyDescent="0.25">
      <c r="N195" s="2">
        <v>45684</v>
      </c>
      <c r="O195" s="5" t="s">
        <v>10</v>
      </c>
      <c r="P195" s="5">
        <v>-8.5890848528071967E-3</v>
      </c>
    </row>
    <row r="196" spans="14:16" x14ac:dyDescent="0.25">
      <c r="N196" s="2">
        <v>45684</v>
      </c>
      <c r="O196" s="5" t="s">
        <v>11</v>
      </c>
      <c r="P196" s="5">
        <v>2.8914663098700139E-2</v>
      </c>
    </row>
    <row r="197" spans="14:16" x14ac:dyDescent="0.25">
      <c r="N197" s="2">
        <v>45684</v>
      </c>
      <c r="O197" s="5" t="s">
        <v>5</v>
      </c>
      <c r="P197" s="5">
        <v>-6.482229885800446E-2</v>
      </c>
    </row>
    <row r="198" spans="14:16" x14ac:dyDescent="0.25">
      <c r="N198" s="2">
        <v>45691</v>
      </c>
      <c r="O198" s="5" t="s">
        <v>8</v>
      </c>
      <c r="P198" s="5">
        <v>3.0987837996628711E-2</v>
      </c>
    </row>
    <row r="199" spans="14:16" x14ac:dyDescent="0.25">
      <c r="N199" s="2">
        <v>45691</v>
      </c>
      <c r="O199" s="5" t="s">
        <v>3</v>
      </c>
      <c r="P199" s="5">
        <v>-4.1655927006330078E-2</v>
      </c>
    </row>
    <row r="200" spans="14:16" x14ac:dyDescent="0.25">
      <c r="N200" s="2">
        <v>45691</v>
      </c>
      <c r="O200" s="5" t="s">
        <v>9</v>
      </c>
      <c r="P200" s="5">
        <v>1.104371706359791E-2</v>
      </c>
    </row>
    <row r="201" spans="14:16" x14ac:dyDescent="0.25">
      <c r="N201" s="2">
        <v>45691</v>
      </c>
      <c r="O201" s="5" t="s">
        <v>4</v>
      </c>
      <c r="P201" s="5">
        <v>4.4260907979387837E-2</v>
      </c>
    </row>
    <row r="202" spans="14:16" x14ac:dyDescent="0.25">
      <c r="N202" s="2">
        <v>45691</v>
      </c>
      <c r="O202" s="5" t="s">
        <v>10</v>
      </c>
      <c r="P202" s="5">
        <v>2.666786375853639E-2</v>
      </c>
    </row>
    <row r="203" spans="14:16" x14ac:dyDescent="0.25">
      <c r="N203" s="2">
        <v>45691</v>
      </c>
      <c r="O203" s="5" t="s">
        <v>11</v>
      </c>
      <c r="P203" s="5">
        <v>5.9496619298270333E-2</v>
      </c>
    </row>
    <row r="204" spans="14:16" x14ac:dyDescent="0.25">
      <c r="N204" s="2">
        <v>45691</v>
      </c>
      <c r="O204" s="5" t="s">
        <v>5</v>
      </c>
      <c r="P204" s="5">
        <v>4.9741381812822373E-2</v>
      </c>
    </row>
    <row r="205" spans="14:16" x14ac:dyDescent="0.25">
      <c r="N205" s="2">
        <v>45698</v>
      </c>
      <c r="O205" s="5" t="s">
        <v>8</v>
      </c>
      <c r="P205" s="5">
        <v>1.451447793272498E-2</v>
      </c>
    </row>
    <row r="206" spans="14:16" x14ac:dyDescent="0.25">
      <c r="N206" s="2">
        <v>45698</v>
      </c>
      <c r="O206" s="5" t="s">
        <v>3</v>
      </c>
      <c r="P206" s="5">
        <v>3.1275018555683598E-2</v>
      </c>
    </row>
    <row r="207" spans="14:16" x14ac:dyDescent="0.25">
      <c r="N207" s="2">
        <v>45698</v>
      </c>
      <c r="O207" s="5" t="s">
        <v>9</v>
      </c>
      <c r="P207" s="5">
        <v>-7.601997242921868E-2</v>
      </c>
    </row>
    <row r="208" spans="14:16" x14ac:dyDescent="0.25">
      <c r="N208" s="2">
        <v>45698</v>
      </c>
      <c r="O208" s="5" t="s">
        <v>4</v>
      </c>
      <c r="P208" s="5">
        <v>-5.1769074926756233E-2</v>
      </c>
    </row>
    <row r="209" spans="14:16" x14ac:dyDescent="0.25">
      <c r="N209" s="2">
        <v>45698</v>
      </c>
      <c r="O209" s="5" t="s">
        <v>10</v>
      </c>
      <c r="P209" s="5">
        <v>-7.4020846745794677E-2</v>
      </c>
    </row>
    <row r="210" spans="14:16" x14ac:dyDescent="0.25">
      <c r="N210" s="2">
        <v>45698</v>
      </c>
      <c r="O210" s="5" t="s">
        <v>11</v>
      </c>
      <c r="P210" s="5">
        <v>1.853409710041103E-2</v>
      </c>
    </row>
    <row r="211" spans="14:16" x14ac:dyDescent="0.25">
      <c r="N211" s="2">
        <v>45698</v>
      </c>
      <c r="O211" s="5" t="s">
        <v>5</v>
      </c>
      <c r="P211" s="5">
        <v>-6.2535188916600579E-3</v>
      </c>
    </row>
    <row r="212" spans="14:16" x14ac:dyDescent="0.25">
      <c r="N212" s="2">
        <v>45705</v>
      </c>
      <c r="O212" s="5" t="s">
        <v>8</v>
      </c>
      <c r="P212" s="5">
        <v>3.7858853134463938E-2</v>
      </c>
    </row>
    <row r="213" spans="14:16" x14ac:dyDescent="0.25">
      <c r="N213" s="2">
        <v>45705</v>
      </c>
      <c r="O213" s="5" t="s">
        <v>3</v>
      </c>
      <c r="P213" s="5">
        <v>9.1916745415180096E-3</v>
      </c>
    </row>
    <row r="214" spans="14:16" x14ac:dyDescent="0.25">
      <c r="N214" s="2">
        <v>45705</v>
      </c>
      <c r="O214" s="5" t="s">
        <v>9</v>
      </c>
      <c r="P214" s="5">
        <v>2.5287339747886769E-2</v>
      </c>
    </row>
    <row r="215" spans="14:16" x14ac:dyDescent="0.25">
      <c r="N215" s="2">
        <v>45705</v>
      </c>
      <c r="O215" s="5" t="s">
        <v>4</v>
      </c>
      <c r="P215" s="5">
        <v>3.4439195312279709E-4</v>
      </c>
    </row>
    <row r="216" spans="14:16" x14ac:dyDescent="0.25">
      <c r="N216" s="2">
        <v>45705</v>
      </c>
      <c r="O216" s="5" t="s">
        <v>10</v>
      </c>
      <c r="P216" s="5">
        <v>1.9365602323457319E-2</v>
      </c>
    </row>
    <row r="217" spans="14:16" x14ac:dyDescent="0.25">
      <c r="N217" s="2">
        <v>45705</v>
      </c>
      <c r="O217" s="5" t="s">
        <v>11</v>
      </c>
      <c r="P217" s="5">
        <v>4.6124402298795032E-3</v>
      </c>
    </row>
    <row r="218" spans="14:16" x14ac:dyDescent="0.25">
      <c r="N218" s="2">
        <v>45705</v>
      </c>
      <c r="O218" s="5" t="s">
        <v>5</v>
      </c>
      <c r="P218" s="5">
        <v>1.6233627106981001E-2</v>
      </c>
    </row>
    <row r="219" spans="14:16" x14ac:dyDescent="0.25">
      <c r="N219" s="2">
        <v>45712</v>
      </c>
      <c r="O219" s="5" t="s">
        <v>8</v>
      </c>
      <c r="P219" s="5">
        <v>-6.2988931437542375E-2</v>
      </c>
    </row>
    <row r="220" spans="14:16" x14ac:dyDescent="0.25">
      <c r="N220" s="2">
        <v>45712</v>
      </c>
      <c r="O220" s="5" t="s">
        <v>3</v>
      </c>
      <c r="P220" s="5">
        <v>9.9735250038058998E-2</v>
      </c>
    </row>
    <row r="221" spans="14:16" x14ac:dyDescent="0.25">
      <c r="N221" s="2">
        <v>45712</v>
      </c>
      <c r="O221" s="5" t="s">
        <v>9</v>
      </c>
      <c r="P221" s="5">
        <v>-5.4982665058620803E-2</v>
      </c>
    </row>
    <row r="222" spans="14:16" x14ac:dyDescent="0.25">
      <c r="N222" s="2">
        <v>45712</v>
      </c>
      <c r="O222" s="5" t="s">
        <v>4</v>
      </c>
      <c r="P222" s="5">
        <v>-1.2222247932715119E-3</v>
      </c>
    </row>
    <row r="223" spans="14:16" x14ac:dyDescent="0.25">
      <c r="N223" s="2">
        <v>45712</v>
      </c>
      <c r="O223" s="5" t="s">
        <v>10</v>
      </c>
      <c r="P223" s="5">
        <v>-6.2261816218043213E-2</v>
      </c>
    </row>
    <row r="224" spans="14:16" x14ac:dyDescent="0.25">
      <c r="N224" s="2">
        <v>45712</v>
      </c>
      <c r="O224" s="5" t="s">
        <v>11</v>
      </c>
      <c r="P224" s="5">
        <v>-7.0829655484641915E-2</v>
      </c>
    </row>
    <row r="225" spans="14:16" x14ac:dyDescent="0.25">
      <c r="N225" s="2">
        <v>45712</v>
      </c>
      <c r="O225" s="5" t="s">
        <v>5</v>
      </c>
      <c r="P225" s="5">
        <v>3.3476070289369088E-2</v>
      </c>
    </row>
    <row r="226" spans="14:16" x14ac:dyDescent="0.25">
      <c r="N226" s="2">
        <v>45719</v>
      </c>
      <c r="O226" s="5" t="s">
        <v>8</v>
      </c>
      <c r="P226" s="5">
        <v>-2.0072501074239191E-4</v>
      </c>
    </row>
    <row r="227" spans="14:16" x14ac:dyDescent="0.25">
      <c r="N227" s="2">
        <v>45719</v>
      </c>
      <c r="O227" s="5" t="s">
        <v>3</v>
      </c>
      <c r="P227" s="5">
        <v>-5.9074068024803583E-2</v>
      </c>
    </row>
    <row r="228" spans="14:16" x14ac:dyDescent="0.25">
      <c r="N228" s="2">
        <v>45719</v>
      </c>
      <c r="O228" s="5" t="s">
        <v>9</v>
      </c>
      <c r="P228" s="5">
        <v>9.6255502462482267E-3</v>
      </c>
    </row>
    <row r="229" spans="14:16" x14ac:dyDescent="0.25">
      <c r="N229" s="2">
        <v>45719</v>
      </c>
      <c r="O229" s="5" t="s">
        <v>4</v>
      </c>
      <c r="P229" s="5">
        <v>-5.1480324601297062E-2</v>
      </c>
    </row>
    <row r="230" spans="14:16" x14ac:dyDescent="0.25">
      <c r="N230" s="2">
        <v>45719</v>
      </c>
      <c r="O230" s="5" t="s">
        <v>10</v>
      </c>
      <c r="P230" s="5">
        <v>2.9612776702599281E-2</v>
      </c>
    </row>
    <row r="231" spans="14:16" x14ac:dyDescent="0.25">
      <c r="N231" s="2">
        <v>45719</v>
      </c>
      <c r="O231" s="5" t="s">
        <v>11</v>
      </c>
      <c r="P231" s="5">
        <v>-4.6723908431687777E-2</v>
      </c>
    </row>
    <row r="232" spans="14:16" x14ac:dyDescent="0.25">
      <c r="N232" s="2">
        <v>45719</v>
      </c>
      <c r="O232" s="5" t="s">
        <v>5</v>
      </c>
      <c r="P232" s="5">
        <v>-4.5122124951859771E-3</v>
      </c>
    </row>
    <row r="233" spans="14:16" x14ac:dyDescent="0.25">
      <c r="N233" s="2">
        <v>45726</v>
      </c>
      <c r="O233" s="5" t="s">
        <v>8</v>
      </c>
      <c r="P233" s="5">
        <v>-3.4583576978736152E-2</v>
      </c>
    </row>
    <row r="234" spans="14:16" x14ac:dyDescent="0.25">
      <c r="N234" s="2">
        <v>45726</v>
      </c>
      <c r="O234" s="5" t="s">
        <v>3</v>
      </c>
      <c r="P234" s="5">
        <v>-7.088779910063861E-3</v>
      </c>
    </row>
    <row r="235" spans="14:16" x14ac:dyDescent="0.25">
      <c r="N235" s="2">
        <v>45726</v>
      </c>
      <c r="O235" s="5" t="s">
        <v>9</v>
      </c>
      <c r="P235" s="5">
        <v>3.3174444080255471E-3</v>
      </c>
    </row>
    <row r="236" spans="14:16" x14ac:dyDescent="0.25">
      <c r="N236" s="2">
        <v>45726</v>
      </c>
      <c r="O236" s="5" t="s">
        <v>4</v>
      </c>
      <c r="P236" s="5">
        <v>6.3322380787649429E-2</v>
      </c>
    </row>
    <row r="237" spans="14:16" x14ac:dyDescent="0.25">
      <c r="N237" s="2">
        <v>45726</v>
      </c>
      <c r="O237" s="5" t="s">
        <v>10</v>
      </c>
      <c r="P237" s="5">
        <v>1.51396144681445E-2</v>
      </c>
    </row>
    <row r="238" spans="14:16" x14ac:dyDescent="0.25">
      <c r="N238" s="2">
        <v>45726</v>
      </c>
      <c r="O238" s="5" t="s">
        <v>11</v>
      </c>
      <c r="P238" s="5">
        <v>9.8802098257577686E-5</v>
      </c>
    </row>
    <row r="239" spans="14:16" x14ac:dyDescent="0.25">
      <c r="N239" s="2">
        <v>45726</v>
      </c>
      <c r="O239" s="5" t="s">
        <v>5</v>
      </c>
      <c r="P239" s="5">
        <v>-5.2357949327071496E-3</v>
      </c>
    </row>
    <row r="240" spans="14:16" x14ac:dyDescent="0.25">
      <c r="N240" s="2">
        <v>45733</v>
      </c>
      <c r="O240" s="5" t="s">
        <v>8</v>
      </c>
      <c r="P240" s="5">
        <v>-4.7637060258153346E-3</v>
      </c>
    </row>
    <row r="241" spans="14:16" x14ac:dyDescent="0.25">
      <c r="N241" s="2">
        <v>45733</v>
      </c>
      <c r="O241" s="5" t="s">
        <v>3</v>
      </c>
      <c r="P241" s="5">
        <v>-5.5321822553622418E-3</v>
      </c>
    </row>
    <row r="242" spans="14:16" x14ac:dyDescent="0.25">
      <c r="N242" s="2">
        <v>45733</v>
      </c>
      <c r="O242" s="5" t="s">
        <v>9</v>
      </c>
      <c r="P242" s="5">
        <v>-9.2412296443367334E-3</v>
      </c>
    </row>
    <row r="243" spans="14:16" x14ac:dyDescent="0.25">
      <c r="N243" s="2">
        <v>45733</v>
      </c>
      <c r="O243" s="5" t="s">
        <v>4</v>
      </c>
      <c r="P243" s="5">
        <v>4.7653908183457883E-4</v>
      </c>
    </row>
    <row r="244" spans="14:16" x14ac:dyDescent="0.25">
      <c r="N244" s="2">
        <v>45733</v>
      </c>
      <c r="O244" s="5" t="s">
        <v>10</v>
      </c>
      <c r="P244" s="5">
        <v>-4.7637060258153424E-3</v>
      </c>
    </row>
    <row r="245" spans="14:16" x14ac:dyDescent="0.25">
      <c r="N245" s="2">
        <v>45733</v>
      </c>
      <c r="O245" s="5" t="s">
        <v>11</v>
      </c>
      <c r="P245" s="5">
        <v>-4.6202038182585538E-2</v>
      </c>
    </row>
    <row r="246" spans="14:16" x14ac:dyDescent="0.25">
      <c r="N246" s="2">
        <v>45733</v>
      </c>
      <c r="O246" s="5" t="s">
        <v>5</v>
      </c>
      <c r="P246" s="5">
        <v>-1.0165819918807989E-2</v>
      </c>
    </row>
    <row r="247" spans="14:16" x14ac:dyDescent="0.25">
      <c r="N247" s="2">
        <v>45740</v>
      </c>
      <c r="O247" s="5" t="s">
        <v>8</v>
      </c>
      <c r="P247" s="5">
        <v>4.0096391411038393E-2</v>
      </c>
    </row>
    <row r="248" spans="14:16" x14ac:dyDescent="0.25">
      <c r="N248" s="2">
        <v>45740</v>
      </c>
      <c r="O248" s="5" t="s">
        <v>3</v>
      </c>
      <c r="P248" s="5">
        <v>-6.4961165048251354E-3</v>
      </c>
    </row>
    <row r="249" spans="14:16" x14ac:dyDescent="0.25">
      <c r="N249" s="2">
        <v>45740</v>
      </c>
      <c r="O249" s="5" t="s">
        <v>9</v>
      </c>
      <c r="P249" s="5">
        <v>4.3459443019326797E-2</v>
      </c>
    </row>
    <row r="250" spans="14:16" x14ac:dyDescent="0.25">
      <c r="N250" s="2">
        <v>45740</v>
      </c>
      <c r="O250" s="5" t="s">
        <v>4</v>
      </c>
      <c r="P250" s="5">
        <v>4.2138123101886589E-2</v>
      </c>
    </row>
    <row r="251" spans="14:16" x14ac:dyDescent="0.25">
      <c r="N251" s="2">
        <v>45740</v>
      </c>
      <c r="O251" s="5" t="s">
        <v>10</v>
      </c>
      <c r="P251" s="5">
        <v>4.0096391411038393E-2</v>
      </c>
    </row>
    <row r="252" spans="14:16" x14ac:dyDescent="0.25">
      <c r="N252" s="2">
        <v>45740</v>
      </c>
      <c r="O252" s="5" t="s">
        <v>11</v>
      </c>
      <c r="P252" s="5">
        <v>3.0489154257984171E-3</v>
      </c>
    </row>
    <row r="253" spans="14:16" x14ac:dyDescent="0.25">
      <c r="N253" s="2">
        <v>45740</v>
      </c>
      <c r="O253" s="5" t="s">
        <v>5</v>
      </c>
      <c r="P253" s="5">
        <v>1.3139440798577181E-2</v>
      </c>
    </row>
    <row r="254" spans="14:16" x14ac:dyDescent="0.25">
      <c r="N254" s="2">
        <v>45747</v>
      </c>
      <c r="O254" s="5" t="s">
        <v>8</v>
      </c>
      <c r="P254" s="5">
        <v>1.471653918260415E-2</v>
      </c>
    </row>
    <row r="255" spans="14:16" x14ac:dyDescent="0.25">
      <c r="N255" s="2">
        <v>45747</v>
      </c>
      <c r="O255" s="5" t="s">
        <v>3</v>
      </c>
      <c r="P255" s="5">
        <v>-3.4455485326711333E-2</v>
      </c>
    </row>
    <row r="256" spans="14:16" x14ac:dyDescent="0.25">
      <c r="N256" s="2">
        <v>45747</v>
      </c>
      <c r="O256" s="5" t="s">
        <v>9</v>
      </c>
      <c r="P256" s="5">
        <v>2.335607799761474E-2</v>
      </c>
    </row>
    <row r="257" spans="14:16" x14ac:dyDescent="0.25">
      <c r="N257" s="2">
        <v>45747</v>
      </c>
      <c r="O257" s="5" t="s">
        <v>4</v>
      </c>
      <c r="P257" s="5">
        <v>2.7230384031088989E-2</v>
      </c>
    </row>
    <row r="258" spans="14:16" x14ac:dyDescent="0.25">
      <c r="N258" s="2">
        <v>45747</v>
      </c>
      <c r="O258" s="5" t="s">
        <v>10</v>
      </c>
      <c r="P258" s="5">
        <v>1.471653918260415E-2</v>
      </c>
    </row>
    <row r="259" spans="14:16" x14ac:dyDescent="0.25">
      <c r="N259" s="2">
        <v>45747</v>
      </c>
      <c r="O259" s="5" t="s">
        <v>11</v>
      </c>
      <c r="P259" s="5">
        <v>5.2457332289091718E-3</v>
      </c>
    </row>
    <row r="260" spans="14:16" x14ac:dyDescent="0.25">
      <c r="N260" s="2">
        <v>45747</v>
      </c>
      <c r="O260" s="5" t="s">
        <v>5</v>
      </c>
      <c r="P260" s="5">
        <v>2.859295839428325E-2</v>
      </c>
    </row>
    <row r="261" spans="14:16" x14ac:dyDescent="0.25">
      <c r="N261" s="2">
        <v>45754</v>
      </c>
      <c r="O261" s="5" t="s">
        <v>8</v>
      </c>
      <c r="P261" s="5">
        <v>6.0214354571588587E-2</v>
      </c>
    </row>
    <row r="262" spans="14:16" x14ac:dyDescent="0.25">
      <c r="N262" s="2">
        <v>45754</v>
      </c>
      <c r="O262" s="5" t="s">
        <v>3</v>
      </c>
      <c r="P262" s="5">
        <v>-4.7716162194421242E-2</v>
      </c>
    </row>
    <row r="263" spans="14:16" x14ac:dyDescent="0.25">
      <c r="N263" s="2">
        <v>45754</v>
      </c>
      <c r="O263" s="5" t="s">
        <v>9</v>
      </c>
      <c r="P263" s="5">
        <v>-1.0604173440603709E-2</v>
      </c>
    </row>
    <row r="264" spans="14:16" x14ac:dyDescent="0.25">
      <c r="N264" s="2">
        <v>45754</v>
      </c>
      <c r="O264" s="5" t="s">
        <v>4</v>
      </c>
      <c r="P264" s="5">
        <v>5.3672362784455648E-2</v>
      </c>
    </row>
    <row r="265" spans="14:16" x14ac:dyDescent="0.25">
      <c r="N265" s="2">
        <v>45754</v>
      </c>
      <c r="O265" s="5" t="s">
        <v>10</v>
      </c>
      <c r="P265" s="5">
        <v>-1.5627883391672509E-2</v>
      </c>
    </row>
    <row r="266" spans="14:16" x14ac:dyDescent="0.25">
      <c r="N266" s="2">
        <v>45754</v>
      </c>
      <c r="O266" s="5" t="s">
        <v>11</v>
      </c>
      <c r="P266" s="5">
        <v>5.8513247901051592E-2</v>
      </c>
    </row>
    <row r="267" spans="14:16" x14ac:dyDescent="0.25">
      <c r="N267" s="2">
        <v>45754</v>
      </c>
      <c r="O267" s="5" t="s">
        <v>5</v>
      </c>
      <c r="P267" s="5">
        <v>-2.0357724672415279E-3</v>
      </c>
    </row>
    <row r="268" spans="14:16" x14ac:dyDescent="0.25">
      <c r="N268" s="2">
        <v>45761</v>
      </c>
      <c r="O268" s="5" t="s">
        <v>8</v>
      </c>
      <c r="P268" s="5">
        <v>-2.4466442633189159E-2</v>
      </c>
    </row>
    <row r="269" spans="14:16" x14ac:dyDescent="0.25">
      <c r="N269" s="2">
        <v>45761</v>
      </c>
      <c r="O269" s="5" t="s">
        <v>3</v>
      </c>
      <c r="P269" s="5">
        <v>2.9840139611348369E-2</v>
      </c>
    </row>
    <row r="270" spans="14:16" x14ac:dyDescent="0.25">
      <c r="N270" s="2">
        <v>45761</v>
      </c>
      <c r="O270" s="5" t="s">
        <v>9</v>
      </c>
      <c r="P270" s="5">
        <v>-5.306704326961556E-2</v>
      </c>
    </row>
    <row r="271" spans="14:16" x14ac:dyDescent="0.25">
      <c r="N271" s="2">
        <v>45761</v>
      </c>
      <c r="O271" s="5" t="s">
        <v>4</v>
      </c>
      <c r="P271" s="5">
        <v>2.3079525903603189E-2</v>
      </c>
    </row>
    <row r="272" spans="14:16" x14ac:dyDescent="0.25">
      <c r="N272" s="2">
        <v>45761</v>
      </c>
      <c r="O272" s="5" t="s">
        <v>10</v>
      </c>
      <c r="P272" s="5">
        <v>-5.5022301881305781E-2</v>
      </c>
    </row>
    <row r="273" spans="14:16" x14ac:dyDescent="0.25">
      <c r="N273" s="2">
        <v>45761</v>
      </c>
      <c r="O273" s="5" t="s">
        <v>11</v>
      </c>
      <c r="P273" s="5">
        <v>1.274264747042432E-2</v>
      </c>
    </row>
    <row r="274" spans="14:16" x14ac:dyDescent="0.25">
      <c r="N274" s="2">
        <v>45761</v>
      </c>
      <c r="O274" s="5" t="s">
        <v>5</v>
      </c>
      <c r="P274" s="5">
        <v>-1.405197846277278E-3</v>
      </c>
    </row>
    <row r="275" spans="14:16" x14ac:dyDescent="0.25">
      <c r="N275" s="2">
        <v>45768</v>
      </c>
      <c r="O275" s="5" t="s">
        <v>8</v>
      </c>
      <c r="P275" s="5">
        <v>6.9218621970342328E-2</v>
      </c>
    </row>
    <row r="276" spans="14:16" x14ac:dyDescent="0.25">
      <c r="N276" s="2">
        <v>45768</v>
      </c>
      <c r="O276" s="5" t="s">
        <v>3</v>
      </c>
      <c r="P276" s="5">
        <v>-5.9604316344993968E-2</v>
      </c>
    </row>
    <row r="277" spans="14:16" x14ac:dyDescent="0.25">
      <c r="N277" s="2">
        <v>45768</v>
      </c>
      <c r="O277" s="5" t="s">
        <v>9</v>
      </c>
      <c r="P277" s="5">
        <v>3.2098743992196019E-2</v>
      </c>
    </row>
    <row r="278" spans="14:16" x14ac:dyDescent="0.25">
      <c r="N278" s="2">
        <v>45768</v>
      </c>
      <c r="O278" s="5" t="s">
        <v>4</v>
      </c>
      <c r="P278" s="5">
        <v>-4.7047943323240207E-2</v>
      </c>
    </row>
    <row r="279" spans="14:16" x14ac:dyDescent="0.25">
      <c r="N279" s="2">
        <v>45768</v>
      </c>
      <c r="O279" s="5" t="s">
        <v>10</v>
      </c>
      <c r="P279" s="5">
        <v>2.4069761934075559E-2</v>
      </c>
    </row>
    <row r="280" spans="14:16" x14ac:dyDescent="0.25">
      <c r="N280" s="2">
        <v>45768</v>
      </c>
      <c r="O280" s="5" t="s">
        <v>11</v>
      </c>
      <c r="P280" s="5">
        <v>-5.9131320213875682E-2</v>
      </c>
    </row>
    <row r="281" spans="14:16" x14ac:dyDescent="0.25">
      <c r="N281" s="2">
        <v>45768</v>
      </c>
      <c r="O281" s="5" t="s">
        <v>5</v>
      </c>
      <c r="P281" s="5">
        <v>-6.8152948419625534E-2</v>
      </c>
    </row>
    <row r="282" spans="14:16" x14ac:dyDescent="0.25">
      <c r="N282" s="2">
        <v>45775</v>
      </c>
      <c r="O282" s="5" t="s">
        <v>8</v>
      </c>
      <c r="P282" s="5">
        <v>1.194593840701808E-2</v>
      </c>
    </row>
    <row r="283" spans="14:16" x14ac:dyDescent="0.25">
      <c r="N283" s="2">
        <v>45775</v>
      </c>
      <c r="O283" s="5" t="s">
        <v>3</v>
      </c>
      <c r="P283" s="5">
        <v>1.3977362795820529E-2</v>
      </c>
    </row>
    <row r="284" spans="14:16" x14ac:dyDescent="0.25">
      <c r="N284" s="2">
        <v>45775</v>
      </c>
      <c r="O284" s="5" t="s">
        <v>9</v>
      </c>
      <c r="P284" s="5">
        <v>-8.3492173602682206E-3</v>
      </c>
    </row>
    <row r="285" spans="14:16" x14ac:dyDescent="0.25">
      <c r="N285" s="2">
        <v>45775</v>
      </c>
      <c r="O285" s="5" t="s">
        <v>4</v>
      </c>
      <c r="P285" s="5">
        <v>-3.4063878620141777E-2</v>
      </c>
    </row>
    <row r="286" spans="14:16" x14ac:dyDescent="0.25">
      <c r="N286" s="2">
        <v>45775</v>
      </c>
      <c r="O286" s="5" t="s">
        <v>10</v>
      </c>
      <c r="P286" s="5">
        <v>-1.50176110683927E-2</v>
      </c>
    </row>
    <row r="287" spans="14:16" x14ac:dyDescent="0.25">
      <c r="N287" s="2">
        <v>45775</v>
      </c>
      <c r="O287" s="5" t="s">
        <v>11</v>
      </c>
      <c r="P287" s="5">
        <v>1.581419127992436E-2</v>
      </c>
    </row>
    <row r="288" spans="14:16" x14ac:dyDescent="0.25">
      <c r="N288" s="2">
        <v>45775</v>
      </c>
      <c r="O288" s="5" t="s">
        <v>5</v>
      </c>
      <c r="P288" s="5">
        <v>2.3911239624666649E-2</v>
      </c>
    </row>
    <row r="289" spans="14:16" x14ac:dyDescent="0.25">
      <c r="N289" s="2">
        <v>45782</v>
      </c>
      <c r="O289" s="5" t="s">
        <v>8</v>
      </c>
      <c r="P289" s="5">
        <v>3.9213583895798897E-2</v>
      </c>
    </row>
    <row r="290" spans="14:16" x14ac:dyDescent="0.25">
      <c r="N290" s="2">
        <v>45782</v>
      </c>
      <c r="O290" s="5" t="s">
        <v>3</v>
      </c>
      <c r="P290" s="5">
        <v>2.8181671549982499E-2</v>
      </c>
    </row>
    <row r="291" spans="14:16" x14ac:dyDescent="0.25">
      <c r="N291" s="2">
        <v>45782</v>
      </c>
      <c r="O291" s="5" t="s">
        <v>9</v>
      </c>
      <c r="P291" s="5">
        <v>2.8969193688126438E-2</v>
      </c>
    </row>
    <row r="292" spans="14:16" x14ac:dyDescent="0.25">
      <c r="N292" s="2">
        <v>45782</v>
      </c>
      <c r="O292" s="5" t="s">
        <v>4</v>
      </c>
      <c r="P292" s="5">
        <v>-1.6983556013329109E-2</v>
      </c>
    </row>
    <row r="293" spans="14:16" x14ac:dyDescent="0.25">
      <c r="N293" s="2">
        <v>45782</v>
      </c>
      <c r="O293" s="5" t="s">
        <v>10</v>
      </c>
      <c r="P293" s="5">
        <v>3.9213583895798897E-2</v>
      </c>
    </row>
    <row r="294" spans="14:16" x14ac:dyDescent="0.25">
      <c r="N294" s="2">
        <v>45782</v>
      </c>
      <c r="O294" s="5" t="s">
        <v>11</v>
      </c>
      <c r="P294" s="5">
        <v>5.9782631809308102E-2</v>
      </c>
    </row>
    <row r="295" spans="14:16" x14ac:dyDescent="0.25">
      <c r="N295" s="2">
        <v>45782</v>
      </c>
      <c r="O295" s="5" t="s">
        <v>5</v>
      </c>
      <c r="P295" s="5">
        <v>-1.278817826977994E-2</v>
      </c>
    </row>
    <row r="296" spans="14:16" x14ac:dyDescent="0.25">
      <c r="N296" s="2">
        <v>45789</v>
      </c>
      <c r="O296" s="5" t="s">
        <v>8</v>
      </c>
      <c r="P296" s="5">
        <v>-6.0395958367591429E-4</v>
      </c>
    </row>
    <row r="297" spans="14:16" x14ac:dyDescent="0.25">
      <c r="N297" s="2">
        <v>45789</v>
      </c>
      <c r="O297" s="5" t="s">
        <v>3</v>
      </c>
      <c r="P297" s="5">
        <v>1.1895786157782169E-2</v>
      </c>
    </row>
    <row r="298" spans="14:16" x14ac:dyDescent="0.25">
      <c r="N298" s="2">
        <v>45789</v>
      </c>
      <c r="O298" s="5" t="s">
        <v>9</v>
      </c>
      <c r="P298" s="5">
        <v>-1.130917806949791E-2</v>
      </c>
    </row>
    <row r="299" spans="14:16" x14ac:dyDescent="0.25">
      <c r="N299" s="2">
        <v>45789</v>
      </c>
      <c r="O299" s="5" t="s">
        <v>4</v>
      </c>
      <c r="P299" s="5">
        <v>-1.9818107161968E-2</v>
      </c>
    </row>
    <row r="300" spans="14:16" x14ac:dyDescent="0.25">
      <c r="N300" s="2">
        <v>45789</v>
      </c>
      <c r="O300" s="5" t="s">
        <v>10</v>
      </c>
      <c r="P300" s="5">
        <v>-6.0395958367591429E-4</v>
      </c>
    </row>
    <row r="301" spans="14:16" x14ac:dyDescent="0.25">
      <c r="N301" s="2">
        <v>45789</v>
      </c>
      <c r="O301" s="5" t="s">
        <v>11</v>
      </c>
      <c r="P301" s="5">
        <v>-6.2373020918271849E-3</v>
      </c>
    </row>
    <row r="302" spans="14:16" x14ac:dyDescent="0.25">
      <c r="N302" s="2">
        <v>45789</v>
      </c>
      <c r="O302" s="5" t="s">
        <v>5</v>
      </c>
      <c r="P302" s="5">
        <v>-3.4213252055751639E-2</v>
      </c>
    </row>
    <row r="303" spans="14:16" x14ac:dyDescent="0.25">
      <c r="N303" s="2">
        <v>45796</v>
      </c>
      <c r="O303" s="5" t="s">
        <v>8</v>
      </c>
      <c r="P303" s="5">
        <v>4.4324040197801312E-2</v>
      </c>
    </row>
    <row r="304" spans="14:16" x14ac:dyDescent="0.25">
      <c r="N304" s="2">
        <v>45796</v>
      </c>
      <c r="O304" s="5" t="s">
        <v>3</v>
      </c>
      <c r="P304" s="5">
        <v>2.7398494023256059E-2</v>
      </c>
    </row>
    <row r="305" spans="14:16" x14ac:dyDescent="0.25">
      <c r="N305" s="2">
        <v>45796</v>
      </c>
      <c r="O305" s="5" t="s">
        <v>9</v>
      </c>
      <c r="P305" s="5">
        <v>9.3835308638601581E-3</v>
      </c>
    </row>
    <row r="306" spans="14:16" x14ac:dyDescent="0.25">
      <c r="N306" s="2">
        <v>45796</v>
      </c>
      <c r="O306" s="5" t="s">
        <v>4</v>
      </c>
      <c r="P306" s="5">
        <v>4.0086204172294478E-2</v>
      </c>
    </row>
    <row r="307" spans="14:16" x14ac:dyDescent="0.25">
      <c r="N307" s="2">
        <v>45796</v>
      </c>
      <c r="O307" s="5" t="s">
        <v>10</v>
      </c>
      <c r="P307" s="5">
        <v>4.4324040197801312E-2</v>
      </c>
    </row>
    <row r="308" spans="14:16" x14ac:dyDescent="0.25">
      <c r="N308" s="2">
        <v>45796</v>
      </c>
      <c r="O308" s="5" t="s">
        <v>11</v>
      </c>
      <c r="P308" s="5">
        <v>3.785749174155921E-2</v>
      </c>
    </row>
    <row r="309" spans="14:16" x14ac:dyDescent="0.25">
      <c r="N309" s="2">
        <v>45796</v>
      </c>
      <c r="O309" s="5" t="s">
        <v>5</v>
      </c>
      <c r="P309" s="5">
        <v>5.3423138936381502E-2</v>
      </c>
    </row>
    <row r="310" spans="14:16" x14ac:dyDescent="0.25">
      <c r="N310" s="2">
        <v>45803</v>
      </c>
      <c r="O310" s="5" t="s">
        <v>8</v>
      </c>
      <c r="P310" s="5">
        <v>5.9075565599516489E-3</v>
      </c>
    </row>
    <row r="311" spans="14:16" x14ac:dyDescent="0.25">
      <c r="N311" s="2">
        <v>45803</v>
      </c>
      <c r="O311" s="5" t="s">
        <v>3</v>
      </c>
      <c r="P311" s="5">
        <v>1.3444099330065429E-2</v>
      </c>
    </row>
    <row r="312" spans="14:16" x14ac:dyDescent="0.25">
      <c r="N312" s="2">
        <v>45803</v>
      </c>
      <c r="O312" s="5" t="s">
        <v>9</v>
      </c>
      <c r="P312" s="5">
        <v>-1.4483528695586639E-2</v>
      </c>
    </row>
    <row r="313" spans="14:16" x14ac:dyDescent="0.25">
      <c r="N313" s="2">
        <v>45803</v>
      </c>
      <c r="O313" s="5" t="s">
        <v>4</v>
      </c>
      <c r="P313" s="5">
        <v>4.1969974439395319E-3</v>
      </c>
    </row>
    <row r="314" spans="14:16" x14ac:dyDescent="0.25">
      <c r="N314" s="2">
        <v>45803</v>
      </c>
      <c r="O314" s="5" t="s">
        <v>10</v>
      </c>
      <c r="P314" s="5">
        <v>-8.1602992131812602E-3</v>
      </c>
    </row>
    <row r="315" spans="14:16" x14ac:dyDescent="0.25">
      <c r="N315" s="2">
        <v>45803</v>
      </c>
      <c r="O315" s="5" t="s">
        <v>11</v>
      </c>
      <c r="P315" s="5">
        <v>2.9942876777270259E-2</v>
      </c>
    </row>
    <row r="316" spans="14:16" x14ac:dyDescent="0.25">
      <c r="N316" s="2">
        <v>45803</v>
      </c>
      <c r="O316" s="5" t="s">
        <v>5</v>
      </c>
      <c r="P316" s="5">
        <v>1.3806073638293949E-2</v>
      </c>
    </row>
    <row r="317" spans="14:16" x14ac:dyDescent="0.25">
      <c r="N317" s="2">
        <v>45810</v>
      </c>
      <c r="O317" s="5" t="s">
        <v>8</v>
      </c>
      <c r="P317" s="5">
        <v>-9.8689250756720734E-3</v>
      </c>
    </row>
    <row r="318" spans="14:16" x14ac:dyDescent="0.25">
      <c r="N318" s="2">
        <v>45810</v>
      </c>
      <c r="O318" s="5" t="s">
        <v>3</v>
      </c>
      <c r="P318" s="5">
        <v>-2.3935415933784839E-2</v>
      </c>
    </row>
    <row r="319" spans="14:16" x14ac:dyDescent="0.25">
      <c r="N319" s="2">
        <v>45810</v>
      </c>
      <c r="O319" s="5" t="s">
        <v>9</v>
      </c>
      <c r="P319" s="5">
        <v>-2.1823768151843548E-2</v>
      </c>
    </row>
    <row r="320" spans="14:16" x14ac:dyDescent="0.25">
      <c r="N320" s="2">
        <v>45810</v>
      </c>
      <c r="O320" s="5" t="s">
        <v>4</v>
      </c>
      <c r="P320" s="5">
        <v>-1.621393793357351E-3</v>
      </c>
    </row>
    <row r="321" spans="14:16" x14ac:dyDescent="0.25">
      <c r="N321" s="2">
        <v>45810</v>
      </c>
      <c r="O321" s="5" t="s">
        <v>10</v>
      </c>
      <c r="P321" s="5">
        <v>-9.8689250756720734E-3</v>
      </c>
    </row>
    <row r="322" spans="14:16" x14ac:dyDescent="0.25">
      <c r="N322" s="2">
        <v>45810</v>
      </c>
      <c r="O322" s="5" t="s">
        <v>11</v>
      </c>
      <c r="P322" s="5">
        <v>6.6175520139210464E-2</v>
      </c>
    </row>
    <row r="323" spans="14:16" x14ac:dyDescent="0.25">
      <c r="N323" s="2">
        <v>45810</v>
      </c>
      <c r="O323" s="5" t="s">
        <v>5</v>
      </c>
      <c r="P323" s="5">
        <v>6.928256145836309E-3</v>
      </c>
    </row>
    <row r="324" spans="14:16" x14ac:dyDescent="0.25">
      <c r="N324" s="2">
        <v>45817</v>
      </c>
      <c r="O324" s="5" t="s">
        <v>8</v>
      </c>
      <c r="P324" s="5">
        <v>4.0047051169261112E-2</v>
      </c>
    </row>
    <row r="325" spans="14:16" x14ac:dyDescent="0.25">
      <c r="N325" s="2">
        <v>45817</v>
      </c>
      <c r="O325" s="5" t="s">
        <v>3</v>
      </c>
      <c r="P325" s="5">
        <v>2.8948530790004329E-2</v>
      </c>
    </row>
    <row r="326" spans="14:16" x14ac:dyDescent="0.25">
      <c r="N326" s="2">
        <v>45817</v>
      </c>
      <c r="O326" s="5" t="s">
        <v>9</v>
      </c>
      <c r="P326" s="5">
        <v>1.4090232657179279E-2</v>
      </c>
    </row>
    <row r="327" spans="14:16" x14ac:dyDescent="0.25">
      <c r="N327" s="2">
        <v>45817</v>
      </c>
      <c r="O327" s="5" t="s">
        <v>4</v>
      </c>
      <c r="P327" s="5">
        <v>-7.0504952429882735E-4</v>
      </c>
    </row>
    <row r="328" spans="14:16" x14ac:dyDescent="0.25">
      <c r="N328" s="2">
        <v>45817</v>
      </c>
      <c r="O328" s="5" t="s">
        <v>10</v>
      </c>
      <c r="P328" s="5">
        <v>4.0047051169261112E-2</v>
      </c>
    </row>
    <row r="329" spans="14:16" x14ac:dyDescent="0.25">
      <c r="N329" s="2">
        <v>45817</v>
      </c>
      <c r="O329" s="5" t="s">
        <v>11</v>
      </c>
      <c r="P329" s="5">
        <v>7.541575972231819E-2</v>
      </c>
    </row>
    <row r="330" spans="14:16" x14ac:dyDescent="0.25">
      <c r="N330" s="2">
        <v>45817</v>
      </c>
      <c r="O330" s="5" t="s">
        <v>5</v>
      </c>
      <c r="P330" s="5">
        <v>2.8615587050606801E-2</v>
      </c>
    </row>
    <row r="331" spans="14:16" x14ac:dyDescent="0.25">
      <c r="N331" s="2">
        <v>45824</v>
      </c>
      <c r="O331" s="5" t="s">
        <v>8</v>
      </c>
      <c r="P331" s="5">
        <v>-3.3113251253261408E-2</v>
      </c>
    </row>
    <row r="332" spans="14:16" x14ac:dyDescent="0.25">
      <c r="N332" s="2">
        <v>45824</v>
      </c>
      <c r="O332" s="5" t="s">
        <v>3</v>
      </c>
      <c r="P332" s="5">
        <v>-3.9749732136948893E-2</v>
      </c>
    </row>
    <row r="333" spans="14:16" x14ac:dyDescent="0.25">
      <c r="N333" s="2">
        <v>45824</v>
      </c>
      <c r="O333" s="5" t="s">
        <v>9</v>
      </c>
      <c r="P333" s="5">
        <v>-2.893998204395283E-2</v>
      </c>
    </row>
    <row r="334" spans="14:16" x14ac:dyDescent="0.25">
      <c r="N334" s="2">
        <v>45824</v>
      </c>
      <c r="O334" s="5" t="s">
        <v>4</v>
      </c>
      <c r="P334" s="5">
        <v>-2.4854936293295452E-2</v>
      </c>
    </row>
    <row r="335" spans="14:16" x14ac:dyDescent="0.25">
      <c r="N335" s="2">
        <v>45824</v>
      </c>
      <c r="O335" s="5" t="s">
        <v>10</v>
      </c>
      <c r="P335" s="5">
        <v>-3.3113251253261443E-2</v>
      </c>
    </row>
    <row r="336" spans="14:16" x14ac:dyDescent="0.25">
      <c r="N336" s="2">
        <v>45824</v>
      </c>
      <c r="O336" s="5" t="s">
        <v>11</v>
      </c>
      <c r="P336" s="5">
        <v>-2.710580332784665E-2</v>
      </c>
    </row>
    <row r="337" spans="14:16" x14ac:dyDescent="0.25">
      <c r="N337" s="2">
        <v>45824</v>
      </c>
      <c r="O337" s="5" t="s">
        <v>5</v>
      </c>
      <c r="P337" s="5">
        <v>-1.107614358678205E-2</v>
      </c>
    </row>
    <row r="338" spans="14:16" x14ac:dyDescent="0.25">
      <c r="N338" s="2">
        <v>45831</v>
      </c>
      <c r="O338" s="5" t="s">
        <v>8</v>
      </c>
      <c r="P338" s="5">
        <v>5.1568782051456007E-2</v>
      </c>
    </row>
    <row r="339" spans="14:16" x14ac:dyDescent="0.25">
      <c r="N339" s="2">
        <v>45831</v>
      </c>
      <c r="O339" s="5" t="s">
        <v>3</v>
      </c>
      <c r="P339" s="5">
        <v>-2.7601638310881891E-2</v>
      </c>
    </row>
    <row r="340" spans="14:16" x14ac:dyDescent="0.25">
      <c r="N340" s="2">
        <v>45831</v>
      </c>
      <c r="O340" s="5" t="s">
        <v>9</v>
      </c>
      <c r="P340" s="5">
        <v>2.4294341158196359E-2</v>
      </c>
    </row>
    <row r="341" spans="14:16" x14ac:dyDescent="0.25">
      <c r="N341" s="2">
        <v>45831</v>
      </c>
      <c r="O341" s="5" t="s">
        <v>4</v>
      </c>
      <c r="P341" s="5">
        <v>-8.5872834244785368E-3</v>
      </c>
    </row>
    <row r="342" spans="14:16" x14ac:dyDescent="0.25">
      <c r="N342" s="2">
        <v>45831</v>
      </c>
      <c r="O342" s="5" t="s">
        <v>10</v>
      </c>
      <c r="P342" s="5">
        <v>3.6901443972388238E-2</v>
      </c>
    </row>
    <row r="343" spans="14:16" x14ac:dyDescent="0.25">
      <c r="N343" s="2">
        <v>45831</v>
      </c>
      <c r="O343" s="5" t="s">
        <v>11</v>
      </c>
      <c r="P343" s="5">
        <v>2.0295511415705961E-3</v>
      </c>
    </row>
    <row r="344" spans="14:16" x14ac:dyDescent="0.25">
      <c r="N344" s="2">
        <v>45831</v>
      </c>
      <c r="O344" s="5" t="s">
        <v>5</v>
      </c>
      <c r="P344" s="5">
        <v>-4.246371687567977E-3</v>
      </c>
    </row>
    <row r="345" spans="14:16" x14ac:dyDescent="0.25">
      <c r="N345" s="2">
        <v>45838</v>
      </c>
      <c r="O345" s="5" t="s">
        <v>8</v>
      </c>
      <c r="P345" s="5">
        <v>2.410667816524242E-2</v>
      </c>
    </row>
    <row r="346" spans="14:16" x14ac:dyDescent="0.25">
      <c r="N346" s="2">
        <v>45838</v>
      </c>
      <c r="O346" s="5" t="s">
        <v>3</v>
      </c>
      <c r="P346" s="5">
        <v>5.8289362808717597E-2</v>
      </c>
    </row>
    <row r="347" spans="14:16" x14ac:dyDescent="0.25">
      <c r="N347" s="2">
        <v>45838</v>
      </c>
      <c r="O347" s="5" t="s">
        <v>9</v>
      </c>
      <c r="P347" s="5">
        <v>1.1478223563043731E-2</v>
      </c>
    </row>
    <row r="348" spans="14:16" x14ac:dyDescent="0.25">
      <c r="N348" s="2">
        <v>45838</v>
      </c>
      <c r="O348" s="5" t="s">
        <v>4</v>
      </c>
      <c r="P348" s="5">
        <v>1.9185462615543412E-2</v>
      </c>
    </row>
    <row r="349" spans="14:16" x14ac:dyDescent="0.25">
      <c r="N349" s="2">
        <v>45838</v>
      </c>
      <c r="O349" s="5" t="s">
        <v>10</v>
      </c>
      <c r="P349" s="5">
        <v>2.410667816524242E-2</v>
      </c>
    </row>
    <row r="350" spans="14:16" x14ac:dyDescent="0.25">
      <c r="N350" s="2">
        <v>45838</v>
      </c>
      <c r="O350" s="5" t="s">
        <v>11</v>
      </c>
      <c r="P350" s="5">
        <v>3.7391363949930513E-2</v>
      </c>
    </row>
    <row r="351" spans="14:16" x14ac:dyDescent="0.25">
      <c r="N351" s="2">
        <v>45838</v>
      </c>
      <c r="O351" s="5" t="s">
        <v>5</v>
      </c>
      <c r="P351" s="5">
        <v>1.6534069280135649E-2</v>
      </c>
    </row>
    <row r="352" spans="14:16" x14ac:dyDescent="0.25">
      <c r="N352" s="2">
        <v>45845</v>
      </c>
      <c r="O352" s="5" t="s">
        <v>8</v>
      </c>
      <c r="P352" s="5">
        <v>2.1434970270528941E-2</v>
      </c>
    </row>
    <row r="353" spans="14:16" x14ac:dyDescent="0.25">
      <c r="N353" s="2">
        <v>45845</v>
      </c>
      <c r="O353" s="5" t="s">
        <v>3</v>
      </c>
      <c r="P353" s="5">
        <v>-5.7103921365504177E-2</v>
      </c>
    </row>
    <row r="354" spans="14:16" x14ac:dyDescent="0.25">
      <c r="N354" s="2">
        <v>45845</v>
      </c>
      <c r="O354" s="5" t="s">
        <v>9</v>
      </c>
      <c r="P354" s="5">
        <v>5.8793476578063483E-2</v>
      </c>
    </row>
    <row r="355" spans="14:16" x14ac:dyDescent="0.25">
      <c r="N355" s="2">
        <v>45845</v>
      </c>
      <c r="O355" s="5" t="s">
        <v>4</v>
      </c>
      <c r="P355" s="5">
        <v>3.5172696468186229E-2</v>
      </c>
    </row>
    <row r="356" spans="14:16" x14ac:dyDescent="0.25">
      <c r="N356" s="2">
        <v>45845</v>
      </c>
      <c r="O356" s="5" t="s">
        <v>10</v>
      </c>
      <c r="P356" s="5">
        <v>5.4919643333465107E-2</v>
      </c>
    </row>
    <row r="357" spans="14:16" x14ac:dyDescent="0.25">
      <c r="N357" s="2">
        <v>45845</v>
      </c>
      <c r="O357" s="5" t="s">
        <v>11</v>
      </c>
      <c r="P357" s="5">
        <v>-0.1199826382836235</v>
      </c>
    </row>
    <row r="358" spans="14:16" x14ac:dyDescent="0.25">
      <c r="N358" s="2">
        <v>45845</v>
      </c>
      <c r="O358" s="5" t="s">
        <v>5</v>
      </c>
      <c r="P358" s="5">
        <v>0.14770597291252169</v>
      </c>
    </row>
    <row r="360" spans="14:16" x14ac:dyDescent="0.25">
      <c r="N360" s="6"/>
      <c r="O360" s="7"/>
    </row>
    <row r="361" spans="14:16" x14ac:dyDescent="0.25">
      <c r="N361" s="8"/>
      <c r="O361" s="9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Regression Coefficients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Zhengyu</cp:lastModifiedBy>
  <dcterms:created xsi:type="dcterms:W3CDTF">2025-07-30T17:40:00Z</dcterms:created>
  <dcterms:modified xsi:type="dcterms:W3CDTF">2025-07-30T18:15:39Z</dcterms:modified>
</cp:coreProperties>
</file>