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95" yWindow="1020" windowWidth="28695" windowHeight="12525"/>
  </bookViews>
  <sheets>
    <sheet name="General report" sheetId="8" r:id="rId1"/>
    <sheet name="PAGE" sheetId="4" r:id="rId2"/>
    <sheet name="COMPANY" sheetId="5" r:id="rId3"/>
    <sheet name="MENU" sheetId="6" r:id="rId4"/>
  </sheets>
  <externalReferences>
    <externalReference r:id="rId5"/>
  </externalReferences>
  <definedNames>
    <definedName name="_xlnm._FilterDatabase" localSheetId="2" hidden="1">COMPANY!$A$5:$M$9</definedName>
    <definedName name="_xlnm._FilterDatabase" localSheetId="0" hidden="1">'General report'!$A$1:$E$1</definedName>
    <definedName name="_xlnm._FilterDatabase" localSheetId="3" hidden="1">MENU!$A$5:$M$10</definedName>
    <definedName name="_xlnm._FilterDatabase" localSheetId="1" hidden="1">PAGE!$A$5:$M$24</definedName>
    <definedName name="DesignStatus">[1]Summary!$L$1:$L$3</definedName>
    <definedName name="ImStatus">[1]Summary!$N$1:$N$2</definedName>
    <definedName name="priority">#REF!</definedName>
    <definedName name="Req_Type">[1]Summary!$Q$1:$Q$2</definedName>
  </definedNames>
  <calcPr calcId="125725"/>
</workbook>
</file>

<file path=xl/calcChain.xml><?xml version="1.0" encoding="utf-8"?>
<calcChain xmlns="http://schemas.openxmlformats.org/spreadsheetml/2006/main">
  <c r="D4" i="8"/>
  <c r="D2"/>
  <c r="C4"/>
  <c r="C2"/>
  <c r="B4"/>
  <c r="B2"/>
  <c r="K3" i="5" l="1"/>
  <c r="C3" i="8" s="1"/>
  <c r="C5" s="1"/>
  <c r="J3" i="5"/>
  <c r="B3" i="8" s="1"/>
  <c r="B5" s="1"/>
  <c r="I3" i="5"/>
  <c r="K3" i="4"/>
  <c r="J3"/>
  <c r="I3"/>
  <c r="L3" i="5" l="1"/>
  <c r="K4"/>
  <c r="J4"/>
  <c r="L3" i="4"/>
  <c r="L4" s="1"/>
  <c r="K4"/>
  <c r="J4"/>
  <c r="L4" i="5" l="1"/>
  <c r="D3" i="8"/>
  <c r="D5" s="1"/>
  <c r="J3" i="6"/>
  <c r="K3"/>
  <c r="I3"/>
  <c r="J4" l="1"/>
  <c r="K4"/>
  <c r="L3"/>
  <c r="L4" s="1"/>
</calcChain>
</file>

<file path=xl/comments1.xml><?xml version="1.0" encoding="utf-8"?>
<comments xmlns="http://schemas.openxmlformats.org/spreadsheetml/2006/main">
  <authors>
    <author>linhvu</author>
  </authors>
  <commentList>
    <comment ref="D5" authorId="0">
      <text>
        <r>
          <rPr>
            <b/>
            <sz val="9"/>
            <color indexed="81"/>
            <rFont val="Tahoma"/>
            <family val="2"/>
          </rPr>
          <t>linhvu:</t>
        </r>
        <r>
          <rPr>
            <sz val="9"/>
            <color indexed="81"/>
            <rFont val="Tahoma"/>
            <family val="2"/>
          </rPr>
          <t xml:space="preserve">
Click on step index to view illustration image</t>
        </r>
      </text>
    </comment>
  </commentList>
</comments>
</file>

<file path=xl/sharedStrings.xml><?xml version="1.0" encoding="utf-8"?>
<sst xmlns="http://schemas.openxmlformats.org/spreadsheetml/2006/main" count="277" uniqueCount="132">
  <si>
    <t>Page</t>
  </si>
  <si>
    <t>Company</t>
  </si>
  <si>
    <t>Steps</t>
  </si>
  <si>
    <t>Parts</t>
  </si>
  <si>
    <t>Menu</t>
  </si>
  <si>
    <t>PAGE_001</t>
  </si>
  <si>
    <t>PAGE_002</t>
  </si>
  <si>
    <t>PAGE_003</t>
  </si>
  <si>
    <t>Training Courses</t>
  </si>
  <si>
    <t>PAGE_004</t>
  </si>
  <si>
    <t>Click on 'Training Courses' link on the left menu.</t>
  </si>
  <si>
    <t>Well Integrity project service</t>
  </si>
  <si>
    <t>PAGE_005</t>
  </si>
  <si>
    <t>Click on 'Well Integrity project service' link on the left menu.</t>
  </si>
  <si>
    <t>Release of new standards</t>
  </si>
  <si>
    <t>Test Case ID</t>
  </si>
  <si>
    <t>Pre-condition</t>
  </si>
  <si>
    <t>Step #</t>
  </si>
  <si>
    <t>Test data</t>
  </si>
  <si>
    <t>Status</t>
  </si>
  <si>
    <t>Auto</t>
  </si>
  <si>
    <t>Notes</t>
  </si>
  <si>
    <t>Test Case 1: Creating 'Wellbarrier illustration' page.</t>
  </si>
  <si>
    <t>Wellbarrier illustration</t>
  </si>
  <si>
    <t>Click on 'Wellbarrier Illustration Tool' link on the left menu.</t>
  </si>
  <si>
    <r>
      <t>/*</t>
    </r>
    <r>
      <rPr>
        <b/>
        <sz val="11"/>
        <color theme="1"/>
        <rFont val="Calibri"/>
        <family val="2"/>
        <scheme val="minor"/>
      </rPr>
      <t xml:space="preserve"> Name:</t>
    </r>
    <r>
      <rPr>
        <sz val="11"/>
        <color theme="1"/>
        <rFont val="Calibri"/>
        <family val="2"/>
        <scheme val="minor"/>
      </rPr>
      <t xml:space="preserve"> Wellbarrier Illustration Tool.
</t>
    </r>
    <r>
      <rPr>
        <b/>
        <sz val="11"/>
        <color theme="1"/>
        <rFont val="Calibri"/>
        <family val="2"/>
        <scheme val="minor"/>
      </rPr>
      <t>Description:</t>
    </r>
    <r>
      <rPr>
        <sz val="11"/>
        <color theme="1"/>
        <rFont val="Calibri"/>
        <family val="2"/>
        <scheme val="minor"/>
      </rPr>
      <t xml:space="preserve"> This allows the user...
</t>
    </r>
    <r>
      <rPr>
        <b/>
        <sz val="11"/>
        <color theme="1"/>
        <rFont val="Calibri"/>
        <family val="2"/>
        <scheme val="minor"/>
      </rPr>
      <t>Content:</t>
    </r>
    <r>
      <rPr>
        <sz val="11"/>
        <color theme="1"/>
        <rFont val="Calibri"/>
        <family val="2"/>
        <scheme val="minor"/>
      </rPr>
      <t xml:space="preserve"> The tool... */</t>
    </r>
  </si>
  <si>
    <r>
      <t xml:space="preserve">Show the form include:
- 3 fileds: </t>
    </r>
    <r>
      <rPr>
        <b/>
        <sz val="11"/>
        <color theme="1"/>
        <rFont val="Calibri"/>
        <family val="2"/>
        <scheme val="minor"/>
      </rPr>
      <t>Name,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Description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Content</t>
    </r>
    <r>
      <rPr>
        <sz val="11"/>
        <color theme="1"/>
        <rFont val="Calibri"/>
        <family val="2"/>
        <scheme val="minor"/>
      </rPr>
      <t xml:space="preserve">
- 1 button: Save</t>
    </r>
  </si>
  <si>
    <r>
      <t xml:space="preserve">Change the </t>
    </r>
    <r>
      <rPr>
        <b/>
        <sz val="11"/>
        <color theme="1"/>
        <rFont val="Calibri"/>
        <family val="2"/>
        <scheme val="minor"/>
      </rPr>
      <t>Name,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Description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Content</t>
    </r>
    <r>
      <rPr>
        <sz val="11"/>
        <color theme="1"/>
        <rFont val="Calibri"/>
        <family val="2"/>
        <scheme val="minor"/>
      </rPr>
      <t xml:space="preserve">  of this page.</t>
    </r>
  </si>
  <si>
    <t>Click on Save button at the top left corner of this page.</t>
  </si>
  <si>
    <t>Open Front-end page on another tabs.</t>
  </si>
  <si>
    <r>
      <t xml:space="preserve">The link text is updated to match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 of page and the text below matches with </t>
    </r>
    <r>
      <rPr>
        <b/>
        <sz val="11"/>
        <color theme="1"/>
        <rFont val="Calibri"/>
        <family val="2"/>
        <scheme val="minor"/>
      </rPr>
      <t>Discription</t>
    </r>
    <r>
      <rPr>
        <sz val="11"/>
        <color theme="1"/>
        <rFont val="Calibri"/>
        <family val="2"/>
        <scheme val="minor"/>
      </rPr>
      <t xml:space="preserve"> of the page.</t>
    </r>
  </si>
  <si>
    <r>
      <t xml:space="preserve">Click on the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 link.</t>
    </r>
  </si>
  <si>
    <r>
      <t xml:space="preserve">Navigates to new page and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 and whole </t>
    </r>
    <r>
      <rPr>
        <b/>
        <sz val="11"/>
        <color theme="1"/>
        <rFont val="Calibri"/>
        <family val="2"/>
        <scheme val="minor"/>
      </rPr>
      <t>Content</t>
    </r>
    <r>
      <rPr>
        <sz val="11"/>
        <color theme="1"/>
        <rFont val="Calibri"/>
        <family val="2"/>
        <scheme val="minor"/>
      </rPr>
      <t xml:space="preserve"> are updated on the page fully and correctly.</t>
    </r>
  </si>
  <si>
    <t>Test Case 2: Creating 'Demo page' page.</t>
  </si>
  <si>
    <t>Demo Page</t>
  </si>
  <si>
    <t>Click on 'Demo page' link on the left menu.</t>
  </si>
  <si>
    <r>
      <t xml:space="preserve">/* </t>
    </r>
    <r>
      <rPr>
        <b/>
        <sz val="11"/>
        <color theme="1"/>
        <rFont val="Calibri"/>
        <family val="2"/>
        <scheme val="minor"/>
      </rPr>
      <t>Name:</t>
    </r>
    <r>
      <rPr>
        <sz val="11"/>
        <color theme="1"/>
        <rFont val="Calibri"/>
        <family val="2"/>
        <scheme val="minor"/>
      </rPr>
      <t xml:space="preserve"> Demo Page.
</t>
    </r>
    <r>
      <rPr>
        <b/>
        <sz val="11"/>
        <color theme="1"/>
        <rFont val="Calibri"/>
        <family val="2"/>
        <scheme val="minor"/>
      </rPr>
      <t>Description:</t>
    </r>
    <r>
      <rPr>
        <sz val="11"/>
        <color theme="1"/>
        <rFont val="Calibri"/>
        <family val="2"/>
        <scheme val="minor"/>
      </rPr>
      <t xml:space="preserve"> Take a look at our video...
</t>
    </r>
    <r>
      <rPr>
        <b/>
        <sz val="11"/>
        <color theme="1"/>
        <rFont val="Calibri"/>
        <family val="2"/>
        <scheme val="minor"/>
      </rPr>
      <t>Content:</t>
    </r>
    <r>
      <rPr>
        <sz val="11"/>
        <color theme="1"/>
        <rFont val="Calibri"/>
        <family val="2"/>
        <scheme val="minor"/>
      </rPr>
      <t xml:space="preserve"> Wellbarrier Illustration ... */</t>
    </r>
  </si>
  <si>
    <r>
      <t xml:space="preserve">Navigates to new page and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 and whole </t>
    </r>
    <r>
      <rPr>
        <b/>
        <sz val="11"/>
        <color theme="1"/>
        <rFont val="Calibri"/>
        <family val="2"/>
        <scheme val="minor"/>
      </rPr>
      <t>Content</t>
    </r>
    <r>
      <rPr>
        <sz val="11"/>
        <color theme="1"/>
        <rFont val="Calibri"/>
        <family val="2"/>
        <scheme val="minor"/>
      </rPr>
      <t xml:space="preserve"> are updated on the page fully and correctly. 
There is a tutorial video about Wellbarrier production on youtube.com.
There is a link text = 'here' is bold</t>
    </r>
  </si>
  <si>
    <r>
      <t xml:space="preserve">Click </t>
    </r>
    <r>
      <rPr>
        <b/>
        <sz val="11"/>
        <color theme="1"/>
        <rFont val="Calibri"/>
        <family val="2"/>
        <scheme val="minor"/>
      </rPr>
      <t>here</t>
    </r>
    <r>
      <rPr>
        <sz val="11"/>
        <color theme="1"/>
        <rFont val="Calibri"/>
        <family val="2"/>
        <scheme val="minor"/>
      </rPr>
      <t xml:space="preserve"> to see the presentation.</t>
    </r>
  </si>
  <si>
    <t>Test Case 3: Creating 'Training Courses' page.</t>
  </si>
  <si>
    <r>
      <t xml:space="preserve">/* </t>
    </r>
    <r>
      <rPr>
        <b/>
        <sz val="11"/>
        <color theme="1"/>
        <rFont val="Calibri"/>
        <family val="2"/>
        <scheme val="minor"/>
      </rPr>
      <t>Name:</t>
    </r>
    <r>
      <rPr>
        <sz val="11"/>
        <color theme="1"/>
        <rFont val="Calibri"/>
        <family val="2"/>
        <scheme val="minor"/>
      </rPr>
      <t xml:space="preserve"> Training Courses.
</t>
    </r>
    <r>
      <rPr>
        <b/>
        <sz val="11"/>
        <color theme="1"/>
        <rFont val="Calibri"/>
        <family val="2"/>
        <scheme val="minor"/>
      </rPr>
      <t>Description:</t>
    </r>
    <r>
      <rPr>
        <sz val="11"/>
        <color theme="1"/>
        <rFont val="Calibri"/>
        <family val="2"/>
        <scheme val="minor"/>
      </rPr>
      <t xml:space="preserve"> Several courses are...
</t>
    </r>
    <r>
      <rPr>
        <b/>
        <sz val="11"/>
        <color theme="1"/>
        <rFont val="Calibri"/>
        <family val="2"/>
        <scheme val="minor"/>
      </rPr>
      <t>Content:</t>
    </r>
    <r>
      <rPr>
        <sz val="11"/>
        <color theme="1"/>
        <rFont val="Calibri"/>
        <family val="2"/>
        <scheme val="minor"/>
      </rPr>
      <t xml:space="preserve"> All courses are conducted .. */</t>
    </r>
  </si>
  <si>
    <r>
      <t xml:space="preserve">Show the form include:
- 3 fileds: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Description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Content</t>
    </r>
    <r>
      <rPr>
        <sz val="11"/>
        <color theme="1"/>
        <rFont val="Calibri"/>
        <family val="2"/>
        <scheme val="minor"/>
      </rPr>
      <t xml:space="preserve">
- 1 button: Save</t>
    </r>
  </si>
  <si>
    <t>Passed</t>
  </si>
  <si>
    <t>Failed</t>
  </si>
  <si>
    <t>Yes</t>
  </si>
  <si>
    <t>Priority</t>
  </si>
  <si>
    <t>High</t>
  </si>
  <si>
    <t>Defect ID</t>
  </si>
  <si>
    <t>Actual results</t>
  </si>
  <si>
    <t>Expected results</t>
  </si>
  <si>
    <t>Bug 9999</t>
  </si>
  <si>
    <t>Test Case 4: Creating 'Well Integrity project service' page.</t>
  </si>
  <si>
    <r>
      <t xml:space="preserve">Navigates to new page and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 and whole </t>
    </r>
    <r>
      <rPr>
        <b/>
        <sz val="11"/>
        <color theme="1"/>
        <rFont val="Calibri"/>
        <family val="2"/>
        <scheme val="minor"/>
      </rPr>
      <t>Content</t>
    </r>
    <r>
      <rPr>
        <sz val="11"/>
        <color theme="1"/>
        <rFont val="Calibri"/>
        <family val="2"/>
        <scheme val="minor"/>
      </rPr>
      <t xml:space="preserve"> are updated on the page. It appears on the this page fully and correctly. </t>
    </r>
  </si>
  <si>
    <t>A message displays with content "Save successfully"</t>
  </si>
  <si>
    <t>Test Case 5: Creating 'Release of new standards' page.</t>
  </si>
  <si>
    <t>Click on 'Release of new standards' link on the left menu.</t>
  </si>
  <si>
    <r>
      <t xml:space="preserve">Click on the </t>
    </r>
    <r>
      <rPr>
        <sz val="11"/>
        <color theme="3" tint="0.39997558519241921"/>
        <rFont val="Calibri"/>
        <family val="2"/>
        <scheme val="minor"/>
      </rPr>
      <t>Read more</t>
    </r>
    <r>
      <rPr>
        <sz val="11"/>
        <color theme="1"/>
        <rFont val="Calibri"/>
        <family val="2"/>
        <scheme val="minor"/>
      </rPr>
      <t xml:space="preserve"> link</t>
    </r>
  </si>
  <si>
    <t>Test Case 1: Creating new company with invalid 'Company Name'.</t>
  </si>
  <si>
    <t>COPA_001</t>
  </si>
  <si>
    <t>Inputting 'Company Name' is blank</t>
  </si>
  <si>
    <t>Input valid data to the remaining fields.</t>
  </si>
  <si>
    <t>Click 'Save' button.</t>
  </si>
  <si>
    <r>
      <rPr>
        <sz val="11"/>
        <color rgb="FFFF0000"/>
        <rFont val="Calibri"/>
        <family val="2"/>
        <scheme val="minor"/>
      </rPr>
      <t>Name is required</t>
    </r>
    <r>
      <rPr>
        <sz val="11"/>
        <color theme="1"/>
        <rFont val="Calibri"/>
        <family val="2"/>
        <scheme val="minor"/>
      </rPr>
      <t xml:space="preserve"> error message presents on the right 'company name' field.</t>
    </r>
  </si>
  <si>
    <t>COPA_002</t>
  </si>
  <si>
    <r>
      <t xml:space="preserve">Prefix is required </t>
    </r>
    <r>
      <rPr>
        <sz val="11"/>
        <rFont val="Calibri"/>
        <family val="2"/>
        <scheme val="minor"/>
      </rPr>
      <t>error message presents on the right 'Prefix' field.</t>
    </r>
  </si>
  <si>
    <t>Inputting 'Prefix' is blank.</t>
  </si>
  <si>
    <t>Test Case 2: Creating new company with invalid 'Prefix'.</t>
  </si>
  <si>
    <t>Test Case 3: Creating new company with invalid 'Contact Email'.</t>
  </si>
  <si>
    <t>Inputting 'Countries' is blank.</t>
  </si>
  <si>
    <t>COPA_003</t>
  </si>
  <si>
    <t>Test Case 4: Creating new company with invalid 'Contact Email'.</t>
  </si>
  <si>
    <t>COPA_004</t>
  </si>
  <si>
    <t>Inputting 'Domain name' is blank.</t>
  </si>
  <si>
    <r>
      <t xml:space="preserve">Country is required </t>
    </r>
    <r>
      <rPr>
        <sz val="11"/>
        <rFont val="Calibri"/>
        <family val="2"/>
        <scheme val="minor"/>
      </rPr>
      <t>error message presents on the right 'Countries' field.</t>
    </r>
  </si>
  <si>
    <r>
      <t xml:space="preserve">Company should have at least one email domain </t>
    </r>
    <r>
      <rPr>
        <sz val="11"/>
        <rFont val="Calibri"/>
        <family val="2"/>
        <scheme val="minor"/>
      </rPr>
      <t>error message presents on the right 'Domain name' area field.</t>
    </r>
  </si>
  <si>
    <t>COPA_005</t>
  </si>
  <si>
    <t>Inputting all required fields is valid data.</t>
  </si>
  <si>
    <r>
      <rPr>
        <sz val="11"/>
        <color rgb="FF00B050"/>
        <rFont val="Calibri"/>
        <family val="2"/>
        <scheme val="minor"/>
      </rPr>
      <t>Save successfully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message presents on the page and the Vietnam-Gas company is created successfully, it is added into company list on the left.</t>
    </r>
  </si>
  <si>
    <t>MENU_001</t>
  </si>
  <si>
    <t>MENU_002</t>
  </si>
  <si>
    <t>MENU_003</t>
  </si>
  <si>
    <t>MENU_004</t>
  </si>
  <si>
    <t>MENU_005</t>
  </si>
  <si>
    <t>MENU_006</t>
  </si>
  <si>
    <t>Login</t>
  </si>
  <si>
    <t>Openning back-end page.</t>
  </si>
  <si>
    <t>Entering blank username.</t>
  </si>
  <si>
    <t>Entering blank password.</t>
  </si>
  <si>
    <r>
      <rPr>
        <sz val="11"/>
        <rFont val="Calibri"/>
        <family val="2"/>
        <scheme val="minor"/>
      </rPr>
      <t>Alert messages are displayed: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 xml:space="preserve">- </t>
    </r>
    <r>
      <rPr>
        <sz val="11"/>
        <color rgb="FFFF0000"/>
        <rFont val="Calibri"/>
        <family val="2"/>
        <scheme val="minor"/>
      </rPr>
      <t xml:space="preserve">Username is required.
</t>
    </r>
    <r>
      <rPr>
        <sz val="11"/>
        <rFont val="Calibri"/>
        <family val="2"/>
        <scheme val="minor"/>
      </rPr>
      <t>-</t>
    </r>
    <r>
      <rPr>
        <sz val="11"/>
        <color rgb="FFFF0000"/>
        <rFont val="Calibri"/>
        <family val="2"/>
        <scheme val="minor"/>
      </rPr>
      <t xml:space="preserve"> Password is required.</t>
    </r>
  </si>
  <si>
    <r>
      <rPr>
        <sz val="11"/>
        <rFont val="Calibri"/>
        <family val="2"/>
        <scheme val="minor"/>
      </rPr>
      <t>Alert messages are displayed: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-</t>
    </r>
    <r>
      <rPr>
        <sz val="11"/>
        <color rgb="FFFF0000"/>
        <rFont val="Calibri"/>
        <family val="2"/>
        <scheme val="minor"/>
      </rPr>
      <t xml:space="preserve"> Password is required.</t>
    </r>
  </si>
  <si>
    <t>Entering valid username.</t>
  </si>
  <si>
    <t>Entering valid password.</t>
  </si>
  <si>
    <r>
      <rPr>
        <sz val="11"/>
        <rFont val="Calibri"/>
        <family val="2"/>
        <scheme val="minor"/>
      </rPr>
      <t>Alert messages are displayed: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 xml:space="preserve">- </t>
    </r>
    <r>
      <rPr>
        <sz val="11"/>
        <color rgb="FFFF0000"/>
        <rFont val="Calibri"/>
        <family val="2"/>
        <scheme val="minor"/>
      </rPr>
      <t>Username is required.</t>
    </r>
    <r>
      <rPr>
        <sz val="11"/>
        <rFont val="Calibri"/>
        <family val="2"/>
        <scheme val="minor"/>
      </rPr>
      <t/>
    </r>
  </si>
  <si>
    <t>Test Case 1: Login system with blank fields.</t>
  </si>
  <si>
    <t>Test Case 2: Login system with blank password and valid username.</t>
  </si>
  <si>
    <t>Test Case 3: Login system with blank username and valid password.</t>
  </si>
  <si>
    <t>Creating a normal user successful.</t>
  </si>
  <si>
    <t>Entering username.</t>
  </si>
  <si>
    <t>Entering password.</t>
  </si>
  <si>
    <t>/*
- Email:  &lt;blank&gt;
- Password: Rewel246 */</t>
  </si>
  <si>
    <t>/*
- Email: admin@wellbarrier.com
- Password: &lt;blank&gt; */</t>
  </si>
  <si>
    <t>/*
- Email: &lt;blank&gt; 
- Password: &lt;blank&gt; */</t>
  </si>
  <si>
    <r>
      <rPr>
        <sz val="11"/>
        <rFont val="Calibri"/>
        <family val="2"/>
        <scheme val="minor"/>
      </rPr>
      <t>Alert message is displayed: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 xml:space="preserve">- </t>
    </r>
    <r>
      <rPr>
        <sz val="11"/>
        <color rgb="FFFF0000"/>
        <rFont val="Calibri"/>
        <family val="2"/>
        <scheme val="minor"/>
      </rPr>
      <t>You do not have permission in this site.</t>
    </r>
  </si>
  <si>
    <t>The Admin page will be displayed with the sections:
- Menu
- Page
- Company
- User
- Library
- Forum
- Statistic
- Guide
- Documentation
Menu section is displayed as default.</t>
  </si>
  <si>
    <t>Test Case 4: Login system with normal account.</t>
  </si>
  <si>
    <t>Test Case 5: Login system with admin account.</t>
  </si>
  <si>
    <t>Logout</t>
  </si>
  <si>
    <t>Click 'Logout' button.</t>
  </si>
  <si>
    <t>Back to the Login page with:
- Tab Login displays.
- Email and Password fields are blank.
- Check box Save Username &amp; Password.
- Login button are enabled.</t>
  </si>
  <si>
    <t>Test Case 6: Logout system.</t>
  </si>
  <si>
    <t>MENU_007</t>
  </si>
  <si>
    <t>Home</t>
  </si>
  <si>
    <t>Section: MENU MODULE</t>
  </si>
  <si>
    <t>Test Case 7: Creating new page with blank name in MENU section.</t>
  </si>
  <si>
    <t>Click New button</t>
  </si>
  <si>
    <t>Requirement tested: MENU_005</t>
  </si>
  <si>
    <t>Total TCs</t>
  </si>
  <si>
    <t>Skipped</t>
  </si>
  <si>
    <t>Section: COMPANY MODULE</t>
  </si>
  <si>
    <t>Section: PAGE MODULE</t>
  </si>
  <si>
    <t>MODULE</t>
  </si>
  <si>
    <t>Total</t>
  </si>
  <si>
    <t>PASS</t>
  </si>
  <si>
    <t>SKIPPED</t>
  </si>
  <si>
    <t xml:space="preserve">Executor: </t>
  </si>
  <si>
    <t>Created by : vuthelinh@gmail.com</t>
  </si>
  <si>
    <t>Test Case 5: Creating new company with valid data.</t>
  </si>
  <si>
    <r>
      <rPr>
        <b/>
        <sz val="11"/>
        <color theme="1"/>
        <rFont val="Calibri"/>
        <family val="2"/>
        <scheme val="minor"/>
      </rPr>
      <t xml:space="preserve">Scenario: </t>
    </r>
    <r>
      <rPr>
        <sz val="11"/>
        <color theme="1"/>
        <rFont val="Calibri"/>
        <family val="2"/>
        <scheme val="minor"/>
      </rPr>
      <t>To check ….</t>
    </r>
    <r>
      <rPr>
        <b/>
        <sz val="11"/>
        <color theme="1"/>
        <rFont val="Calibri"/>
        <family val="2"/>
        <scheme val="minor"/>
      </rPr>
      <t xml:space="preserve">
Precondition: </t>
    </r>
    <r>
      <rPr>
        <sz val="11"/>
        <color theme="1"/>
        <rFont val="Calibri"/>
        <family val="2"/>
        <scheme val="minor"/>
      </rPr>
      <t xml:space="preserve">Login backend part as admin user and click COMPANY item on main menu.  </t>
    </r>
    <r>
      <rPr>
        <b/>
        <sz val="11"/>
        <color theme="1"/>
        <rFont val="Calibri"/>
        <family val="2"/>
        <scheme val="minor"/>
      </rPr>
      <t xml:space="preserve">
Data requirement:
</t>
    </r>
    <r>
      <rPr>
        <sz val="11"/>
        <color theme="1"/>
        <rFont val="Calibri"/>
        <family val="2"/>
        <scheme val="minor"/>
      </rPr>
      <t xml:space="preserve">Account: admin/admin
Back-end: https://admin.xxx.com 
Front-end: https://fronttest.xxx.com
</t>
    </r>
    <r>
      <rPr>
        <b/>
        <sz val="11"/>
        <color theme="1"/>
        <rFont val="Calibri"/>
        <family val="2"/>
        <scheme val="minor"/>
      </rPr>
      <t/>
    </r>
  </si>
  <si>
    <r>
      <rPr>
        <b/>
        <sz val="11"/>
        <color theme="1"/>
        <rFont val="Calibri"/>
        <family val="2"/>
        <scheme val="minor"/>
      </rPr>
      <t>Scenario:</t>
    </r>
    <r>
      <rPr>
        <sz val="11"/>
        <color theme="1"/>
        <rFont val="Calibri"/>
        <family val="2"/>
        <scheme val="minor"/>
      </rPr>
      <t xml:space="preserve"> To check...
</t>
    </r>
    <r>
      <rPr>
        <b/>
        <sz val="11"/>
        <color theme="1"/>
        <rFont val="Calibri"/>
        <family val="2"/>
        <scheme val="minor"/>
      </rPr>
      <t xml:space="preserve">Data requirement: </t>
    </r>
    <r>
      <rPr>
        <sz val="11"/>
        <color theme="1"/>
        <rFont val="Calibri"/>
        <family val="2"/>
        <scheme val="minor"/>
      </rPr>
      <t xml:space="preserve">xxx
Admin account : admin/admin
Back-end: https://admin.xxx.com 
</t>
    </r>
    <r>
      <rPr>
        <b/>
        <sz val="11"/>
        <color theme="1"/>
        <rFont val="Calibri"/>
        <family val="2"/>
        <scheme val="minor"/>
      </rPr>
      <t/>
    </r>
  </si>
  <si>
    <t>/*
- Email: vuthelinh@gmail.com
- Password:  linhdepzai */</t>
  </si>
  <si>
    <t>Executor:</t>
  </si>
  <si>
    <r>
      <rPr>
        <b/>
        <sz val="11"/>
        <color theme="1"/>
        <rFont val="Calibri"/>
        <family val="2"/>
        <scheme val="minor"/>
      </rPr>
      <t xml:space="preserve">Scenario: </t>
    </r>
    <r>
      <rPr>
        <sz val="11"/>
        <color theme="1"/>
        <rFont val="Calibri"/>
        <family val="2"/>
        <scheme val="minor"/>
      </rPr>
      <t>To check xxxxxx</t>
    </r>
    <r>
      <rPr>
        <b/>
        <sz val="11"/>
        <color theme="1"/>
        <rFont val="Calibri"/>
        <family val="2"/>
        <scheme val="minor"/>
      </rPr>
      <t xml:space="preserve">
Precondition: </t>
    </r>
    <r>
      <rPr>
        <sz val="11"/>
        <color theme="1"/>
        <rFont val="Calibri"/>
        <family val="2"/>
        <scheme val="minor"/>
      </rPr>
      <t xml:space="preserve">xxxx
</t>
    </r>
    <r>
      <rPr>
        <b/>
        <sz val="11"/>
        <color theme="1"/>
        <rFont val="Calibri"/>
        <family val="2"/>
        <scheme val="minor"/>
      </rPr>
      <t xml:space="preserve">Data requirement:
</t>
    </r>
    <r>
      <rPr>
        <sz val="11"/>
        <color theme="1"/>
        <rFont val="Calibri"/>
        <family val="2"/>
        <scheme val="minor"/>
      </rPr>
      <t xml:space="preserve">Account: admin/admin
Back-end: https://admin.xxx.com 
Front-end: https://fronttest.xxx.com
</t>
    </r>
    <r>
      <rPr>
        <b/>
        <sz val="11"/>
        <color theme="1"/>
        <rFont val="Calibri"/>
        <family val="2"/>
        <scheme val="minor"/>
      </rPr>
      <t/>
    </r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</si>
</sst>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5"/>
      </patternFill>
    </fill>
    <fill>
      <patternFill patternType="solid">
        <fgColor rgb="FFFFEB9C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E7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slantDashDot">
        <color theme="3" tint="0.39994506668294322"/>
      </bottom>
      <diagonal/>
    </border>
    <border>
      <left/>
      <right/>
      <top/>
      <bottom style="slantDashDot">
        <color theme="3" tint="0.39994506668294322"/>
      </bottom>
      <diagonal/>
    </border>
    <border>
      <left style="medium">
        <color theme="0"/>
      </left>
      <right style="medium">
        <color theme="0"/>
      </right>
      <top style="slantDashDot">
        <color theme="3" tint="0.39994506668294322"/>
      </top>
      <bottom style="slantDashDot">
        <color theme="3" tint="0.39994506668294322"/>
      </bottom>
      <diagonal/>
    </border>
    <border>
      <left style="medium">
        <color theme="0"/>
      </left>
      <right style="slantDashDot">
        <color theme="3" tint="0.39994506668294322"/>
      </right>
      <top style="slantDashDot">
        <color theme="3" tint="0.39994506668294322"/>
      </top>
      <bottom style="slantDashDot">
        <color theme="3" tint="0.39994506668294322"/>
      </bottom>
      <diagonal/>
    </border>
    <border>
      <left/>
      <right/>
      <top style="slantDashDot">
        <color theme="3" tint="0.39994506668294322"/>
      </top>
      <bottom style="thin">
        <color indexed="64"/>
      </bottom>
      <diagonal/>
    </border>
    <border>
      <left/>
      <right style="thin">
        <color indexed="64"/>
      </right>
      <top style="slantDashDot">
        <color theme="3" tint="0.39994506668294322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slantDashDot">
        <color theme="3" tint="0.39994506668294322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slantDashDot">
        <color theme="3" tint="0.39994506668294322"/>
      </bottom>
      <diagonal/>
    </border>
    <border>
      <left/>
      <right style="thick">
        <color auto="1"/>
      </right>
      <top/>
      <bottom style="slantDashDot">
        <color theme="3" tint="0.399945066682943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4" fillId="3" borderId="0" applyNumberFormat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8" fillId="4" borderId="0" applyNumberFormat="0" applyBorder="0" applyAlignment="0" applyProtection="0"/>
  </cellStyleXfs>
  <cellXfs count="99">
    <xf numFmtId="0" fontId="0" fillId="0" borderId="0" xfId="0"/>
    <xf numFmtId="0" fontId="0" fillId="0" borderId="0" xfId="0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49" fontId="0" fillId="0" borderId="13" xfId="0" applyNumberFormat="1" applyBorder="1" applyAlignment="1">
      <alignment vertical="top" wrapText="1"/>
    </xf>
    <xf numFmtId="49" fontId="0" fillId="0" borderId="8" xfId="0" applyNumberFormat="1" applyBorder="1" applyAlignment="1">
      <alignment vertical="top" wrapText="1"/>
    </xf>
    <xf numFmtId="49" fontId="0" fillId="0" borderId="11" xfId="0" applyNumberFormat="1" applyBorder="1" applyAlignment="1">
      <alignment vertical="top" wrapText="1"/>
    </xf>
    <xf numFmtId="0" fontId="0" fillId="0" borderId="9" xfId="0" applyBorder="1" applyAlignment="1">
      <alignment vertical="top" wrapText="1"/>
    </xf>
    <xf numFmtId="49" fontId="0" fillId="0" borderId="14" xfId="0" applyNumberFormat="1" applyBorder="1" applyAlignment="1">
      <alignment vertical="top" wrapText="1"/>
    </xf>
    <xf numFmtId="49" fontId="0" fillId="0" borderId="4" xfId="0" applyNumberFormat="1" applyBorder="1" applyAlignment="1">
      <alignment vertical="top" wrapText="1"/>
    </xf>
    <xf numFmtId="49" fontId="0" fillId="0" borderId="6" xfId="0" applyNumberFormat="1" applyBorder="1" applyAlignment="1">
      <alignment vertical="top" wrapText="1"/>
    </xf>
    <xf numFmtId="49" fontId="0" fillId="0" borderId="14" xfId="0" applyNumberFormat="1" applyBorder="1" applyAlignment="1">
      <alignment horizontal="left" vertical="top" wrapText="1"/>
    </xf>
    <xf numFmtId="0" fontId="0" fillId="0" borderId="22" xfId="0" applyBorder="1" applyAlignment="1">
      <alignment vertical="top" wrapText="1"/>
    </xf>
    <xf numFmtId="49" fontId="0" fillId="0" borderId="4" xfId="0" applyNumberFormat="1" applyBorder="1" applyAlignment="1">
      <alignment horizontal="left" vertical="top" wrapText="1"/>
    </xf>
    <xf numFmtId="0" fontId="2" fillId="5" borderId="17" xfId="1" applyFont="1" applyFill="1" applyBorder="1" applyAlignment="1">
      <alignment horizontal="center" vertical="top" wrapText="1"/>
    </xf>
    <xf numFmtId="49" fontId="2" fillId="5" borderId="17" xfId="1" applyNumberFormat="1" applyFont="1" applyFill="1" applyBorder="1" applyAlignment="1">
      <alignment horizontal="center" vertical="top" wrapText="1"/>
    </xf>
    <xf numFmtId="0" fontId="2" fillId="5" borderId="17" xfId="4" applyFont="1" applyFill="1" applyBorder="1" applyAlignment="1">
      <alignment horizontal="center" vertical="top" wrapText="1"/>
    </xf>
    <xf numFmtId="0" fontId="2" fillId="5" borderId="18" xfId="1" applyFont="1" applyFill="1" applyBorder="1" applyAlignment="1">
      <alignment horizontal="center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0" xfId="0" applyNumberFormat="1" applyBorder="1" applyAlignment="1">
      <alignment vertical="top" wrapText="1"/>
    </xf>
    <xf numFmtId="0" fontId="5" fillId="0" borderId="5" xfId="3" applyBorder="1" applyAlignment="1" applyProtection="1">
      <alignment vertical="top" wrapText="1"/>
    </xf>
    <xf numFmtId="0" fontId="5" fillId="0" borderId="7" xfId="3" applyBorder="1" applyAlignment="1" applyProtection="1">
      <alignment vertical="top" wrapText="1"/>
    </xf>
    <xf numFmtId="0" fontId="5" fillId="0" borderId="9" xfId="3" applyBorder="1" applyAlignment="1" applyProtection="1">
      <alignment vertical="top" wrapText="1"/>
    </xf>
    <xf numFmtId="0" fontId="5" fillId="0" borderId="9" xfId="3" applyBorder="1" applyAlignment="1" applyProtection="1">
      <alignment horizontal="right" vertical="top" wrapText="1"/>
    </xf>
    <xf numFmtId="0" fontId="0" fillId="6" borderId="19" xfId="0" applyFill="1" applyBorder="1" applyAlignment="1">
      <alignment vertical="top" wrapText="1"/>
    </xf>
    <xf numFmtId="0" fontId="0" fillId="6" borderId="20" xfId="0" applyFill="1" applyBorder="1" applyAlignment="1">
      <alignment vertical="top" wrapText="1"/>
    </xf>
    <xf numFmtId="0" fontId="0" fillId="6" borderId="19" xfId="0" applyFill="1" applyBorder="1" applyAlignment="1">
      <alignment vertical="top"/>
    </xf>
    <xf numFmtId="0" fontId="0" fillId="6" borderId="21" xfId="0" applyFill="1" applyBorder="1" applyAlignment="1">
      <alignment vertical="top"/>
    </xf>
    <xf numFmtId="0" fontId="0" fillId="6" borderId="12" xfId="0" applyFill="1" applyBorder="1" applyAlignment="1">
      <alignment vertical="top"/>
    </xf>
    <xf numFmtId="0" fontId="0" fillId="0" borderId="16" xfId="0" applyNumberFormat="1" applyBorder="1" applyAlignment="1">
      <alignment horizontal="center" vertical="top" wrapText="1"/>
    </xf>
    <xf numFmtId="0" fontId="0" fillId="0" borderId="0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16" xfId="0" applyNumberFormat="1" applyBorder="1" applyAlignment="1">
      <alignment vertical="top" wrapText="1"/>
    </xf>
    <xf numFmtId="0" fontId="0" fillId="6" borderId="21" xfId="0" applyFill="1" applyBorder="1" applyAlignment="1">
      <alignment vertical="top" wrapText="1"/>
    </xf>
    <xf numFmtId="0" fontId="0" fillId="6" borderId="12" xfId="0" applyFill="1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4" xfId="0" applyBorder="1" applyAlignment="1">
      <alignment vertical="top" wrapText="1"/>
    </xf>
    <xf numFmtId="0" fontId="0" fillId="8" borderId="24" xfId="0" applyFill="1" applyBorder="1" applyAlignment="1">
      <alignment vertical="top" wrapText="1"/>
    </xf>
    <xf numFmtId="10" fontId="0" fillId="0" borderId="25" xfId="0" applyNumberFormat="1" applyBorder="1" applyAlignment="1">
      <alignment vertical="top" wrapText="1"/>
    </xf>
    <xf numFmtId="10" fontId="0" fillId="0" borderId="16" xfId="0" applyNumberFormat="1" applyBorder="1" applyAlignment="1">
      <alignment vertical="top" wrapText="1"/>
    </xf>
    <xf numFmtId="10" fontId="0" fillId="0" borderId="26" xfId="0" applyNumberFormat="1" applyBorder="1" applyAlignment="1">
      <alignment vertical="top" wrapText="1"/>
    </xf>
    <xf numFmtId="0" fontId="0" fillId="0" borderId="8" xfId="0" applyBorder="1" applyAlignment="1">
      <alignment vertical="top"/>
    </xf>
    <xf numFmtId="0" fontId="14" fillId="0" borderId="2" xfId="0" applyFont="1" applyBorder="1"/>
    <xf numFmtId="0" fontId="0" fillId="0" borderId="2" xfId="0" applyBorder="1"/>
    <xf numFmtId="0" fontId="14" fillId="0" borderId="3" xfId="0" applyFont="1" applyBorder="1"/>
    <xf numFmtId="0" fontId="0" fillId="0" borderId="3" xfId="0" applyBorder="1"/>
    <xf numFmtId="0" fontId="15" fillId="0" borderId="27" xfId="0" applyFont="1" applyFill="1" applyBorder="1"/>
    <xf numFmtId="0" fontId="16" fillId="7" borderId="3" xfId="0" applyFont="1" applyFill="1" applyBorder="1" applyAlignment="1">
      <alignment horizontal="center"/>
    </xf>
    <xf numFmtId="0" fontId="0" fillId="10" borderId="28" xfId="0" applyFill="1" applyBorder="1"/>
    <xf numFmtId="0" fontId="0" fillId="11" borderId="28" xfId="0" applyFill="1" applyBorder="1"/>
    <xf numFmtId="0" fontId="0" fillId="9" borderId="28" xfId="0" applyFill="1" applyBorder="1"/>
    <xf numFmtId="0" fontId="0" fillId="0" borderId="7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6" fillId="3" borderId="7" xfId="2" applyFont="1" applyBorder="1" applyAlignment="1">
      <alignment horizontal="center" vertical="top" wrapText="1"/>
    </xf>
    <xf numFmtId="0" fontId="6" fillId="3" borderId="0" xfId="2" applyFont="1" applyBorder="1" applyAlignment="1">
      <alignment horizontal="center" vertical="top" wrapText="1"/>
    </xf>
    <xf numFmtId="0" fontId="6" fillId="3" borderId="8" xfId="2" applyFont="1" applyBorder="1" applyAlignment="1">
      <alignment horizontal="center" vertical="top" wrapText="1"/>
    </xf>
    <xf numFmtId="0" fontId="0" fillId="0" borderId="0" xfId="0" applyNumberFormat="1" applyBorder="1" applyAlignment="1">
      <alignment horizontal="left" vertical="top" wrapText="1"/>
    </xf>
    <xf numFmtId="0" fontId="0" fillId="0" borderId="16" xfId="0" applyNumberFormat="1" applyBorder="1" applyAlignment="1">
      <alignment horizontal="left" vertical="top" wrapText="1"/>
    </xf>
    <xf numFmtId="0" fontId="0" fillId="6" borderId="19" xfId="0" applyFill="1" applyBorder="1" applyAlignment="1">
      <alignment horizontal="left" vertical="top" wrapText="1"/>
    </xf>
    <xf numFmtId="0" fontId="0" fillId="6" borderId="20" xfId="0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3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3" xfId="0" applyNumberFormat="1" applyBorder="1" applyAlignment="1" applyProtection="1">
      <alignment horizontal="left" vertical="top" wrapText="1"/>
      <protection locked="0"/>
    </xf>
    <xf numFmtId="0" fontId="0" fillId="0" borderId="11" xfId="0" applyNumberFormat="1" applyBorder="1" applyAlignment="1" applyProtection="1">
      <alignment horizontal="left" vertical="top" wrapText="1"/>
      <protection locked="0"/>
    </xf>
    <xf numFmtId="0" fontId="0" fillId="0" borderId="4" xfId="0" applyNumberFormat="1" applyBorder="1" applyAlignment="1" applyProtection="1">
      <alignment horizontal="left" vertical="top" wrapText="1"/>
      <protection locked="0"/>
    </xf>
    <xf numFmtId="0" fontId="7" fillId="7" borderId="3" xfId="0" applyFont="1" applyFill="1" applyBorder="1" applyAlignment="1">
      <alignment horizontal="center" vertical="top" wrapText="1"/>
    </xf>
    <xf numFmtId="0" fontId="7" fillId="7" borderId="11" xfId="0" applyFont="1" applyFill="1" applyBorder="1" applyAlignment="1">
      <alignment horizontal="center" vertical="top" wrapText="1"/>
    </xf>
    <xf numFmtId="0" fontId="7" fillId="7" borderId="4" xfId="0" applyFont="1" applyFill="1" applyBorder="1" applyAlignment="1">
      <alignment horizontal="center" vertical="top" wrapText="1"/>
    </xf>
    <xf numFmtId="49" fontId="0" fillId="0" borderId="3" xfId="0" applyNumberFormat="1" applyBorder="1" applyAlignment="1">
      <alignment horizontal="center" vertical="top" wrapText="1"/>
    </xf>
    <xf numFmtId="49" fontId="0" fillId="0" borderId="11" xfId="0" applyNumberFormat="1" applyBorder="1" applyAlignment="1">
      <alignment horizontal="center" vertical="top" wrapText="1"/>
    </xf>
    <xf numFmtId="49" fontId="0" fillId="0" borderId="4" xfId="0" applyNumberFormat="1" applyBorder="1" applyAlignment="1">
      <alignment horizontal="center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11" xfId="0" applyNumberFormat="1" applyBorder="1" applyAlignment="1">
      <alignment horizontal="left" vertical="top" wrapText="1"/>
    </xf>
    <xf numFmtId="0" fontId="0" fillId="6" borderId="21" xfId="0" applyFill="1" applyBorder="1" applyAlignment="1">
      <alignment horizontal="left" vertical="top" wrapText="1"/>
    </xf>
    <xf numFmtId="0" fontId="0" fillId="6" borderId="12" xfId="0" applyFill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0" fontId="0" fillId="6" borderId="10" xfId="0" applyFill="1" applyBorder="1" applyAlignment="1">
      <alignment horizontal="left" vertical="top" wrapText="1"/>
    </xf>
    <xf numFmtId="0" fontId="0" fillId="6" borderId="0" xfId="0" applyFill="1" applyBorder="1" applyAlignment="1">
      <alignment horizontal="left" vertical="top" wrapText="1"/>
    </xf>
    <xf numFmtId="0" fontId="0" fillId="6" borderId="14" xfId="0" applyFill="1" applyBorder="1" applyAlignment="1">
      <alignment horizontal="left" vertical="top" wrapText="1"/>
    </xf>
    <xf numFmtId="49" fontId="9" fillId="0" borderId="3" xfId="0" applyNumberFormat="1" applyFont="1" applyBorder="1" applyAlignment="1">
      <alignment horizontal="left" vertical="top" wrapText="1"/>
    </xf>
    <xf numFmtId="0" fontId="0" fillId="0" borderId="3" xfId="0" applyNumberFormat="1" applyBorder="1" applyAlignment="1" applyProtection="1">
      <alignment horizontal="center" vertical="top" wrapText="1"/>
      <protection locked="0"/>
    </xf>
    <xf numFmtId="0" fontId="0" fillId="0" borderId="4" xfId="0" applyNumberFormat="1" applyBorder="1" applyAlignment="1" applyProtection="1">
      <alignment horizontal="center" vertical="top" wrapText="1"/>
      <protection locked="0"/>
    </xf>
    <xf numFmtId="49" fontId="9" fillId="0" borderId="4" xfId="0" applyNumberFormat="1" applyFont="1" applyBorder="1" applyAlignment="1">
      <alignment horizontal="left" vertical="top" wrapText="1"/>
    </xf>
    <xf numFmtId="49" fontId="7" fillId="0" borderId="3" xfId="0" applyNumberFormat="1" applyFont="1" applyBorder="1" applyAlignment="1">
      <alignment horizontal="left" vertical="top" wrapText="1"/>
    </xf>
    <xf numFmtId="49" fontId="9" fillId="0" borderId="11" xfId="0" applyNumberFormat="1" applyFont="1" applyBorder="1" applyAlignment="1">
      <alignment horizontal="left" vertical="top" wrapText="1"/>
    </xf>
    <xf numFmtId="49" fontId="0" fillId="0" borderId="13" xfId="0" applyNumberFormat="1" applyBorder="1" applyAlignment="1">
      <alignment horizontal="center" vertical="top" wrapText="1"/>
    </xf>
    <xf numFmtId="49" fontId="0" fillId="0" borderId="14" xfId="0" applyNumberFormat="1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49" fontId="0" fillId="7" borderId="3" xfId="0" applyNumberFormat="1" applyFill="1" applyBorder="1" applyAlignment="1">
      <alignment horizontal="center" vertical="top" wrapText="1"/>
    </xf>
    <xf numFmtId="49" fontId="0" fillId="7" borderId="11" xfId="0" applyNumberFormat="1" applyFill="1" applyBorder="1" applyAlignment="1">
      <alignment horizontal="center" vertical="top" wrapText="1"/>
    </xf>
    <xf numFmtId="49" fontId="0" fillId="7" borderId="4" xfId="0" applyNumberFormat="1" applyFill="1" applyBorder="1" applyAlignment="1">
      <alignment horizontal="center" vertical="top" wrapText="1"/>
    </xf>
  </cellXfs>
  <cellStyles count="5">
    <cellStyle name="Accent2" xfId="2" builtinId="33"/>
    <cellStyle name="Hyperlink" xfId="3" builtinId="8"/>
    <cellStyle name="Input" xfId="1" builtinId="20"/>
    <cellStyle name="Neutral" xfId="4" builtinId="28"/>
    <cellStyle name="Normal" xfId="0" builtinId="0"/>
  </cellStyles>
  <dxfs count="15"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colors>
    <mruColors>
      <color rgb="FFFFE79B"/>
      <color rgb="FFFFC7CE"/>
      <color rgb="FFFFC79B"/>
      <color rgb="FFC6EFCE"/>
      <color rgb="FFFFCC66"/>
      <color rgb="FFFFD85B"/>
      <color rgb="FFBEE296"/>
      <color rgb="FFA4D76B"/>
      <color rgb="FFFFDE75"/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view3D>
      <c:rAngAx val="1"/>
    </c:view3D>
    <c:plotArea>
      <c:layout>
        <c:manualLayout>
          <c:layoutTarget val="inner"/>
          <c:xMode val="edge"/>
          <c:yMode val="edge"/>
          <c:x val="6.5960121739767313E-2"/>
          <c:y val="2.7032192941396416E-2"/>
          <c:w val="0.93189646914573632"/>
          <c:h val="0.89872782841972065"/>
        </c:manualLayout>
      </c:layout>
      <c:bar3DChart>
        <c:barDir val="col"/>
        <c:grouping val="clustered"/>
        <c:ser>
          <c:idx val="0"/>
          <c:order val="0"/>
          <c:tx>
            <c:strRef>
              <c:f>'General report'!$B$1</c:f>
              <c:strCache>
                <c:ptCount val="1"/>
                <c:pt idx="0">
                  <c:v>PASS</c:v>
                </c:pt>
              </c:strCache>
            </c:strRef>
          </c:tx>
          <c:spPr>
            <a:ln>
              <a:noFill/>
            </a:ln>
          </c:spPr>
          <c:dPt>
            <c:idx val="0"/>
            <c:spPr>
              <a:solidFill>
                <a:srgbClr val="00B050"/>
              </a:solidFill>
              <a:ln>
                <a:noFill/>
              </a:ln>
              <a:effectLst>
                <a:outerShdw blurRad="152400" dist="317500" dir="5400000" sx="90000" sy="-19000" rotWithShape="0">
                  <a:srgbClr val="FF0000">
                    <a:alpha val="15000"/>
                  </a:srgbClr>
                </a:outerShdw>
              </a:effectLst>
            </c:spPr>
          </c:dPt>
          <c:dPt>
            <c:idx val="1"/>
            <c:spPr>
              <a:solidFill>
                <a:srgbClr val="FF0000"/>
              </a:solidFill>
              <a:ln>
                <a:noFill/>
              </a:ln>
              <a:effectLst>
                <a:outerShdw blurRad="152400" dist="317500" dir="5400000" sx="90000" sy="-19000" rotWithShape="0">
                  <a:prstClr val="black">
                    <a:alpha val="15000"/>
                  </a:prstClr>
                </a:outerShdw>
              </a:effectLst>
            </c:spPr>
          </c:dPt>
          <c:dPt>
            <c:idx val="2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>
                <a:outerShdw blurRad="152400" dist="317500" dir="5400000" sx="90000" sy="-19000" rotWithShape="0">
                  <a:prstClr val="black">
                    <a:alpha val="15000"/>
                  </a:prstClr>
                </a:outerShdw>
              </a:effectLst>
            </c:spPr>
          </c:dPt>
          <c:dPt>
            <c:idx val="3"/>
            <c:spPr>
              <a:solidFill>
                <a:schemeClr val="tx1"/>
              </a:solidFill>
              <a:ln>
                <a:solidFill>
                  <a:schemeClr val="accent1">
                    <a:lumMod val="75000"/>
                  </a:schemeClr>
                </a:solidFill>
              </a:ln>
              <a:effectLst>
                <a:outerShdw blurRad="50800" dist="38100" dir="18900000" algn="bl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dkEdge">
                <a:contourClr>
                  <a:srgbClr val="000000"/>
                </a:contourClr>
              </a:sp3d>
            </c:spPr>
          </c:dPt>
          <c:dLbls>
            <c:dLbl>
              <c:idx val="0"/>
              <c:layout>
                <c:manualLayout>
                  <c:x val="1.2976480129764802E-2"/>
                  <c:y val="1.3605439261783918E-2"/>
                </c:manualLayout>
              </c:layout>
              <c:showVal val="1"/>
            </c:dLbl>
            <c:dLbl>
              <c:idx val="1"/>
              <c:layout>
                <c:manualLayout>
                  <c:x val="1.4598540145985401E-2"/>
                  <c:y val="8.1632635570703226E-3"/>
                </c:manualLayout>
              </c:layout>
              <c:showVal val="1"/>
            </c:dLbl>
            <c:dLbl>
              <c:idx val="2"/>
              <c:layout>
                <c:manualLayout>
                  <c:x val="1.4598540145985401E-2"/>
                  <c:y val="1.0884351409427114E-2"/>
                </c:manualLayout>
              </c:layout>
              <c:showVal val="1"/>
            </c:dLbl>
            <c:dLbl>
              <c:idx val="3"/>
              <c:layout>
                <c:manualLayout>
                  <c:x val="1.4598540145985401E-2"/>
                  <c:y val="1.0884351409427114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Val val="1"/>
            </c:dLbl>
            <c:showVal val="1"/>
          </c:dLbls>
          <c:cat>
            <c:strRef>
              <c:f>('General report'!$B$1,'General report'!$C$1,'General report'!$D$1,'General report'!$E$1)</c:f>
              <c:strCache>
                <c:ptCount val="3"/>
                <c:pt idx="0">
                  <c:v>PASS</c:v>
                </c:pt>
                <c:pt idx="1">
                  <c:v>FALSE</c:v>
                </c:pt>
                <c:pt idx="2">
                  <c:v>SKIPPED</c:v>
                </c:pt>
              </c:strCache>
            </c:strRef>
          </c:cat>
          <c:val>
            <c:numRef>
              <c:f>('General report'!$B$5,'General report'!$C$5,'General report'!$D$5,'General report'!$E$5)</c:f>
              <c:numCache>
                <c:formatCode>General</c:formatCode>
                <c:ptCount val="4"/>
                <c:pt idx="0">
                  <c:v>8</c:v>
                </c:pt>
                <c:pt idx="1">
                  <c:v>4</c:v>
                </c:pt>
                <c:pt idx="2">
                  <c:v>5</c:v>
                </c:pt>
              </c:numCache>
            </c:numRef>
          </c:val>
        </c:ser>
        <c:shape val="cylinder"/>
        <c:axId val="79895168"/>
        <c:axId val="79901056"/>
        <c:axId val="0"/>
      </c:bar3DChart>
      <c:catAx>
        <c:axId val="79895168"/>
        <c:scaling>
          <c:orientation val="minMax"/>
        </c:scaling>
        <c:axPos val="b"/>
        <c:numFmt formatCode="General" sourceLinked="1"/>
        <c:majorTickMark val="none"/>
        <c:tickLblPos val="nextTo"/>
        <c:crossAx val="79901056"/>
        <c:crosses val="autoZero"/>
        <c:lblAlgn val="ctr"/>
        <c:lblOffset val="100"/>
        <c:tickLblSkip val="1"/>
      </c:catAx>
      <c:valAx>
        <c:axId val="7990105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7989516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view3D>
      <c:rAngAx val="1"/>
    </c:view3D>
    <c:plotArea>
      <c:layout>
        <c:manualLayout>
          <c:layoutTarget val="inner"/>
          <c:xMode val="edge"/>
          <c:yMode val="edge"/>
          <c:x val="4.2150570594734052E-2"/>
          <c:y val="1.7093888904940797E-2"/>
          <c:w val="0.95723122769426883"/>
          <c:h val="0.89872782841972065"/>
        </c:manualLayout>
      </c:layout>
      <c:bar3DChart>
        <c:barDir val="col"/>
        <c:grouping val="clustered"/>
        <c:ser>
          <c:idx val="0"/>
          <c:order val="0"/>
          <c:spPr>
            <a:ln>
              <a:noFill/>
            </a:ln>
          </c:spPr>
          <c:dPt>
            <c:idx val="0"/>
            <c:spPr>
              <a:solidFill>
                <a:srgbClr val="C6EFCE"/>
              </a:solidFill>
              <a:ln>
                <a:noFill/>
              </a:ln>
              <a:effectLst>
                <a:outerShdw blurRad="152400" dist="317500" dir="5400000" sx="90000" sy="-19000" rotWithShape="0">
                  <a:srgbClr val="FF0000">
                    <a:alpha val="15000"/>
                  </a:srgbClr>
                </a:outerShdw>
              </a:effectLst>
            </c:spPr>
          </c:dPt>
          <c:dPt>
            <c:idx val="1"/>
            <c:spPr>
              <a:solidFill>
                <a:srgbClr val="FFC7CE"/>
              </a:solidFill>
              <a:ln>
                <a:noFill/>
              </a:ln>
              <a:effectLst>
                <a:outerShdw blurRad="152400" dist="317500" dir="5400000" sx="90000" sy="-19000" rotWithShape="0">
                  <a:prstClr val="black">
                    <a:alpha val="15000"/>
                  </a:prstClr>
                </a:outerShdw>
              </a:effectLst>
            </c:spPr>
          </c:dPt>
          <c:dPt>
            <c:idx val="2"/>
            <c:spPr>
              <a:solidFill>
                <a:srgbClr val="FFE79B"/>
              </a:solidFill>
              <a:ln>
                <a:noFill/>
              </a:ln>
              <a:effectLst>
                <a:outerShdw blurRad="152400" dist="317500" dir="5400000" sx="90000" sy="-19000" rotWithShape="0">
                  <a:prstClr val="black">
                    <a:alpha val="15000"/>
                  </a:prstClr>
                </a:outerShdw>
              </a:effectLst>
            </c:spPr>
          </c:dPt>
          <c:dPt>
            <c:idx val="3"/>
            <c:spPr>
              <a:solidFill>
                <a:schemeClr val="tx1"/>
              </a:solidFill>
              <a:ln>
                <a:solidFill>
                  <a:schemeClr val="accent1">
                    <a:lumMod val="75000"/>
                  </a:schemeClr>
                </a:solidFill>
              </a:ln>
              <a:effectLst>
                <a:outerShdw blurRad="50800" dist="38100" dir="18900000" algn="bl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dkEdge">
                <a:contourClr>
                  <a:srgbClr val="000000"/>
                </a:contourClr>
              </a:sp3d>
            </c:spPr>
          </c:dPt>
          <c:dLbls>
            <c:dLbl>
              <c:idx val="0"/>
              <c:layout>
                <c:manualLayout>
                  <c:x val="1.2976480129764802E-2"/>
                  <c:y val="1.3605439261783933E-2"/>
                </c:manualLayout>
              </c:layout>
              <c:showVal val="1"/>
            </c:dLbl>
            <c:dLbl>
              <c:idx val="1"/>
              <c:layout>
                <c:manualLayout>
                  <c:x val="1.4598540145985401E-2"/>
                  <c:y val="8.1632635570703226E-3"/>
                </c:manualLayout>
              </c:layout>
              <c:showVal val="1"/>
            </c:dLbl>
            <c:dLbl>
              <c:idx val="2"/>
              <c:layout>
                <c:manualLayout>
                  <c:x val="1.4598540145985401E-2"/>
                  <c:y val="1.0884351409427126E-2"/>
                </c:manualLayout>
              </c:layout>
              <c:showVal val="1"/>
            </c:dLbl>
            <c:dLbl>
              <c:idx val="3"/>
              <c:layout>
                <c:manualLayout>
                  <c:x val="1.4598540145985401E-2"/>
                  <c:y val="1.0884351409427126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Val val="1"/>
            </c:dLbl>
            <c:showVal val="1"/>
          </c:dLbls>
          <c:cat>
            <c:strRef>
              <c:f>MENU!$J$2:$L$2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Skipped</c:v>
                </c:pt>
              </c:strCache>
            </c:strRef>
          </c:cat>
          <c:val>
            <c:numRef>
              <c:f>MENU!$J$3:$L$3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shape val="cylinder"/>
        <c:axId val="87431808"/>
        <c:axId val="87441792"/>
        <c:axId val="0"/>
      </c:bar3DChart>
      <c:catAx>
        <c:axId val="87431808"/>
        <c:scaling>
          <c:orientation val="minMax"/>
        </c:scaling>
        <c:axPos val="b"/>
        <c:numFmt formatCode="General" sourceLinked="1"/>
        <c:majorTickMark val="none"/>
        <c:tickLblPos val="nextTo"/>
        <c:crossAx val="87441792"/>
        <c:crosses val="autoZero"/>
        <c:lblAlgn val="ctr"/>
        <c:lblOffset val="100"/>
        <c:tickLblSkip val="1"/>
      </c:catAx>
      <c:valAx>
        <c:axId val="87441792"/>
        <c:scaling>
          <c:orientation val="minMax"/>
        </c:scaling>
        <c:axPos val="l"/>
        <c:majorGridlines>
          <c:spPr>
            <a:ln w="0">
              <a:solidFill>
                <a:schemeClr val="accent1">
                  <a:lumMod val="75000"/>
                </a:schemeClr>
              </a:solidFill>
            </a:ln>
          </c:spPr>
        </c:majorGridlines>
        <c:numFmt formatCode="General" sourceLinked="1"/>
        <c:majorTickMark val="none"/>
        <c:tickLblPos val="nextTo"/>
        <c:crossAx val="8743180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view3D>
      <c:rAngAx val="1"/>
    </c:view3D>
    <c:plotArea>
      <c:layout>
        <c:manualLayout>
          <c:layoutTarget val="inner"/>
          <c:xMode val="edge"/>
          <c:yMode val="edge"/>
          <c:x val="4.2150570594734052E-2"/>
          <c:y val="1.7093888904940797E-2"/>
          <c:w val="0.95723122769426883"/>
          <c:h val="0.89872782841972065"/>
        </c:manualLayout>
      </c:layout>
      <c:bar3DChart>
        <c:barDir val="col"/>
        <c:grouping val="clustered"/>
        <c:ser>
          <c:idx val="0"/>
          <c:order val="0"/>
          <c:spPr>
            <a:ln>
              <a:noFill/>
            </a:ln>
          </c:spPr>
          <c:dPt>
            <c:idx val="0"/>
            <c:spPr>
              <a:solidFill>
                <a:srgbClr val="C6EFCE"/>
              </a:solidFill>
              <a:ln>
                <a:noFill/>
              </a:ln>
              <a:effectLst>
                <a:outerShdw blurRad="152400" dist="317500" dir="5400000" sx="90000" sy="-19000" rotWithShape="0">
                  <a:srgbClr val="FF0000">
                    <a:alpha val="15000"/>
                  </a:srgbClr>
                </a:outerShdw>
              </a:effectLst>
            </c:spPr>
          </c:dPt>
          <c:dPt>
            <c:idx val="1"/>
            <c:spPr>
              <a:solidFill>
                <a:srgbClr val="FFC7CE"/>
              </a:solidFill>
              <a:ln>
                <a:noFill/>
              </a:ln>
              <a:effectLst>
                <a:outerShdw blurRad="152400" dist="317500" dir="5400000" sx="90000" sy="-19000" rotWithShape="0">
                  <a:prstClr val="black">
                    <a:alpha val="15000"/>
                  </a:prstClr>
                </a:outerShdw>
              </a:effectLst>
            </c:spPr>
          </c:dPt>
          <c:dPt>
            <c:idx val="2"/>
            <c:spPr>
              <a:solidFill>
                <a:srgbClr val="FFE79B"/>
              </a:solidFill>
              <a:ln>
                <a:noFill/>
              </a:ln>
              <a:effectLst>
                <a:outerShdw blurRad="152400" dist="317500" dir="5400000" sx="90000" sy="-19000" rotWithShape="0">
                  <a:prstClr val="black">
                    <a:alpha val="15000"/>
                  </a:prstClr>
                </a:outerShdw>
              </a:effectLst>
            </c:spPr>
          </c:dPt>
          <c:dPt>
            <c:idx val="3"/>
            <c:spPr>
              <a:solidFill>
                <a:schemeClr val="tx1"/>
              </a:solidFill>
              <a:ln>
                <a:solidFill>
                  <a:schemeClr val="accent1">
                    <a:lumMod val="75000"/>
                  </a:schemeClr>
                </a:solidFill>
              </a:ln>
              <a:effectLst>
                <a:outerShdw blurRad="50800" dist="38100" dir="18900000" algn="bl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dkEdge">
                <a:contourClr>
                  <a:srgbClr val="000000"/>
                </a:contourClr>
              </a:sp3d>
            </c:spPr>
          </c:dPt>
          <c:dLbls>
            <c:dLbl>
              <c:idx val="0"/>
              <c:layout>
                <c:manualLayout>
                  <c:x val="1.2976480129764802E-2"/>
                  <c:y val="1.3605439261783933E-2"/>
                </c:manualLayout>
              </c:layout>
              <c:showVal val="1"/>
            </c:dLbl>
            <c:dLbl>
              <c:idx val="1"/>
              <c:layout>
                <c:manualLayout>
                  <c:x val="1.4598540145985401E-2"/>
                  <c:y val="8.1632635570703226E-3"/>
                </c:manualLayout>
              </c:layout>
              <c:showVal val="1"/>
            </c:dLbl>
            <c:dLbl>
              <c:idx val="2"/>
              <c:layout>
                <c:manualLayout>
                  <c:x val="1.4598540145985401E-2"/>
                  <c:y val="1.0884351409427126E-2"/>
                </c:manualLayout>
              </c:layout>
              <c:showVal val="1"/>
            </c:dLbl>
            <c:dLbl>
              <c:idx val="3"/>
              <c:layout>
                <c:manualLayout>
                  <c:x val="1.4598540145985401E-2"/>
                  <c:y val="1.0884351409427126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Val val="1"/>
            </c:dLbl>
            <c:showVal val="1"/>
          </c:dLbls>
          <c:cat>
            <c:strRef>
              <c:f>MENU!$J$2:$L$2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Skipped</c:v>
                </c:pt>
              </c:strCache>
            </c:strRef>
          </c:cat>
          <c:val>
            <c:numRef>
              <c:f>MENU!$J$3:$L$3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shape val="cylinder"/>
        <c:axId val="87808640"/>
        <c:axId val="88088960"/>
        <c:axId val="0"/>
      </c:bar3DChart>
      <c:catAx>
        <c:axId val="87808640"/>
        <c:scaling>
          <c:orientation val="minMax"/>
        </c:scaling>
        <c:axPos val="b"/>
        <c:numFmt formatCode="General" sourceLinked="1"/>
        <c:majorTickMark val="none"/>
        <c:tickLblPos val="nextTo"/>
        <c:crossAx val="88088960"/>
        <c:crosses val="autoZero"/>
        <c:lblAlgn val="ctr"/>
        <c:lblOffset val="100"/>
        <c:tickLblSkip val="1"/>
      </c:catAx>
      <c:valAx>
        <c:axId val="88088960"/>
        <c:scaling>
          <c:orientation val="minMax"/>
        </c:scaling>
        <c:axPos val="l"/>
        <c:majorGridlines>
          <c:spPr>
            <a:ln w="0">
              <a:solidFill>
                <a:schemeClr val="accent1">
                  <a:lumMod val="75000"/>
                </a:schemeClr>
              </a:solidFill>
            </a:ln>
          </c:spPr>
        </c:majorGridlines>
        <c:numFmt formatCode="General" sourceLinked="1"/>
        <c:majorTickMark val="none"/>
        <c:tickLblPos val="nextTo"/>
        <c:crossAx val="8780864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view3D>
      <c:rAngAx val="1"/>
    </c:view3D>
    <c:plotArea>
      <c:layout>
        <c:manualLayout>
          <c:layoutTarget val="inner"/>
          <c:xMode val="edge"/>
          <c:yMode val="edge"/>
          <c:x val="4.2150570594734052E-2"/>
          <c:y val="1.7093888904940797E-2"/>
          <c:w val="0.95723122769426883"/>
          <c:h val="0.89872782841972065"/>
        </c:manualLayout>
      </c:layout>
      <c:bar3DChart>
        <c:barDir val="col"/>
        <c:grouping val="clustered"/>
        <c:ser>
          <c:idx val="0"/>
          <c:order val="0"/>
          <c:spPr>
            <a:ln>
              <a:noFill/>
            </a:ln>
          </c:spPr>
          <c:dPt>
            <c:idx val="0"/>
            <c:spPr>
              <a:solidFill>
                <a:srgbClr val="C6EFCE"/>
              </a:solidFill>
              <a:ln>
                <a:noFill/>
              </a:ln>
              <a:effectLst>
                <a:outerShdw blurRad="152400" dist="317500" dir="5400000" sx="90000" sy="-19000" rotWithShape="0">
                  <a:srgbClr val="FF0000">
                    <a:alpha val="15000"/>
                  </a:srgbClr>
                </a:outerShdw>
              </a:effectLst>
            </c:spPr>
          </c:dPt>
          <c:dPt>
            <c:idx val="1"/>
            <c:spPr>
              <a:solidFill>
                <a:srgbClr val="FFC7CE"/>
              </a:solidFill>
              <a:ln>
                <a:noFill/>
              </a:ln>
              <a:effectLst>
                <a:outerShdw blurRad="152400" dist="317500" dir="5400000" sx="90000" sy="-19000" rotWithShape="0">
                  <a:prstClr val="black">
                    <a:alpha val="15000"/>
                  </a:prstClr>
                </a:outerShdw>
              </a:effectLst>
            </c:spPr>
          </c:dPt>
          <c:dPt>
            <c:idx val="2"/>
            <c:spPr>
              <a:solidFill>
                <a:srgbClr val="FFE79B"/>
              </a:solidFill>
              <a:ln>
                <a:noFill/>
              </a:ln>
              <a:effectLst>
                <a:outerShdw blurRad="152400" dist="317500" dir="5400000" sx="90000" sy="-19000" rotWithShape="0">
                  <a:prstClr val="black">
                    <a:alpha val="15000"/>
                  </a:prstClr>
                </a:outerShdw>
              </a:effectLst>
            </c:spPr>
          </c:dPt>
          <c:dPt>
            <c:idx val="3"/>
            <c:spPr>
              <a:solidFill>
                <a:schemeClr val="tx1"/>
              </a:solidFill>
              <a:ln>
                <a:solidFill>
                  <a:schemeClr val="accent1">
                    <a:lumMod val="75000"/>
                  </a:schemeClr>
                </a:solidFill>
              </a:ln>
              <a:effectLst>
                <a:outerShdw blurRad="50800" dist="38100" dir="18900000" algn="bl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dkEdge">
                <a:contourClr>
                  <a:srgbClr val="000000"/>
                </a:contourClr>
              </a:sp3d>
            </c:spPr>
          </c:dPt>
          <c:dLbls>
            <c:dLbl>
              <c:idx val="0"/>
              <c:layout>
                <c:manualLayout>
                  <c:x val="1.2976480129764802E-2"/>
                  <c:y val="1.3605439261783925E-2"/>
                </c:manualLayout>
              </c:layout>
              <c:showVal val="1"/>
            </c:dLbl>
            <c:dLbl>
              <c:idx val="1"/>
              <c:layout>
                <c:manualLayout>
                  <c:x val="1.4598540145985401E-2"/>
                  <c:y val="8.1632635570703226E-3"/>
                </c:manualLayout>
              </c:layout>
              <c:showVal val="1"/>
            </c:dLbl>
            <c:dLbl>
              <c:idx val="2"/>
              <c:layout>
                <c:manualLayout>
                  <c:x val="1.4598540145985401E-2"/>
                  <c:y val="1.0884351409427119E-2"/>
                </c:manualLayout>
              </c:layout>
              <c:showVal val="1"/>
            </c:dLbl>
            <c:dLbl>
              <c:idx val="3"/>
              <c:layout>
                <c:manualLayout>
                  <c:x val="1.4598540145985401E-2"/>
                  <c:y val="1.0884351409427119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Val val="1"/>
            </c:dLbl>
            <c:showVal val="1"/>
          </c:dLbls>
          <c:cat>
            <c:strRef>
              <c:f>MENU!$J$2:$L$2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Skipped</c:v>
                </c:pt>
              </c:strCache>
            </c:strRef>
          </c:cat>
          <c:val>
            <c:numRef>
              <c:f>MENU!$J$3:$L$3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shape val="cylinder"/>
        <c:axId val="88128128"/>
        <c:axId val="88134016"/>
        <c:axId val="0"/>
      </c:bar3DChart>
      <c:catAx>
        <c:axId val="88128128"/>
        <c:scaling>
          <c:orientation val="minMax"/>
        </c:scaling>
        <c:axPos val="b"/>
        <c:numFmt formatCode="General" sourceLinked="1"/>
        <c:majorTickMark val="none"/>
        <c:tickLblPos val="nextTo"/>
        <c:crossAx val="88134016"/>
        <c:crosses val="autoZero"/>
        <c:lblAlgn val="ctr"/>
        <c:lblOffset val="100"/>
        <c:tickLblSkip val="1"/>
      </c:catAx>
      <c:valAx>
        <c:axId val="88134016"/>
        <c:scaling>
          <c:orientation val="minMax"/>
        </c:scaling>
        <c:axPos val="l"/>
        <c:majorGridlines>
          <c:spPr>
            <a:ln w="0">
              <a:solidFill>
                <a:schemeClr val="accent1">
                  <a:lumMod val="75000"/>
                </a:schemeClr>
              </a:solidFill>
            </a:ln>
          </c:spPr>
        </c:majorGridlines>
        <c:numFmt formatCode="General" sourceLinked="1"/>
        <c:majorTickMark val="none"/>
        <c:tickLblPos val="nextTo"/>
        <c:crossAx val="8812812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0</xdr:row>
      <xdr:rowOff>0</xdr:rowOff>
    </xdr:from>
    <xdr:to>
      <xdr:col>17</xdr:col>
      <xdr:colOff>0</xdr:colOff>
      <xdr:row>13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0.88321</cdr:x>
      <cdr:y>0.47755</cdr:y>
    </cdr:from>
    <cdr:to>
      <cdr:x>1</cdr:x>
      <cdr:y>0.67347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543800" y="222885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3680</xdr:colOff>
      <xdr:row>3</xdr:row>
      <xdr:rowOff>952500</xdr:rowOff>
    </xdr:to>
    <xdr:pic>
      <xdr:nvPicPr>
        <xdr:cNvPr id="3" name="Picture 2" descr="1397536134633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061080" cy="1609725"/>
        </a:xfrm>
        <a:prstGeom prst="rect">
          <a:avLst/>
        </a:prstGeom>
      </xdr:spPr>
    </xdr:pic>
    <xdr:clientData/>
  </xdr:twoCellAnchor>
  <xdr:twoCellAnchor>
    <xdr:from>
      <xdr:col>6</xdr:col>
      <xdr:colOff>9526</xdr:colOff>
      <xdr:row>1</xdr:row>
      <xdr:rowOff>19051</xdr:rowOff>
    </xdr:from>
    <xdr:to>
      <xdr:col>7</xdr:col>
      <xdr:colOff>2200275</xdr:colOff>
      <xdr:row>3</xdr:row>
      <xdr:rowOff>933450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0.88321</cdr:x>
      <cdr:y>0.47755</cdr:y>
    </cdr:from>
    <cdr:to>
      <cdr:x>1</cdr:x>
      <cdr:y>0.67347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543800" y="222885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3680</xdr:colOff>
      <xdr:row>3</xdr:row>
      <xdr:rowOff>952500</xdr:rowOff>
    </xdr:to>
    <xdr:pic>
      <xdr:nvPicPr>
        <xdr:cNvPr id="3" name="Picture 2" descr="1397536134633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061080" cy="1609725"/>
        </a:xfrm>
        <a:prstGeom prst="rect">
          <a:avLst/>
        </a:prstGeom>
      </xdr:spPr>
    </xdr:pic>
    <xdr:clientData/>
  </xdr:twoCellAnchor>
  <xdr:twoCellAnchor>
    <xdr:from>
      <xdr:col>6</xdr:col>
      <xdr:colOff>9526</xdr:colOff>
      <xdr:row>1</xdr:row>
      <xdr:rowOff>19051</xdr:rowOff>
    </xdr:from>
    <xdr:to>
      <xdr:col>7</xdr:col>
      <xdr:colOff>2200275</xdr:colOff>
      <xdr:row>4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0.88321</cdr:x>
      <cdr:y>0.47755</cdr:y>
    </cdr:from>
    <cdr:to>
      <cdr:x>1</cdr:x>
      <cdr:y>0.67347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543800" y="222885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3680</xdr:colOff>
      <xdr:row>3</xdr:row>
      <xdr:rowOff>952500</xdr:rowOff>
    </xdr:to>
    <xdr:pic>
      <xdr:nvPicPr>
        <xdr:cNvPr id="2" name="Picture 1" descr="1397536134633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061080" cy="1706656"/>
        </a:xfrm>
        <a:prstGeom prst="rect">
          <a:avLst/>
        </a:prstGeom>
      </xdr:spPr>
    </xdr:pic>
    <xdr:clientData/>
  </xdr:twoCellAnchor>
  <xdr:twoCellAnchor>
    <xdr:from>
      <xdr:col>6</xdr:col>
      <xdr:colOff>9526</xdr:colOff>
      <xdr:row>1</xdr:row>
      <xdr:rowOff>19051</xdr:rowOff>
    </xdr:from>
    <xdr:to>
      <xdr:col>7</xdr:col>
      <xdr:colOff>2200275</xdr:colOff>
      <xdr:row>3</xdr:row>
      <xdr:rowOff>933450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0.88321</cdr:x>
      <cdr:y>0.47755</cdr:y>
    </cdr:from>
    <cdr:to>
      <cdr:x>1</cdr:x>
      <cdr:y>0.67347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543800" y="222885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Project/SVN/Automation%20Testing/4.%20Test%20Managment/Copy%20of%20SmartVista2-Automation-Test%20Progress-Webdriver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System Configuration"/>
      <sheetName val="Suite"/>
      <sheetName val="Script"/>
      <sheetName val="Libraries"/>
    </sheetNames>
    <sheetDataSet>
      <sheetData sheetId="0">
        <row r="1">
          <cell r="L1" t="str">
            <v>Planned</v>
          </cell>
          <cell r="N1" t="str">
            <v>yes</v>
          </cell>
          <cell r="Q1" t="str">
            <v>Main</v>
          </cell>
        </row>
        <row r="2">
          <cell r="L2" t="str">
            <v>In Debug</v>
          </cell>
          <cell r="N2" t="str">
            <v>no</v>
          </cell>
          <cell r="Q2" t="str">
            <v>Particular</v>
          </cell>
        </row>
        <row r="3">
          <cell r="L3" t="str">
            <v>Ready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Images\PAGE_002\step_5.png" TargetMode="External"/><Relationship Id="rId13" Type="http://schemas.openxmlformats.org/officeDocument/2006/relationships/hyperlink" Target="Images\PAGE_004\step_1.png" TargetMode="External"/><Relationship Id="rId18" Type="http://schemas.openxmlformats.org/officeDocument/2006/relationships/hyperlink" Target="Images\PAGE_005\step_5.png" TargetMode="External"/><Relationship Id="rId3" Type="http://schemas.openxmlformats.org/officeDocument/2006/relationships/hyperlink" Target="Images\PAGE_001\step_3.png" TargetMode="External"/><Relationship Id="rId21" Type="http://schemas.openxmlformats.org/officeDocument/2006/relationships/vmlDrawing" Target="../drawings/vmlDrawing1.vml"/><Relationship Id="rId7" Type="http://schemas.openxmlformats.org/officeDocument/2006/relationships/hyperlink" Target="Images\PAGE_002\step_4.png" TargetMode="External"/><Relationship Id="rId12" Type="http://schemas.openxmlformats.org/officeDocument/2006/relationships/hyperlink" Target="Images\PAGE_003\step_5.png" TargetMode="External"/><Relationship Id="rId17" Type="http://schemas.openxmlformats.org/officeDocument/2006/relationships/hyperlink" Target="Images\PAGE_005\step_4.png" TargetMode="External"/><Relationship Id="rId2" Type="http://schemas.openxmlformats.org/officeDocument/2006/relationships/hyperlink" Target="Images\PAGE_001\step_2.png" TargetMode="External"/><Relationship Id="rId16" Type="http://schemas.openxmlformats.org/officeDocument/2006/relationships/hyperlink" Target="Images\PAGE_005\step_1.png" TargetMode="External"/><Relationship Id="rId20" Type="http://schemas.openxmlformats.org/officeDocument/2006/relationships/drawing" Target="../drawings/drawing3.xml"/><Relationship Id="rId1" Type="http://schemas.openxmlformats.org/officeDocument/2006/relationships/hyperlink" Target="Images\PAGE_001\step_1.png" TargetMode="External"/><Relationship Id="rId6" Type="http://schemas.openxmlformats.org/officeDocument/2006/relationships/hyperlink" Target="Images\PAGE_002\step_1.png" TargetMode="External"/><Relationship Id="rId11" Type="http://schemas.openxmlformats.org/officeDocument/2006/relationships/hyperlink" Target="Images\PAGE_003\step_4.png" TargetMode="External"/><Relationship Id="rId5" Type="http://schemas.openxmlformats.org/officeDocument/2006/relationships/hyperlink" Target="Images\PAGE_001\step_5.png" TargetMode="External"/><Relationship Id="rId15" Type="http://schemas.openxmlformats.org/officeDocument/2006/relationships/hyperlink" Target="Images\PAGE_004\step_5.png" TargetMode="External"/><Relationship Id="rId10" Type="http://schemas.openxmlformats.org/officeDocument/2006/relationships/hyperlink" Target="Images\PAGE_003\step_1.png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Images\PAGE_001\step_4.png" TargetMode="External"/><Relationship Id="rId9" Type="http://schemas.openxmlformats.org/officeDocument/2006/relationships/hyperlink" Target="Images\PAGE_002\step_6.png" TargetMode="External"/><Relationship Id="rId14" Type="http://schemas.openxmlformats.org/officeDocument/2006/relationships/hyperlink" Target="Images\PAGE_004\step_4.png" TargetMode="External"/><Relationship Id="rId2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>
      <selection activeCell="J28" sqref="J28"/>
    </sheetView>
  </sheetViews>
  <sheetFormatPr defaultRowHeight="15"/>
  <cols>
    <col min="1" max="1" width="16.7109375" bestFit="1" customWidth="1"/>
    <col min="2" max="2" width="10.5703125" bestFit="1" customWidth="1"/>
    <col min="3" max="3" width="11.28515625" bestFit="1" customWidth="1"/>
    <col min="4" max="4" width="13.140625" bestFit="1" customWidth="1"/>
    <col min="5" max="5" width="10.7109375" bestFit="1" customWidth="1"/>
  </cols>
  <sheetData>
    <row r="1" spans="1:4">
      <c r="A1" s="48" t="s">
        <v>120</v>
      </c>
      <c r="B1" s="48" t="s">
        <v>122</v>
      </c>
      <c r="C1" s="48" t="b">
        <v>0</v>
      </c>
      <c r="D1" s="48" t="s">
        <v>123</v>
      </c>
    </row>
    <row r="2" spans="1:4" ht="18.95" customHeight="1">
      <c r="A2" s="43" t="s">
        <v>0</v>
      </c>
      <c r="B2" s="44">
        <f>PAGE!J3</f>
        <v>3</v>
      </c>
      <c r="C2" s="44">
        <f>PAGE!K3</f>
        <v>1</v>
      </c>
      <c r="D2" s="44">
        <f>PAGE!L3</f>
        <v>1</v>
      </c>
    </row>
    <row r="3" spans="1:4" ht="18.95" customHeight="1">
      <c r="A3" s="43" t="s">
        <v>1</v>
      </c>
      <c r="B3" s="44">
        <f>COMPANY!J3</f>
        <v>2</v>
      </c>
      <c r="C3" s="44">
        <f>COMPANY!K3</f>
        <v>1</v>
      </c>
      <c r="D3" s="44">
        <f>COMPANY!L3</f>
        <v>2</v>
      </c>
    </row>
    <row r="4" spans="1:4" ht="18.95" customHeight="1" thickBot="1">
      <c r="A4" s="45" t="s">
        <v>4</v>
      </c>
      <c r="B4" s="46">
        <f>MENU!J3</f>
        <v>3</v>
      </c>
      <c r="C4" s="46">
        <f>MENU!K3</f>
        <v>2</v>
      </c>
      <c r="D4" s="46">
        <f>MENU!L3</f>
        <v>2</v>
      </c>
    </row>
    <row r="5" spans="1:4" ht="18.95" customHeight="1" thickBot="1">
      <c r="A5" s="47" t="s">
        <v>121</v>
      </c>
      <c r="B5" s="51">
        <f>SUM(B2:B4)</f>
        <v>8</v>
      </c>
      <c r="C5" s="49">
        <f>SUM(C2:C4)</f>
        <v>4</v>
      </c>
      <c r="D5" s="50">
        <f>SUM(D2:D4)</f>
        <v>5</v>
      </c>
    </row>
  </sheetData>
  <hyperlinks>
    <hyperlink ref="A2" location="PAGE!A1" display="Page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6"/>
  <sheetViews>
    <sheetView topLeftCell="C1" zoomScaleNormal="100" workbookViewId="0">
      <pane ySplit="5" topLeftCell="A24" activePane="bottomLeft" state="frozen"/>
      <selection pane="bottomLeft" activeCell="I45" sqref="I42:M45"/>
    </sheetView>
  </sheetViews>
  <sheetFormatPr defaultRowHeight="15"/>
  <cols>
    <col min="1" max="1" width="16.140625" style="1" customWidth="1"/>
    <col min="2" max="2" width="14.7109375" style="1" customWidth="1"/>
    <col min="3" max="3" width="17.42578125" style="1" customWidth="1"/>
    <col min="4" max="4" width="10.85546875" style="1" customWidth="1"/>
    <col min="5" max="5" width="40.85546875" style="1" customWidth="1"/>
    <col min="6" max="6" width="25.7109375" style="1" customWidth="1"/>
    <col min="7" max="7" width="46.28515625" style="1" customWidth="1"/>
    <col min="8" max="8" width="33" style="1" customWidth="1"/>
    <col min="9" max="9" width="13" style="1" customWidth="1"/>
    <col min="10" max="10" width="10.85546875" style="1" customWidth="1"/>
    <col min="11" max="11" width="13.28515625" style="1" customWidth="1"/>
    <col min="12" max="12" width="11.7109375" style="1" customWidth="1"/>
    <col min="13" max="13" width="32.28515625" style="1" bestFit="1" customWidth="1"/>
    <col min="14" max="16384" width="9.140625" style="1"/>
  </cols>
  <sheetData>
    <row r="1" spans="1:13" ht="18.75" customHeight="1">
      <c r="A1" s="52"/>
      <c r="B1" s="53"/>
      <c r="C1" s="56" t="s">
        <v>119</v>
      </c>
      <c r="D1" s="57"/>
      <c r="E1" s="57"/>
      <c r="F1" s="57"/>
      <c r="G1" s="57"/>
      <c r="H1" s="57"/>
      <c r="I1" s="57"/>
      <c r="J1" s="57"/>
      <c r="K1" s="57"/>
      <c r="L1" s="57"/>
      <c r="M1" s="58"/>
    </row>
    <row r="2" spans="1:13" ht="18" customHeight="1">
      <c r="A2" s="52"/>
      <c r="B2" s="53"/>
      <c r="C2" s="59" t="s">
        <v>131</v>
      </c>
      <c r="D2" s="59"/>
      <c r="E2" s="59"/>
      <c r="F2" s="59"/>
      <c r="I2" s="36" t="s">
        <v>116</v>
      </c>
      <c r="J2" s="31" t="s">
        <v>42</v>
      </c>
      <c r="K2" s="31" t="s">
        <v>43</v>
      </c>
      <c r="L2" s="38" t="s">
        <v>117</v>
      </c>
      <c r="M2" s="42" t="s">
        <v>125</v>
      </c>
    </row>
    <row r="3" spans="1:13">
      <c r="A3" s="52"/>
      <c r="B3" s="53"/>
      <c r="C3" s="59"/>
      <c r="D3" s="59"/>
      <c r="E3" s="59"/>
      <c r="F3" s="59"/>
      <c r="I3" s="36">
        <f>COUNTIF(A1:A98,"????_???")</f>
        <v>5</v>
      </c>
      <c r="J3" s="31">
        <f>COUNTIF(J5:J498,"Passed")</f>
        <v>3</v>
      </c>
      <c r="K3" s="31">
        <f>COUNTIF(J5:J498,"Failed")</f>
        <v>1</v>
      </c>
      <c r="L3" s="37">
        <f>I3-(J3+K3)</f>
        <v>1</v>
      </c>
      <c r="M3" s="42" t="s">
        <v>124</v>
      </c>
    </row>
    <row r="4" spans="1:13" ht="75.75" customHeight="1" thickBot="1">
      <c r="A4" s="54"/>
      <c r="B4" s="55"/>
      <c r="C4" s="60"/>
      <c r="D4" s="60"/>
      <c r="E4" s="60"/>
      <c r="F4" s="60"/>
      <c r="G4" s="33"/>
      <c r="H4" s="30"/>
      <c r="I4" s="39"/>
      <c r="J4" s="40">
        <f>J3/I3</f>
        <v>0.6</v>
      </c>
      <c r="K4" s="40">
        <f>K3/I3</f>
        <v>0.2</v>
      </c>
      <c r="L4" s="41">
        <f>L3/I3</f>
        <v>0.2</v>
      </c>
      <c r="M4" s="12"/>
    </row>
    <row r="5" spans="1:13" ht="15.75" thickBot="1">
      <c r="A5" s="14" t="s">
        <v>15</v>
      </c>
      <c r="B5" s="14" t="s">
        <v>3</v>
      </c>
      <c r="C5" s="15" t="s">
        <v>16</v>
      </c>
      <c r="D5" s="14" t="s">
        <v>17</v>
      </c>
      <c r="E5" s="15" t="s">
        <v>2</v>
      </c>
      <c r="F5" s="15" t="s">
        <v>18</v>
      </c>
      <c r="G5" s="14" t="s">
        <v>49</v>
      </c>
      <c r="H5" s="14" t="s">
        <v>48</v>
      </c>
      <c r="I5" s="14" t="s">
        <v>45</v>
      </c>
      <c r="J5" s="16" t="s">
        <v>19</v>
      </c>
      <c r="K5" s="16" t="s">
        <v>47</v>
      </c>
      <c r="L5" s="16" t="s">
        <v>20</v>
      </c>
      <c r="M5" s="17" t="s">
        <v>21</v>
      </c>
    </row>
    <row r="6" spans="1:13">
      <c r="A6" s="61" t="s">
        <v>22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2"/>
    </row>
    <row r="7" spans="1:13" ht="30" customHeight="1">
      <c r="A7" s="63" t="s">
        <v>5</v>
      </c>
      <c r="B7" s="63" t="s">
        <v>23</v>
      </c>
      <c r="C7" s="66"/>
      <c r="D7" s="21">
        <v>1</v>
      </c>
      <c r="E7" s="4" t="s">
        <v>24</v>
      </c>
      <c r="F7" s="69" t="s">
        <v>25</v>
      </c>
      <c r="G7" s="78" t="s">
        <v>26</v>
      </c>
      <c r="H7" s="75"/>
      <c r="I7" s="75" t="s">
        <v>46</v>
      </c>
      <c r="J7" s="66" t="s">
        <v>42</v>
      </c>
      <c r="K7" s="66"/>
      <c r="L7" s="72" t="s">
        <v>44</v>
      </c>
      <c r="M7" s="66"/>
    </row>
    <row r="8" spans="1:13" ht="30">
      <c r="A8" s="64"/>
      <c r="B8" s="64"/>
      <c r="C8" s="67"/>
      <c r="D8" s="22">
        <v>2</v>
      </c>
      <c r="E8" s="5" t="s">
        <v>27</v>
      </c>
      <c r="F8" s="70"/>
      <c r="G8" s="79"/>
      <c r="H8" s="76"/>
      <c r="I8" s="76"/>
      <c r="J8" s="67"/>
      <c r="K8" s="67"/>
      <c r="L8" s="73"/>
      <c r="M8" s="67"/>
    </row>
    <row r="9" spans="1:13" ht="30">
      <c r="A9" s="64"/>
      <c r="B9" s="64"/>
      <c r="C9" s="67"/>
      <c r="D9" s="22">
        <v>3</v>
      </c>
      <c r="E9" s="5" t="s">
        <v>28</v>
      </c>
      <c r="F9" s="70"/>
      <c r="G9" s="6" t="s">
        <v>53</v>
      </c>
      <c r="H9" s="76"/>
      <c r="I9" s="76"/>
      <c r="J9" s="67"/>
      <c r="K9" s="67"/>
      <c r="L9" s="73"/>
      <c r="M9" s="67"/>
    </row>
    <row r="10" spans="1:13" ht="45">
      <c r="A10" s="64"/>
      <c r="B10" s="64"/>
      <c r="C10" s="67"/>
      <c r="D10" s="22">
        <v>4</v>
      </c>
      <c r="E10" s="5" t="s">
        <v>29</v>
      </c>
      <c r="F10" s="70"/>
      <c r="G10" s="6" t="s">
        <v>30</v>
      </c>
      <c r="H10" s="76"/>
      <c r="I10" s="76"/>
      <c r="J10" s="67"/>
      <c r="K10" s="67"/>
      <c r="L10" s="73"/>
      <c r="M10" s="67"/>
    </row>
    <row r="11" spans="1:13" ht="45">
      <c r="A11" s="65"/>
      <c r="B11" s="65"/>
      <c r="C11" s="68"/>
      <c r="D11" s="23">
        <v>5</v>
      </c>
      <c r="E11" s="8" t="s">
        <v>31</v>
      </c>
      <c r="F11" s="71"/>
      <c r="G11" s="9" t="s">
        <v>32</v>
      </c>
      <c r="H11" s="77"/>
      <c r="I11" s="77"/>
      <c r="J11" s="68"/>
      <c r="K11" s="68"/>
      <c r="L11" s="74"/>
      <c r="M11" s="68"/>
    </row>
    <row r="12" spans="1:13">
      <c r="A12" s="80" t="s">
        <v>33</v>
      </c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1"/>
    </row>
    <row r="13" spans="1:13" ht="15" customHeight="1">
      <c r="A13" s="63" t="s">
        <v>6</v>
      </c>
      <c r="B13" s="63" t="s">
        <v>34</v>
      </c>
      <c r="C13" s="66"/>
      <c r="D13" s="21">
        <v>1</v>
      </c>
      <c r="E13" s="10" t="s">
        <v>35</v>
      </c>
      <c r="F13" s="78" t="s">
        <v>36</v>
      </c>
      <c r="G13" s="78" t="s">
        <v>26</v>
      </c>
      <c r="H13" s="75"/>
      <c r="I13" s="75" t="s">
        <v>46</v>
      </c>
      <c r="J13" s="66" t="s">
        <v>43</v>
      </c>
      <c r="K13" s="66" t="s">
        <v>50</v>
      </c>
      <c r="L13" s="66" t="s">
        <v>44</v>
      </c>
      <c r="M13" s="66"/>
    </row>
    <row r="14" spans="1:13" ht="30">
      <c r="A14" s="64"/>
      <c r="B14" s="64"/>
      <c r="C14" s="67"/>
      <c r="D14" s="2">
        <v>2</v>
      </c>
      <c r="E14" s="5" t="s">
        <v>27</v>
      </c>
      <c r="F14" s="79"/>
      <c r="G14" s="79"/>
      <c r="H14" s="76"/>
      <c r="I14" s="76"/>
      <c r="J14" s="67"/>
      <c r="K14" s="67"/>
      <c r="L14" s="67"/>
      <c r="M14" s="67"/>
    </row>
    <row r="15" spans="1:13" ht="30">
      <c r="A15" s="64"/>
      <c r="B15" s="64"/>
      <c r="C15" s="67"/>
      <c r="D15" s="2">
        <v>3</v>
      </c>
      <c r="E15" s="5" t="s">
        <v>28</v>
      </c>
      <c r="F15" s="79"/>
      <c r="G15" s="6" t="s">
        <v>53</v>
      </c>
      <c r="H15" s="76"/>
      <c r="I15" s="76"/>
      <c r="J15" s="67"/>
      <c r="K15" s="67"/>
      <c r="L15" s="67"/>
      <c r="M15" s="67"/>
    </row>
    <row r="16" spans="1:13" ht="45">
      <c r="A16" s="64"/>
      <c r="B16" s="64"/>
      <c r="C16" s="67"/>
      <c r="D16" s="22">
        <v>4</v>
      </c>
      <c r="E16" s="5" t="s">
        <v>29</v>
      </c>
      <c r="F16" s="79"/>
      <c r="G16" s="6" t="s">
        <v>30</v>
      </c>
      <c r="H16" s="76"/>
      <c r="I16" s="76"/>
      <c r="J16" s="67"/>
      <c r="K16" s="67"/>
      <c r="L16" s="67"/>
      <c r="M16" s="67"/>
    </row>
    <row r="17" spans="1:13" ht="90">
      <c r="A17" s="64"/>
      <c r="B17" s="64"/>
      <c r="C17" s="67"/>
      <c r="D17" s="22">
        <v>5</v>
      </c>
      <c r="E17" s="5" t="s">
        <v>31</v>
      </c>
      <c r="F17" s="79"/>
      <c r="G17" s="6" t="s">
        <v>37</v>
      </c>
      <c r="H17" s="76"/>
      <c r="I17" s="76"/>
      <c r="J17" s="67"/>
      <c r="K17" s="67"/>
      <c r="L17" s="67"/>
      <c r="M17" s="67"/>
    </row>
    <row r="18" spans="1:13">
      <c r="A18" s="65"/>
      <c r="B18" s="65"/>
      <c r="C18" s="68"/>
      <c r="D18" s="23">
        <v>6</v>
      </c>
      <c r="E18" s="8" t="s">
        <v>38</v>
      </c>
      <c r="F18" s="82"/>
      <c r="G18" s="9"/>
      <c r="H18" s="77"/>
      <c r="I18" s="77"/>
      <c r="J18" s="68"/>
      <c r="K18" s="68"/>
      <c r="L18" s="68"/>
      <c r="M18" s="68"/>
    </row>
    <row r="19" spans="1:13">
      <c r="A19" s="83" t="s">
        <v>39</v>
      </c>
      <c r="B19" s="83"/>
      <c r="C19" s="83"/>
      <c r="D19" s="84"/>
      <c r="E19" s="83"/>
      <c r="F19" s="83"/>
      <c r="G19" s="83"/>
      <c r="H19" s="83"/>
      <c r="I19" s="83"/>
      <c r="J19" s="83"/>
      <c r="K19" s="83"/>
      <c r="L19" s="83"/>
      <c r="M19" s="85"/>
    </row>
    <row r="20" spans="1:13" ht="30" customHeight="1">
      <c r="A20" s="63" t="s">
        <v>7</v>
      </c>
      <c r="B20" s="63" t="s">
        <v>8</v>
      </c>
      <c r="C20" s="66"/>
      <c r="D20" s="21">
        <v>1</v>
      </c>
      <c r="E20" s="10" t="s">
        <v>10</v>
      </c>
      <c r="F20" s="78" t="s">
        <v>40</v>
      </c>
      <c r="G20" s="78" t="s">
        <v>41</v>
      </c>
      <c r="H20" s="75"/>
      <c r="I20" s="75" t="s">
        <v>46</v>
      </c>
      <c r="J20" s="66" t="s">
        <v>42</v>
      </c>
      <c r="K20" s="66"/>
      <c r="L20" s="66" t="s">
        <v>44</v>
      </c>
      <c r="M20" s="66"/>
    </row>
    <row r="21" spans="1:13" ht="30">
      <c r="A21" s="64"/>
      <c r="B21" s="64"/>
      <c r="C21" s="67"/>
      <c r="D21" s="2">
        <v>2</v>
      </c>
      <c r="E21" s="5" t="s">
        <v>27</v>
      </c>
      <c r="F21" s="79"/>
      <c r="G21" s="79"/>
      <c r="H21" s="76"/>
      <c r="I21" s="76"/>
      <c r="J21" s="67"/>
      <c r="K21" s="67"/>
      <c r="L21" s="67"/>
      <c r="M21" s="67"/>
    </row>
    <row r="22" spans="1:13" ht="30">
      <c r="A22" s="64"/>
      <c r="B22" s="64"/>
      <c r="C22" s="67"/>
      <c r="D22" s="2">
        <v>3</v>
      </c>
      <c r="E22" s="5" t="s">
        <v>28</v>
      </c>
      <c r="F22" s="79"/>
      <c r="G22" s="6" t="s">
        <v>53</v>
      </c>
      <c r="H22" s="76"/>
      <c r="I22" s="76"/>
      <c r="J22" s="67"/>
      <c r="K22" s="67"/>
      <c r="L22" s="67"/>
      <c r="M22" s="67"/>
    </row>
    <row r="23" spans="1:13" ht="45">
      <c r="A23" s="64"/>
      <c r="B23" s="64"/>
      <c r="C23" s="67"/>
      <c r="D23" s="22">
        <v>4</v>
      </c>
      <c r="E23" s="5" t="s">
        <v>29</v>
      </c>
      <c r="F23" s="79"/>
      <c r="G23" s="6" t="s">
        <v>30</v>
      </c>
      <c r="H23" s="76"/>
      <c r="I23" s="76"/>
      <c r="J23" s="67"/>
      <c r="K23" s="67"/>
      <c r="L23" s="67"/>
      <c r="M23" s="67"/>
    </row>
    <row r="24" spans="1:13" ht="45">
      <c r="A24" s="65"/>
      <c r="B24" s="65"/>
      <c r="C24" s="68"/>
      <c r="D24" s="24">
        <v>5</v>
      </c>
      <c r="E24" s="11" t="s">
        <v>31</v>
      </c>
      <c r="F24" s="82"/>
      <c r="G24" s="19" t="s">
        <v>52</v>
      </c>
      <c r="H24" s="77"/>
      <c r="I24" s="77"/>
      <c r="J24" s="68"/>
      <c r="K24" s="68"/>
      <c r="L24" s="68"/>
      <c r="M24" s="68"/>
    </row>
    <row r="25" spans="1:13">
      <c r="A25" s="83" t="s">
        <v>51</v>
      </c>
      <c r="B25" s="83"/>
      <c r="C25" s="83"/>
      <c r="D25" s="84"/>
      <c r="E25" s="83"/>
      <c r="F25" s="83"/>
      <c r="G25" s="83"/>
      <c r="H25" s="83"/>
      <c r="I25" s="83"/>
      <c r="J25" s="83"/>
      <c r="K25" s="83"/>
      <c r="L25" s="83"/>
      <c r="M25" s="85"/>
    </row>
    <row r="26" spans="1:13" ht="30" customHeight="1">
      <c r="A26" s="63" t="s">
        <v>9</v>
      </c>
      <c r="B26" s="63" t="s">
        <v>11</v>
      </c>
      <c r="C26" s="66"/>
      <c r="D26" s="21">
        <v>1</v>
      </c>
      <c r="E26" s="10" t="s">
        <v>13</v>
      </c>
      <c r="F26" s="78" t="s">
        <v>40</v>
      </c>
      <c r="G26" s="78" t="s">
        <v>41</v>
      </c>
      <c r="H26" s="75"/>
      <c r="I26" s="75" t="s">
        <v>46</v>
      </c>
      <c r="J26" s="66" t="s">
        <v>42</v>
      </c>
      <c r="K26" s="66"/>
      <c r="L26" s="66" t="s">
        <v>44</v>
      </c>
      <c r="M26" s="66"/>
    </row>
    <row r="27" spans="1:13" ht="30">
      <c r="A27" s="64"/>
      <c r="B27" s="64"/>
      <c r="C27" s="67"/>
      <c r="D27" s="2">
        <v>2</v>
      </c>
      <c r="E27" s="5" t="s">
        <v>27</v>
      </c>
      <c r="F27" s="79"/>
      <c r="G27" s="79"/>
      <c r="H27" s="76"/>
      <c r="I27" s="76"/>
      <c r="J27" s="67"/>
      <c r="K27" s="67"/>
      <c r="L27" s="67"/>
      <c r="M27" s="67"/>
    </row>
    <row r="28" spans="1:13" ht="30">
      <c r="A28" s="64"/>
      <c r="B28" s="64"/>
      <c r="C28" s="67"/>
      <c r="D28" s="2">
        <v>3</v>
      </c>
      <c r="E28" s="5" t="s">
        <v>28</v>
      </c>
      <c r="F28" s="79"/>
      <c r="G28" s="6" t="s">
        <v>53</v>
      </c>
      <c r="H28" s="76"/>
      <c r="I28" s="76"/>
      <c r="J28" s="67"/>
      <c r="K28" s="67"/>
      <c r="L28" s="67"/>
      <c r="M28" s="67"/>
    </row>
    <row r="29" spans="1:13" ht="45">
      <c r="A29" s="64"/>
      <c r="B29" s="64"/>
      <c r="C29" s="67"/>
      <c r="D29" s="22">
        <v>4</v>
      </c>
      <c r="E29" s="5" t="s">
        <v>29</v>
      </c>
      <c r="F29" s="79"/>
      <c r="G29" s="6" t="s">
        <v>30</v>
      </c>
      <c r="H29" s="76"/>
      <c r="I29" s="76"/>
      <c r="J29" s="67"/>
      <c r="K29" s="67"/>
      <c r="L29" s="67"/>
      <c r="M29" s="67"/>
    </row>
    <row r="30" spans="1:13" ht="45">
      <c r="A30" s="65"/>
      <c r="B30" s="65"/>
      <c r="C30" s="68"/>
      <c r="D30" s="24">
        <v>5</v>
      </c>
      <c r="E30" s="11" t="s">
        <v>31</v>
      </c>
      <c r="F30" s="82"/>
      <c r="G30" s="13" t="s">
        <v>52</v>
      </c>
      <c r="H30" s="77"/>
      <c r="I30" s="77"/>
      <c r="J30" s="68"/>
      <c r="K30" s="68"/>
      <c r="L30" s="68"/>
      <c r="M30" s="68"/>
    </row>
    <row r="31" spans="1:13">
      <c r="A31" s="83" t="s">
        <v>54</v>
      </c>
      <c r="B31" s="83"/>
      <c r="C31" s="83"/>
      <c r="D31" s="84"/>
      <c r="E31" s="83"/>
      <c r="F31" s="83"/>
      <c r="G31" s="83"/>
      <c r="H31" s="83"/>
      <c r="I31" s="83"/>
      <c r="J31" s="83"/>
      <c r="K31" s="83"/>
      <c r="L31" s="83"/>
      <c r="M31" s="85"/>
    </row>
    <row r="32" spans="1:13" ht="30" customHeight="1">
      <c r="A32" s="63" t="s">
        <v>12</v>
      </c>
      <c r="B32" s="63" t="s">
        <v>14</v>
      </c>
      <c r="C32" s="66"/>
      <c r="D32" s="21">
        <v>1</v>
      </c>
      <c r="E32" s="10" t="s">
        <v>55</v>
      </c>
      <c r="F32" s="78" t="s">
        <v>40</v>
      </c>
      <c r="G32" s="78" t="s">
        <v>41</v>
      </c>
      <c r="H32" s="75"/>
      <c r="I32" s="75" t="s">
        <v>46</v>
      </c>
      <c r="J32" s="66" t="s">
        <v>117</v>
      </c>
      <c r="K32" s="66"/>
      <c r="L32" s="66" t="s">
        <v>44</v>
      </c>
      <c r="M32" s="66"/>
    </row>
    <row r="33" spans="1:13" ht="30">
      <c r="A33" s="64"/>
      <c r="B33" s="64"/>
      <c r="C33" s="67"/>
      <c r="D33" s="2">
        <v>2</v>
      </c>
      <c r="E33" s="5" t="s">
        <v>27</v>
      </c>
      <c r="F33" s="79"/>
      <c r="G33" s="79"/>
      <c r="H33" s="76"/>
      <c r="I33" s="76"/>
      <c r="J33" s="67"/>
      <c r="K33" s="67"/>
      <c r="L33" s="67"/>
      <c r="M33" s="67"/>
    </row>
    <row r="34" spans="1:13" ht="30">
      <c r="A34" s="64"/>
      <c r="B34" s="64"/>
      <c r="C34" s="67"/>
      <c r="D34" s="2">
        <v>3</v>
      </c>
      <c r="E34" s="5" t="s">
        <v>28</v>
      </c>
      <c r="F34" s="79"/>
      <c r="G34" s="6" t="s">
        <v>53</v>
      </c>
      <c r="H34" s="76"/>
      <c r="I34" s="76"/>
      <c r="J34" s="67"/>
      <c r="K34" s="67"/>
      <c r="L34" s="67"/>
      <c r="M34" s="67"/>
    </row>
    <row r="35" spans="1:13" ht="45">
      <c r="A35" s="64"/>
      <c r="B35" s="64"/>
      <c r="C35" s="67"/>
      <c r="D35" s="22">
        <v>4</v>
      </c>
      <c r="E35" s="5" t="s">
        <v>29</v>
      </c>
      <c r="F35" s="79"/>
      <c r="G35" s="6" t="s">
        <v>30</v>
      </c>
      <c r="H35" s="76"/>
      <c r="I35" s="76"/>
      <c r="J35" s="67"/>
      <c r="K35" s="67"/>
      <c r="L35" s="67"/>
      <c r="M35" s="67"/>
    </row>
    <row r="36" spans="1:13">
      <c r="A36" s="65"/>
      <c r="B36" s="65"/>
      <c r="C36" s="68"/>
      <c r="D36" s="24">
        <v>6</v>
      </c>
      <c r="E36" s="11" t="s">
        <v>56</v>
      </c>
      <c r="F36" s="82"/>
      <c r="G36" s="18"/>
      <c r="H36" s="77"/>
      <c r="I36" s="77"/>
      <c r="J36" s="68"/>
      <c r="K36" s="68"/>
      <c r="L36" s="68"/>
      <c r="M36" s="68"/>
    </row>
  </sheetData>
  <autoFilter ref="A5:M24"/>
  <mergeCells count="63">
    <mergeCell ref="A31:M31"/>
    <mergeCell ref="A32:A36"/>
    <mergeCell ref="B32:B36"/>
    <mergeCell ref="C32:C36"/>
    <mergeCell ref="F32:F36"/>
    <mergeCell ref="G32:G33"/>
    <mergeCell ref="H32:H36"/>
    <mergeCell ref="I32:I36"/>
    <mergeCell ref="J32:J36"/>
    <mergeCell ref="K32:K36"/>
    <mergeCell ref="L32:L36"/>
    <mergeCell ref="M32:M36"/>
    <mergeCell ref="A25:M25"/>
    <mergeCell ref="A26:A30"/>
    <mergeCell ref="B26:B30"/>
    <mergeCell ref="C26:C30"/>
    <mergeCell ref="F26:F30"/>
    <mergeCell ref="H26:H30"/>
    <mergeCell ref="I26:I30"/>
    <mergeCell ref="J26:J30"/>
    <mergeCell ref="K26:K30"/>
    <mergeCell ref="L26:L30"/>
    <mergeCell ref="M26:M30"/>
    <mergeCell ref="G26:G27"/>
    <mergeCell ref="A19:M19"/>
    <mergeCell ref="A20:A24"/>
    <mergeCell ref="B20:B24"/>
    <mergeCell ref="C20:C24"/>
    <mergeCell ref="F20:F24"/>
    <mergeCell ref="M20:M24"/>
    <mergeCell ref="J20:J24"/>
    <mergeCell ref="L20:L24"/>
    <mergeCell ref="I20:I24"/>
    <mergeCell ref="K20:K24"/>
    <mergeCell ref="H20:H24"/>
    <mergeCell ref="G20:G21"/>
    <mergeCell ref="A12:M12"/>
    <mergeCell ref="A13:A18"/>
    <mergeCell ref="B13:B18"/>
    <mergeCell ref="C13:C18"/>
    <mergeCell ref="F13:F18"/>
    <mergeCell ref="J13:J18"/>
    <mergeCell ref="L13:L18"/>
    <mergeCell ref="M13:M18"/>
    <mergeCell ref="I13:I18"/>
    <mergeCell ref="K13:K18"/>
    <mergeCell ref="H13:H18"/>
    <mergeCell ref="G13:G14"/>
    <mergeCell ref="A1:B4"/>
    <mergeCell ref="C1:M1"/>
    <mergeCell ref="C2:F4"/>
    <mergeCell ref="A6:M6"/>
    <mergeCell ref="A7:A11"/>
    <mergeCell ref="B7:B11"/>
    <mergeCell ref="C7:C11"/>
    <mergeCell ref="F7:F11"/>
    <mergeCell ref="J7:J11"/>
    <mergeCell ref="L7:L11"/>
    <mergeCell ref="M7:M11"/>
    <mergeCell ref="I7:I11"/>
    <mergeCell ref="K7:K11"/>
    <mergeCell ref="H7:H11"/>
    <mergeCell ref="G7:G8"/>
  </mergeCells>
  <conditionalFormatting sqref="J2:L500">
    <cfRule type="cellIs" dxfId="14" priority="54" operator="equal">
      <formula>"Skipped"</formula>
    </cfRule>
    <cfRule type="cellIs" dxfId="13" priority="55" operator="equal">
      <formula>"Failed"</formula>
    </cfRule>
    <cfRule type="cellIs" dxfId="12" priority="56" operator="equal">
      <formula>"Passed"</formula>
    </cfRule>
  </conditionalFormatting>
  <conditionalFormatting sqref="L4 G2:I3">
    <cfRule type="cellIs" dxfId="11" priority="46" operator="equal">
      <formula>"Skipped"</formula>
    </cfRule>
  </conditionalFormatting>
  <conditionalFormatting sqref="J2:L4">
    <cfRule type="cellIs" dxfId="10" priority="5" operator="equal">
      <formula>"Skipped"</formula>
    </cfRule>
  </conditionalFormatting>
  <dataValidations count="4">
    <dataValidation type="list" allowBlank="1" showInputMessage="1" showErrorMessage="1" sqref="F37:F1048576">
      <formula1>"Passed, Failed"</formula1>
    </dataValidation>
    <dataValidation type="list" allowBlank="1" showInputMessage="1" showErrorMessage="1" sqref="G37:I1048576 L32:L36 L26:L30 L7:L11 L13:L18 L20:L24 G2:H3">
      <formula1>"Yes, No"</formula1>
    </dataValidation>
    <dataValidation type="list" allowBlank="1" showInputMessage="1" showErrorMessage="1" sqref="J13 J32:J36 J26:J30 J20:J24 J7">
      <formula1>"Passed, Failed, Skipped"</formula1>
    </dataValidation>
    <dataValidation type="list" allowBlank="1" showInputMessage="1" showErrorMessage="1" sqref="I7:I11 I32:I36 I26:I30 I20:I24 I13">
      <formula1>"High,Medium,Low"</formula1>
    </dataValidation>
  </dataValidations>
  <hyperlinks>
    <hyperlink ref="D7" r:id="rId1" display="Images\PAGE_001\step_1.png"/>
    <hyperlink ref="D8" r:id="rId2" display="Images\PAGE_001\step_2.png"/>
    <hyperlink ref="D9" r:id="rId3" display="Images\PAGE_001\step_3.png"/>
    <hyperlink ref="D10" r:id="rId4" display="Images\PAGE_001\step_4.png"/>
    <hyperlink ref="D11" r:id="rId5" display="Images\PAGE_001\step_5.png"/>
    <hyperlink ref="D13" r:id="rId6" display="Images\PAGE_002\step_1.png"/>
    <hyperlink ref="D16" r:id="rId7" display="Images\PAGE_002\step_4.png"/>
    <hyperlink ref="D17" r:id="rId8" display="Images\PAGE_002\step_5.png"/>
    <hyperlink ref="D18" r:id="rId9" display="Images\PAGE_002\step_6.png"/>
    <hyperlink ref="D20" r:id="rId10" display="Images\PAGE_003\step_1.png"/>
    <hyperlink ref="D23" r:id="rId11" display="Images\PAGE_003\step_4.png"/>
    <hyperlink ref="D24" r:id="rId12" display="Images\PAGE_003\step_5.png"/>
    <hyperlink ref="D26" r:id="rId13" display="Images\PAGE_004\step_1.png"/>
    <hyperlink ref="D29" r:id="rId14" display="Images\PAGE_004\step_4.png"/>
    <hyperlink ref="D30" r:id="rId15" display="Images\PAGE_004\step_5.png"/>
    <hyperlink ref="D32" r:id="rId16" display="Images\PAGE_005\step_1.png"/>
    <hyperlink ref="D35" r:id="rId17" display="Images\PAGE_005\step_4.png"/>
    <hyperlink ref="D36" r:id="rId18" display="Images\PAGE_005\step_5.png"/>
  </hyperlinks>
  <pageMargins left="0.7" right="0.7" top="0.75" bottom="0.75" header="0.3" footer="0.3"/>
  <pageSetup orientation="portrait" r:id="rId19"/>
  <drawing r:id="rId20"/>
  <legacyDrawing r:id="rId2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4"/>
  <sheetViews>
    <sheetView topLeftCell="C1" zoomScaleNormal="100" workbookViewId="0">
      <pane ySplit="5" topLeftCell="A6" activePane="bottomLeft" state="frozen"/>
      <selection pane="bottomLeft" activeCell="K31" sqref="K30:M31"/>
    </sheetView>
  </sheetViews>
  <sheetFormatPr defaultRowHeight="15"/>
  <cols>
    <col min="1" max="1" width="16.140625" style="1" customWidth="1"/>
    <col min="2" max="2" width="14.7109375" style="1" customWidth="1"/>
    <col min="3" max="3" width="17.42578125" style="1" customWidth="1"/>
    <col min="4" max="4" width="10.85546875" style="1" customWidth="1"/>
    <col min="5" max="5" width="40.85546875" style="1" customWidth="1"/>
    <col min="6" max="6" width="25.7109375" style="1" customWidth="1"/>
    <col min="7" max="7" width="46.28515625" style="1" customWidth="1"/>
    <col min="8" max="8" width="33.28515625" style="1" customWidth="1"/>
    <col min="9" max="9" width="13" style="1" customWidth="1"/>
    <col min="10" max="10" width="12.85546875" style="1" customWidth="1"/>
    <col min="11" max="11" width="14" style="1" customWidth="1"/>
    <col min="12" max="12" width="11.7109375" style="1" customWidth="1"/>
    <col min="13" max="13" width="32.28515625" style="1" bestFit="1" customWidth="1"/>
    <col min="14" max="16384" width="9.140625" style="1"/>
  </cols>
  <sheetData>
    <row r="1" spans="1:13" ht="18.75" customHeight="1">
      <c r="A1" s="52"/>
      <c r="B1" s="53"/>
      <c r="C1" s="56" t="s">
        <v>118</v>
      </c>
      <c r="D1" s="57"/>
      <c r="E1" s="57"/>
      <c r="F1" s="57"/>
      <c r="G1" s="57"/>
      <c r="H1" s="57"/>
      <c r="I1" s="57"/>
      <c r="J1" s="57"/>
      <c r="K1" s="57"/>
      <c r="L1" s="57"/>
      <c r="M1" s="58"/>
    </row>
    <row r="2" spans="1:13" ht="18" customHeight="1">
      <c r="A2" s="52"/>
      <c r="B2" s="53"/>
      <c r="C2" s="59" t="s">
        <v>127</v>
      </c>
      <c r="D2" s="59"/>
      <c r="E2" s="59"/>
      <c r="F2" s="59"/>
      <c r="I2" s="36" t="s">
        <v>116</v>
      </c>
      <c r="J2" s="31" t="s">
        <v>42</v>
      </c>
      <c r="K2" s="31" t="s">
        <v>43</v>
      </c>
      <c r="L2" s="38" t="s">
        <v>117</v>
      </c>
      <c r="M2" s="32" t="s">
        <v>125</v>
      </c>
    </row>
    <row r="3" spans="1:13">
      <c r="A3" s="52"/>
      <c r="B3" s="53"/>
      <c r="C3" s="59"/>
      <c r="D3" s="59"/>
      <c r="E3" s="59"/>
      <c r="F3" s="59"/>
      <c r="I3" s="36">
        <f>COUNTIF(A1:A88,"????_???")</f>
        <v>5</v>
      </c>
      <c r="J3" s="31">
        <f>COUNTIF(J5:J488,"Passed")</f>
        <v>2</v>
      </c>
      <c r="K3" s="31">
        <f>COUNTIF(J5:J488,"Failed")</f>
        <v>1</v>
      </c>
      <c r="L3" s="37">
        <f>I3-(J3+K3)</f>
        <v>2</v>
      </c>
      <c r="M3" s="42" t="s">
        <v>124</v>
      </c>
    </row>
    <row r="4" spans="1:13" ht="75.75" customHeight="1" thickBot="1">
      <c r="A4" s="54"/>
      <c r="B4" s="55"/>
      <c r="C4" s="60"/>
      <c r="D4" s="60"/>
      <c r="E4" s="60"/>
      <c r="F4" s="60"/>
      <c r="G4" s="33"/>
      <c r="H4" s="30"/>
      <c r="I4" s="39"/>
      <c r="J4" s="40">
        <f>J3/I3</f>
        <v>0.4</v>
      </c>
      <c r="K4" s="40">
        <f>K3/I3</f>
        <v>0.2</v>
      </c>
      <c r="L4" s="41">
        <f>L3/I3</f>
        <v>0.4</v>
      </c>
      <c r="M4" s="12"/>
    </row>
    <row r="5" spans="1:13" ht="15.75" thickBot="1">
      <c r="A5" s="14" t="s">
        <v>15</v>
      </c>
      <c r="B5" s="14" t="s">
        <v>3</v>
      </c>
      <c r="C5" s="15" t="s">
        <v>16</v>
      </c>
      <c r="D5" s="14" t="s">
        <v>17</v>
      </c>
      <c r="E5" s="15" t="s">
        <v>2</v>
      </c>
      <c r="F5" s="15" t="s">
        <v>18</v>
      </c>
      <c r="G5" s="14" t="s">
        <v>49</v>
      </c>
      <c r="H5" s="14" t="s">
        <v>48</v>
      </c>
      <c r="I5" s="14" t="s">
        <v>45</v>
      </c>
      <c r="J5" s="16" t="s">
        <v>19</v>
      </c>
      <c r="K5" s="16" t="s">
        <v>47</v>
      </c>
      <c r="L5" s="16" t="s">
        <v>20</v>
      </c>
      <c r="M5" s="17" t="s">
        <v>21</v>
      </c>
    </row>
    <row r="6" spans="1:13">
      <c r="A6" s="61" t="s">
        <v>57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2"/>
    </row>
    <row r="7" spans="1:13">
      <c r="A7" s="63" t="s">
        <v>58</v>
      </c>
      <c r="B7" s="63" t="s">
        <v>1</v>
      </c>
      <c r="C7" s="66"/>
      <c r="D7" s="3">
        <v>1</v>
      </c>
      <c r="E7" s="10" t="s">
        <v>59</v>
      </c>
      <c r="F7" s="69"/>
      <c r="G7" s="78" t="s">
        <v>62</v>
      </c>
      <c r="H7" s="75"/>
      <c r="I7" s="75" t="s">
        <v>46</v>
      </c>
      <c r="J7" s="66" t="s">
        <v>42</v>
      </c>
      <c r="K7" s="66"/>
      <c r="L7" s="72" t="s">
        <v>44</v>
      </c>
      <c r="M7" s="66"/>
    </row>
    <row r="8" spans="1:13">
      <c r="A8" s="64"/>
      <c r="B8" s="64"/>
      <c r="C8" s="67"/>
      <c r="D8" s="2">
        <v>2</v>
      </c>
      <c r="E8" s="20" t="s">
        <v>60</v>
      </c>
      <c r="F8" s="70"/>
      <c r="G8" s="79"/>
      <c r="H8" s="76"/>
      <c r="I8" s="76"/>
      <c r="J8" s="67"/>
      <c r="K8" s="67"/>
      <c r="L8" s="73"/>
      <c r="M8" s="67"/>
    </row>
    <row r="9" spans="1:13">
      <c r="A9" s="64"/>
      <c r="B9" s="64"/>
      <c r="C9" s="67"/>
      <c r="D9" s="2">
        <v>3</v>
      </c>
      <c r="E9" s="5" t="s">
        <v>61</v>
      </c>
      <c r="F9" s="70"/>
      <c r="G9" s="79"/>
      <c r="H9" s="76"/>
      <c r="I9" s="76"/>
      <c r="J9" s="67"/>
      <c r="K9" s="67"/>
      <c r="L9" s="73"/>
      <c r="M9" s="67"/>
    </row>
    <row r="10" spans="1:13">
      <c r="A10" s="80" t="s">
        <v>66</v>
      </c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1"/>
    </row>
    <row r="11" spans="1:13">
      <c r="A11" s="63" t="s">
        <v>63</v>
      </c>
      <c r="B11" s="63" t="s">
        <v>1</v>
      </c>
      <c r="C11" s="66"/>
      <c r="D11" s="3">
        <v>1</v>
      </c>
      <c r="E11" s="10" t="s">
        <v>65</v>
      </c>
      <c r="F11" s="69"/>
      <c r="G11" s="86" t="s">
        <v>64</v>
      </c>
      <c r="H11" s="75"/>
      <c r="I11" s="75" t="s">
        <v>46</v>
      </c>
      <c r="J11" s="66" t="s">
        <v>42</v>
      </c>
      <c r="K11" s="66"/>
      <c r="L11" s="72" t="s">
        <v>44</v>
      </c>
      <c r="M11" s="66"/>
    </row>
    <row r="12" spans="1:13">
      <c r="A12" s="64"/>
      <c r="B12" s="64"/>
      <c r="C12" s="67"/>
      <c r="D12" s="2">
        <v>2</v>
      </c>
      <c r="E12" s="20" t="s">
        <v>60</v>
      </c>
      <c r="F12" s="70"/>
      <c r="G12" s="79"/>
      <c r="H12" s="76"/>
      <c r="I12" s="76"/>
      <c r="J12" s="67"/>
      <c r="K12" s="67"/>
      <c r="L12" s="73"/>
      <c r="M12" s="67"/>
    </row>
    <row r="13" spans="1:13">
      <c r="A13" s="65"/>
      <c r="B13" s="65"/>
      <c r="C13" s="68"/>
      <c r="D13" s="7">
        <v>3</v>
      </c>
      <c r="E13" s="8" t="s">
        <v>61</v>
      </c>
      <c r="F13" s="71"/>
      <c r="G13" s="82"/>
      <c r="H13" s="77"/>
      <c r="I13" s="77"/>
      <c r="J13" s="68"/>
      <c r="K13" s="68"/>
      <c r="L13" s="74"/>
      <c r="M13" s="68"/>
    </row>
    <row r="14" spans="1:13">
      <c r="A14" s="80" t="s">
        <v>67</v>
      </c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1"/>
    </row>
    <row r="15" spans="1:13">
      <c r="A15" s="63" t="s">
        <v>69</v>
      </c>
      <c r="B15" s="63" t="s">
        <v>1</v>
      </c>
      <c r="C15" s="66"/>
      <c r="D15" s="3">
        <v>1</v>
      </c>
      <c r="E15" s="10" t="s">
        <v>68</v>
      </c>
      <c r="F15" s="69"/>
      <c r="G15" s="86" t="s">
        <v>73</v>
      </c>
      <c r="H15" s="75"/>
      <c r="I15" s="75" t="s">
        <v>46</v>
      </c>
      <c r="J15" s="66" t="s">
        <v>43</v>
      </c>
      <c r="K15" s="66"/>
      <c r="L15" s="72" t="s">
        <v>44</v>
      </c>
      <c r="M15" s="66"/>
    </row>
    <row r="16" spans="1:13">
      <c r="A16" s="64"/>
      <c r="B16" s="64"/>
      <c r="C16" s="67"/>
      <c r="D16" s="2">
        <v>2</v>
      </c>
      <c r="E16" s="20" t="s">
        <v>60</v>
      </c>
      <c r="F16" s="70"/>
      <c r="G16" s="79"/>
      <c r="H16" s="76"/>
      <c r="I16" s="76"/>
      <c r="J16" s="67"/>
      <c r="K16" s="67"/>
      <c r="L16" s="73"/>
      <c r="M16" s="67"/>
    </row>
    <row r="17" spans="1:13">
      <c r="A17" s="65"/>
      <c r="B17" s="65"/>
      <c r="C17" s="68"/>
      <c r="D17" s="7">
        <v>3</v>
      </c>
      <c r="E17" s="8" t="s">
        <v>61</v>
      </c>
      <c r="F17" s="71"/>
      <c r="G17" s="82"/>
      <c r="H17" s="77"/>
      <c r="I17" s="77"/>
      <c r="J17" s="68"/>
      <c r="K17" s="68"/>
      <c r="L17" s="74"/>
      <c r="M17" s="68"/>
    </row>
    <row r="18" spans="1:13">
      <c r="A18" s="80" t="s">
        <v>70</v>
      </c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1"/>
    </row>
    <row r="19" spans="1:13">
      <c r="A19" s="63" t="s">
        <v>71</v>
      </c>
      <c r="B19" s="63" t="s">
        <v>1</v>
      </c>
      <c r="C19" s="66"/>
      <c r="D19" s="3">
        <v>1</v>
      </c>
      <c r="E19" s="10" t="s">
        <v>72</v>
      </c>
      <c r="F19" s="69"/>
      <c r="G19" s="86" t="s">
        <v>74</v>
      </c>
      <c r="H19" s="75"/>
      <c r="I19" s="75" t="s">
        <v>46</v>
      </c>
      <c r="J19" s="66" t="s">
        <v>117</v>
      </c>
      <c r="K19" s="66"/>
      <c r="L19" s="72" t="s">
        <v>44</v>
      </c>
      <c r="M19" s="66"/>
    </row>
    <row r="20" spans="1:13">
      <c r="A20" s="64"/>
      <c r="B20" s="64"/>
      <c r="C20" s="67"/>
      <c r="D20" s="2">
        <v>2</v>
      </c>
      <c r="E20" s="20" t="s">
        <v>60</v>
      </c>
      <c r="F20" s="70"/>
      <c r="G20" s="79"/>
      <c r="H20" s="76"/>
      <c r="I20" s="76"/>
      <c r="J20" s="67"/>
      <c r="K20" s="67"/>
      <c r="L20" s="73"/>
      <c r="M20" s="67"/>
    </row>
    <row r="21" spans="1:13">
      <c r="A21" s="65"/>
      <c r="B21" s="65"/>
      <c r="C21" s="68"/>
      <c r="D21" s="7">
        <v>3</v>
      </c>
      <c r="E21" s="8" t="s">
        <v>61</v>
      </c>
      <c r="F21" s="71"/>
      <c r="G21" s="82"/>
      <c r="H21" s="77"/>
      <c r="I21" s="77"/>
      <c r="J21" s="68"/>
      <c r="K21" s="68"/>
      <c r="L21" s="74"/>
      <c r="M21" s="68"/>
    </row>
    <row r="22" spans="1:13">
      <c r="A22" s="80" t="s">
        <v>126</v>
      </c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1"/>
    </row>
    <row r="23" spans="1:13" ht="60" customHeight="1">
      <c r="A23" s="63" t="s">
        <v>75</v>
      </c>
      <c r="B23" s="63" t="s">
        <v>1</v>
      </c>
      <c r="C23" s="66"/>
      <c r="D23" s="3">
        <v>1</v>
      </c>
      <c r="E23" s="10" t="s">
        <v>76</v>
      </c>
      <c r="F23" s="69"/>
      <c r="G23" s="86" t="s">
        <v>77</v>
      </c>
      <c r="H23" s="75"/>
      <c r="I23" s="75" t="s">
        <v>46</v>
      </c>
      <c r="J23" s="66" t="s">
        <v>117</v>
      </c>
      <c r="K23" s="66"/>
      <c r="L23" s="72" t="s">
        <v>44</v>
      </c>
      <c r="M23" s="66"/>
    </row>
    <row r="24" spans="1:13">
      <c r="A24" s="65"/>
      <c r="B24" s="65"/>
      <c r="C24" s="68"/>
      <c r="D24" s="7">
        <v>2</v>
      </c>
      <c r="E24" s="8" t="s">
        <v>61</v>
      </c>
      <c r="F24" s="71"/>
      <c r="G24" s="89"/>
      <c r="H24" s="77"/>
      <c r="I24" s="77"/>
      <c r="J24" s="68"/>
      <c r="K24" s="68"/>
      <c r="L24" s="74"/>
      <c r="M24" s="68"/>
    </row>
  </sheetData>
  <autoFilter ref="A5:M9"/>
  <mergeCells count="63">
    <mergeCell ref="J23:J24"/>
    <mergeCell ref="C23:C24"/>
    <mergeCell ref="F23:F24"/>
    <mergeCell ref="G23:G24"/>
    <mergeCell ref="H23:H24"/>
    <mergeCell ref="I23:I24"/>
    <mergeCell ref="L19:L21"/>
    <mergeCell ref="M19:M21"/>
    <mergeCell ref="K23:K24"/>
    <mergeCell ref="L23:L24"/>
    <mergeCell ref="M23:M24"/>
    <mergeCell ref="I19:I21"/>
    <mergeCell ref="G19:G21"/>
    <mergeCell ref="H19:H21"/>
    <mergeCell ref="J19:J21"/>
    <mergeCell ref="K19:K21"/>
    <mergeCell ref="C15:C17"/>
    <mergeCell ref="F15:F17"/>
    <mergeCell ref="G15:G17"/>
    <mergeCell ref="A19:A21"/>
    <mergeCell ref="B19:B21"/>
    <mergeCell ref="C19:C21"/>
    <mergeCell ref="F19:F21"/>
    <mergeCell ref="A10:M10"/>
    <mergeCell ref="A11:A13"/>
    <mergeCell ref="B11:B13"/>
    <mergeCell ref="C11:C13"/>
    <mergeCell ref="I11:I13"/>
    <mergeCell ref="J11:J13"/>
    <mergeCell ref="K11:K13"/>
    <mergeCell ref="L11:L13"/>
    <mergeCell ref="M11:M13"/>
    <mergeCell ref="A23:A24"/>
    <mergeCell ref="B23:B24"/>
    <mergeCell ref="F11:F13"/>
    <mergeCell ref="G11:G13"/>
    <mergeCell ref="H11:H13"/>
    <mergeCell ref="H15:H17"/>
    <mergeCell ref="A14:M14"/>
    <mergeCell ref="A22:M22"/>
    <mergeCell ref="I15:I17"/>
    <mergeCell ref="J15:J17"/>
    <mergeCell ref="K15:K17"/>
    <mergeCell ref="L15:L17"/>
    <mergeCell ref="M15:M17"/>
    <mergeCell ref="A18:M18"/>
    <mergeCell ref="A15:A17"/>
    <mergeCell ref="B15:B17"/>
    <mergeCell ref="A1:B4"/>
    <mergeCell ref="C1:M1"/>
    <mergeCell ref="C2:F4"/>
    <mergeCell ref="A6:M6"/>
    <mergeCell ref="A7:A9"/>
    <mergeCell ref="B7:B9"/>
    <mergeCell ref="C7:C9"/>
    <mergeCell ref="F7:F9"/>
    <mergeCell ref="H7:H9"/>
    <mergeCell ref="G7:G9"/>
    <mergeCell ref="I7:I9"/>
    <mergeCell ref="J7:J9"/>
    <mergeCell ref="K7:K9"/>
    <mergeCell ref="L7:L9"/>
    <mergeCell ref="M7:M9"/>
  </mergeCells>
  <conditionalFormatting sqref="J2:L492">
    <cfRule type="cellIs" dxfId="5" priority="54" operator="equal">
      <formula>"Skipped"</formula>
    </cfRule>
    <cfRule type="cellIs" dxfId="4" priority="56" operator="equal">
      <formula>"Failed"</formula>
    </cfRule>
    <cfRule type="cellIs" dxfId="3" priority="57" operator="equal">
      <formula>"Passed"</formula>
    </cfRule>
  </conditionalFormatting>
  <conditionalFormatting sqref="I4 J2:K4 L2:L3 K4:L4">
    <cfRule type="cellIs" dxfId="2" priority="42" operator="equal">
      <formula>"yes"</formula>
    </cfRule>
    <cfRule type="cellIs" dxfId="1" priority="43" operator="greaterThan">
      <formula>"Yes"</formula>
    </cfRule>
  </conditionalFormatting>
  <conditionalFormatting sqref="J2:L4">
    <cfRule type="cellIs" dxfId="0" priority="5" operator="equal">
      <formula>"Skipped"</formula>
    </cfRule>
  </conditionalFormatting>
  <dataValidations count="4">
    <dataValidation type="list" allowBlank="1" showInputMessage="1" showErrorMessage="1" sqref="L7:L9 G25:I1048576 L23:L24 L19:L21 L15:L17 L11:L13 G2:H3">
      <formula1>"Yes, No"</formula1>
    </dataValidation>
    <dataValidation type="list" allowBlank="1" showInputMessage="1" showErrorMessage="1" sqref="I7:I9 I19:I21 I15:I17 I11:I13 I23:I24">
      <formula1>"High,Medium,Low"</formula1>
    </dataValidation>
    <dataValidation type="list" allowBlank="1" showInputMessage="1" showErrorMessage="1" sqref="J7 J19 J15 J11 J23">
      <formula1>"Passed, Failed, Skipped"</formula1>
    </dataValidation>
    <dataValidation type="list" allowBlank="1" showInputMessage="1" showErrorMessage="1" sqref="F25:F1048576">
      <formula1>"Passed, Failed"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M38"/>
  <sheetViews>
    <sheetView zoomScaleNormal="100" workbookViewId="0">
      <pane ySplit="5" topLeftCell="A6" activePane="bottomLeft" state="frozen"/>
      <selection pane="bottomLeft" activeCell="H27" sqref="H27:H30"/>
    </sheetView>
  </sheetViews>
  <sheetFormatPr defaultRowHeight="15"/>
  <cols>
    <col min="1" max="1" width="16.140625" style="1" customWidth="1"/>
    <col min="2" max="2" width="14.7109375" style="1" customWidth="1"/>
    <col min="3" max="3" width="17.42578125" style="1" customWidth="1"/>
    <col min="4" max="4" width="10.85546875" style="1" customWidth="1"/>
    <col min="5" max="5" width="25.28515625" style="1" customWidth="1"/>
    <col min="6" max="6" width="32.140625" style="1" customWidth="1"/>
    <col min="7" max="7" width="37.7109375" style="1" customWidth="1"/>
    <col min="8" max="8" width="33.140625" style="1" customWidth="1"/>
    <col min="9" max="9" width="13" style="1" customWidth="1"/>
    <col min="10" max="10" width="12.85546875" style="1" customWidth="1"/>
    <col min="11" max="11" width="14" style="1" customWidth="1"/>
    <col min="12" max="12" width="11.7109375" style="1" customWidth="1"/>
    <col min="13" max="13" width="32.28515625" style="1" bestFit="1" customWidth="1"/>
    <col min="14" max="16384" width="9.140625" style="1"/>
  </cols>
  <sheetData>
    <row r="1" spans="1:13" ht="18.75" customHeight="1">
      <c r="A1" s="52"/>
      <c r="B1" s="53"/>
      <c r="C1" s="56" t="s">
        <v>112</v>
      </c>
      <c r="D1" s="57"/>
      <c r="E1" s="57"/>
      <c r="F1" s="57"/>
      <c r="G1" s="57"/>
      <c r="H1" s="57"/>
      <c r="I1" s="57"/>
      <c r="J1" s="57"/>
      <c r="K1" s="57"/>
      <c r="L1" s="57"/>
      <c r="M1" s="58"/>
    </row>
    <row r="2" spans="1:13" ht="18" customHeight="1">
      <c r="A2" s="52"/>
      <c r="B2" s="53"/>
      <c r="C2" s="59" t="s">
        <v>128</v>
      </c>
      <c r="D2" s="59"/>
      <c r="E2" s="59"/>
      <c r="F2" s="59"/>
      <c r="I2" s="36" t="s">
        <v>116</v>
      </c>
      <c r="J2" s="31" t="s">
        <v>42</v>
      </c>
      <c r="K2" s="31" t="s">
        <v>43</v>
      </c>
      <c r="L2" s="37" t="s">
        <v>117</v>
      </c>
      <c r="M2" s="32" t="s">
        <v>125</v>
      </c>
    </row>
    <row r="3" spans="1:13">
      <c r="A3" s="52"/>
      <c r="B3" s="53"/>
      <c r="C3" s="59"/>
      <c r="D3" s="59"/>
      <c r="E3" s="59"/>
      <c r="F3" s="59"/>
      <c r="I3" s="36">
        <f>COUNTIF(A1:A86,"????_???")</f>
        <v>7</v>
      </c>
      <c r="J3" s="31">
        <f>COUNTIF(J6:J486,"Passed")</f>
        <v>3</v>
      </c>
      <c r="K3" s="31">
        <f>COUNTIF(J6:J486,"Failed")</f>
        <v>2</v>
      </c>
      <c r="L3" s="37">
        <f>I3-(J3+K3)</f>
        <v>2</v>
      </c>
      <c r="M3" s="42" t="s">
        <v>130</v>
      </c>
    </row>
    <row r="4" spans="1:13" ht="75.75" customHeight="1" thickBot="1">
      <c r="A4" s="54"/>
      <c r="B4" s="55"/>
      <c r="C4" s="60"/>
      <c r="D4" s="60"/>
      <c r="E4" s="60"/>
      <c r="F4" s="60"/>
      <c r="G4" s="33"/>
      <c r="H4" s="30"/>
      <c r="I4" s="39"/>
      <c r="J4" s="40">
        <f>J3/I3</f>
        <v>0.42857142857142855</v>
      </c>
      <c r="K4" s="40">
        <f>K3/I3</f>
        <v>0.2857142857142857</v>
      </c>
      <c r="L4" s="41">
        <f>L3/I3</f>
        <v>0.2857142857142857</v>
      </c>
      <c r="M4" s="12"/>
    </row>
    <row r="5" spans="1:13" ht="15.75" thickBot="1">
      <c r="A5" s="14" t="s">
        <v>15</v>
      </c>
      <c r="B5" s="14" t="s">
        <v>3</v>
      </c>
      <c r="C5" s="15" t="s">
        <v>16</v>
      </c>
      <c r="D5" s="14" t="s">
        <v>17</v>
      </c>
      <c r="E5" s="15" t="s">
        <v>2</v>
      </c>
      <c r="F5" s="15" t="s">
        <v>18</v>
      </c>
      <c r="G5" s="14" t="s">
        <v>49</v>
      </c>
      <c r="H5" s="14" t="s">
        <v>48</v>
      </c>
      <c r="I5" s="14" t="s">
        <v>45</v>
      </c>
      <c r="J5" s="16" t="s">
        <v>19</v>
      </c>
      <c r="K5" s="16" t="s">
        <v>47</v>
      </c>
      <c r="L5" s="16" t="s">
        <v>20</v>
      </c>
      <c r="M5" s="17" t="s">
        <v>21</v>
      </c>
    </row>
    <row r="6" spans="1:13" ht="15" customHeight="1">
      <c r="A6" s="27" t="s">
        <v>93</v>
      </c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6"/>
    </row>
    <row r="7" spans="1:13">
      <c r="A7" s="63" t="s">
        <v>78</v>
      </c>
      <c r="B7" s="63" t="s">
        <v>84</v>
      </c>
      <c r="C7" s="66"/>
      <c r="D7" s="3">
        <v>1</v>
      </c>
      <c r="E7" s="10" t="s">
        <v>85</v>
      </c>
      <c r="F7" s="69" t="s">
        <v>101</v>
      </c>
      <c r="G7" s="78" t="s">
        <v>88</v>
      </c>
      <c r="H7" s="75"/>
      <c r="I7" s="75" t="s">
        <v>46</v>
      </c>
      <c r="J7" s="66" t="s">
        <v>42</v>
      </c>
      <c r="K7" s="66"/>
      <c r="L7" s="72" t="s">
        <v>44</v>
      </c>
      <c r="M7" s="66"/>
    </row>
    <row r="8" spans="1:13">
      <c r="A8" s="64"/>
      <c r="B8" s="64"/>
      <c r="C8" s="67"/>
      <c r="D8" s="2">
        <v>2</v>
      </c>
      <c r="E8" s="20" t="s">
        <v>86</v>
      </c>
      <c r="F8" s="70"/>
      <c r="G8" s="79"/>
      <c r="H8" s="76"/>
      <c r="I8" s="76"/>
      <c r="J8" s="67"/>
      <c r="K8" s="67"/>
      <c r="L8" s="73"/>
      <c r="M8" s="67"/>
    </row>
    <row r="9" spans="1:13">
      <c r="A9" s="64"/>
      <c r="B9" s="64"/>
      <c r="C9" s="67"/>
      <c r="D9" s="2">
        <v>3</v>
      </c>
      <c r="E9" s="20" t="s">
        <v>87</v>
      </c>
      <c r="F9" s="70"/>
      <c r="G9" s="79"/>
      <c r="H9" s="76"/>
      <c r="I9" s="76"/>
      <c r="J9" s="67"/>
      <c r="K9" s="67"/>
      <c r="L9" s="73"/>
      <c r="M9" s="67"/>
    </row>
    <row r="10" spans="1:13">
      <c r="A10" s="64"/>
      <c r="B10" s="64"/>
      <c r="C10" s="67"/>
      <c r="D10" s="2">
        <v>4</v>
      </c>
      <c r="E10" s="5" t="s">
        <v>61</v>
      </c>
      <c r="F10" s="70"/>
      <c r="G10" s="79"/>
      <c r="H10" s="76"/>
      <c r="I10" s="76"/>
      <c r="J10" s="67"/>
      <c r="K10" s="67"/>
      <c r="L10" s="73"/>
      <c r="M10" s="67"/>
    </row>
    <row r="11" spans="1:13">
      <c r="A11" s="28" t="s">
        <v>94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9"/>
    </row>
    <row r="12" spans="1:13" ht="15" customHeight="1">
      <c r="A12" s="63" t="s">
        <v>79</v>
      </c>
      <c r="B12" s="63" t="s">
        <v>84</v>
      </c>
      <c r="C12" s="66"/>
      <c r="D12" s="3">
        <v>1</v>
      </c>
      <c r="E12" s="10" t="s">
        <v>85</v>
      </c>
      <c r="F12" s="69" t="s">
        <v>100</v>
      </c>
      <c r="G12" s="78" t="s">
        <v>89</v>
      </c>
      <c r="H12" s="96"/>
      <c r="I12" s="75" t="s">
        <v>46</v>
      </c>
      <c r="J12" s="66" t="s">
        <v>117</v>
      </c>
      <c r="K12" s="66"/>
      <c r="L12" s="72" t="s">
        <v>44</v>
      </c>
      <c r="M12" s="66"/>
    </row>
    <row r="13" spans="1:13">
      <c r="A13" s="64"/>
      <c r="B13" s="64"/>
      <c r="C13" s="67"/>
      <c r="D13" s="2">
        <v>2</v>
      </c>
      <c r="E13" s="20" t="s">
        <v>90</v>
      </c>
      <c r="F13" s="70"/>
      <c r="G13" s="79"/>
      <c r="H13" s="97"/>
      <c r="I13" s="76"/>
      <c r="J13" s="67"/>
      <c r="K13" s="67"/>
      <c r="L13" s="73"/>
      <c r="M13" s="67"/>
    </row>
    <row r="14" spans="1:13">
      <c r="A14" s="64"/>
      <c r="B14" s="64"/>
      <c r="C14" s="67"/>
      <c r="D14" s="2">
        <v>3</v>
      </c>
      <c r="E14" s="20" t="s">
        <v>87</v>
      </c>
      <c r="F14" s="70"/>
      <c r="G14" s="79"/>
      <c r="H14" s="97"/>
      <c r="I14" s="76"/>
      <c r="J14" s="67"/>
      <c r="K14" s="67"/>
      <c r="L14" s="73"/>
      <c r="M14" s="67"/>
    </row>
    <row r="15" spans="1:13">
      <c r="A15" s="65"/>
      <c r="B15" s="65"/>
      <c r="C15" s="68"/>
      <c r="D15" s="7">
        <v>4</v>
      </c>
      <c r="E15" s="5" t="s">
        <v>61</v>
      </c>
      <c r="F15" s="71"/>
      <c r="G15" s="79"/>
      <c r="H15" s="98"/>
      <c r="I15" s="77"/>
      <c r="J15" s="68"/>
      <c r="K15" s="68"/>
      <c r="L15" s="73"/>
      <c r="M15" s="68"/>
    </row>
    <row r="16" spans="1:13" ht="15" customHeight="1">
      <c r="A16" s="28" t="s">
        <v>95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5"/>
    </row>
    <row r="17" spans="1:13" ht="15" customHeight="1">
      <c r="A17" s="63" t="s">
        <v>80</v>
      </c>
      <c r="B17" s="63" t="s">
        <v>84</v>
      </c>
      <c r="C17" s="66"/>
      <c r="D17" s="3">
        <v>1</v>
      </c>
      <c r="E17" s="10" t="s">
        <v>85</v>
      </c>
      <c r="F17" s="69" t="s">
        <v>99</v>
      </c>
      <c r="G17" s="78" t="s">
        <v>92</v>
      </c>
      <c r="H17" s="75"/>
      <c r="I17" s="75" t="s">
        <v>46</v>
      </c>
      <c r="J17" s="66" t="s">
        <v>42</v>
      </c>
      <c r="K17" s="66"/>
      <c r="L17" s="72" t="s">
        <v>44</v>
      </c>
      <c r="M17" s="66"/>
    </row>
    <row r="18" spans="1:13">
      <c r="A18" s="64"/>
      <c r="B18" s="64"/>
      <c r="C18" s="67"/>
      <c r="D18" s="2">
        <v>2</v>
      </c>
      <c r="E18" s="20" t="s">
        <v>86</v>
      </c>
      <c r="F18" s="70"/>
      <c r="G18" s="79"/>
      <c r="H18" s="76"/>
      <c r="I18" s="76"/>
      <c r="J18" s="67"/>
      <c r="K18" s="67"/>
      <c r="L18" s="73"/>
      <c r="M18" s="67"/>
    </row>
    <row r="19" spans="1:13">
      <c r="A19" s="64"/>
      <c r="B19" s="64"/>
      <c r="C19" s="67"/>
      <c r="D19" s="2">
        <v>3</v>
      </c>
      <c r="E19" s="20" t="s">
        <v>91</v>
      </c>
      <c r="F19" s="70"/>
      <c r="G19" s="79"/>
      <c r="H19" s="76"/>
      <c r="I19" s="76"/>
      <c r="J19" s="67"/>
      <c r="K19" s="67"/>
      <c r="L19" s="73"/>
      <c r="M19" s="67"/>
    </row>
    <row r="20" spans="1:13">
      <c r="A20" s="65"/>
      <c r="B20" s="65"/>
      <c r="C20" s="68"/>
      <c r="D20" s="7">
        <v>4</v>
      </c>
      <c r="E20" s="5" t="s">
        <v>61</v>
      </c>
      <c r="F20" s="71"/>
      <c r="G20" s="79"/>
      <c r="H20" s="77"/>
      <c r="I20" s="77"/>
      <c r="J20" s="68"/>
      <c r="K20" s="68"/>
      <c r="L20" s="73"/>
      <c r="M20" s="68"/>
    </row>
    <row r="21" spans="1:13" ht="15" customHeight="1">
      <c r="A21" s="28" t="s">
        <v>104</v>
      </c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5"/>
    </row>
    <row r="22" spans="1:13">
      <c r="A22" s="63" t="s">
        <v>81</v>
      </c>
      <c r="B22" s="63" t="s">
        <v>84</v>
      </c>
      <c r="C22" s="66" t="s">
        <v>96</v>
      </c>
      <c r="D22" s="3">
        <v>1</v>
      </c>
      <c r="E22" s="10" t="s">
        <v>85</v>
      </c>
      <c r="F22" s="69" t="s">
        <v>129</v>
      </c>
      <c r="G22" s="86" t="s">
        <v>102</v>
      </c>
      <c r="H22" s="75"/>
      <c r="I22" s="75" t="s">
        <v>46</v>
      </c>
      <c r="J22" s="66" t="s">
        <v>43</v>
      </c>
      <c r="K22" s="66"/>
      <c r="L22" s="72" t="s">
        <v>44</v>
      </c>
      <c r="M22" s="66"/>
    </row>
    <row r="23" spans="1:13">
      <c r="A23" s="64"/>
      <c r="B23" s="64"/>
      <c r="C23" s="67"/>
      <c r="D23" s="2">
        <v>2</v>
      </c>
      <c r="E23" s="20" t="s">
        <v>97</v>
      </c>
      <c r="F23" s="70"/>
      <c r="G23" s="91"/>
      <c r="H23" s="76"/>
      <c r="I23" s="76"/>
      <c r="J23" s="67"/>
      <c r="K23" s="67"/>
      <c r="L23" s="73"/>
      <c r="M23" s="67"/>
    </row>
    <row r="24" spans="1:13">
      <c r="A24" s="64"/>
      <c r="B24" s="64"/>
      <c r="C24" s="67"/>
      <c r="D24" s="2">
        <v>3</v>
      </c>
      <c r="E24" s="20" t="s">
        <v>98</v>
      </c>
      <c r="F24" s="70"/>
      <c r="G24" s="79"/>
      <c r="H24" s="76"/>
      <c r="I24" s="76"/>
      <c r="J24" s="67"/>
      <c r="K24" s="67"/>
      <c r="L24" s="73"/>
      <c r="M24" s="67"/>
    </row>
    <row r="25" spans="1:13">
      <c r="A25" s="65"/>
      <c r="B25" s="65"/>
      <c r="C25" s="68"/>
      <c r="D25" s="7">
        <v>4</v>
      </c>
      <c r="E25" s="5" t="s">
        <v>61</v>
      </c>
      <c r="F25" s="71"/>
      <c r="G25" s="82"/>
      <c r="H25" s="77"/>
      <c r="I25" s="77"/>
      <c r="J25" s="68"/>
      <c r="K25" s="68"/>
      <c r="L25" s="73"/>
      <c r="M25" s="68"/>
    </row>
    <row r="26" spans="1:13">
      <c r="A26" s="80" t="s">
        <v>105</v>
      </c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1"/>
    </row>
    <row r="27" spans="1:13">
      <c r="A27" s="63" t="s">
        <v>82</v>
      </c>
      <c r="B27" s="63" t="s">
        <v>84</v>
      </c>
      <c r="C27" s="66"/>
      <c r="D27" s="3">
        <v>1</v>
      </c>
      <c r="E27" s="10" t="s">
        <v>85</v>
      </c>
      <c r="F27" s="69"/>
      <c r="G27" s="90" t="s">
        <v>103</v>
      </c>
      <c r="H27" s="75"/>
      <c r="I27" s="75" t="s">
        <v>46</v>
      </c>
      <c r="J27" s="66" t="s">
        <v>43</v>
      </c>
      <c r="K27" s="66"/>
      <c r="L27" s="72" t="s">
        <v>44</v>
      </c>
      <c r="M27" s="66"/>
    </row>
    <row r="28" spans="1:13">
      <c r="A28" s="64"/>
      <c r="B28" s="64"/>
      <c r="C28" s="67"/>
      <c r="D28" s="2">
        <v>2</v>
      </c>
      <c r="E28" s="20" t="s">
        <v>97</v>
      </c>
      <c r="F28" s="70"/>
      <c r="G28" s="91"/>
      <c r="H28" s="76"/>
      <c r="I28" s="76"/>
      <c r="J28" s="67"/>
      <c r="K28" s="67"/>
      <c r="L28" s="73"/>
      <c r="M28" s="67"/>
    </row>
    <row r="29" spans="1:13">
      <c r="A29" s="64"/>
      <c r="B29" s="64"/>
      <c r="C29" s="67"/>
      <c r="D29" s="2">
        <v>3</v>
      </c>
      <c r="E29" s="20" t="s">
        <v>98</v>
      </c>
      <c r="F29" s="70"/>
      <c r="G29" s="91"/>
      <c r="H29" s="76"/>
      <c r="I29" s="76"/>
      <c r="J29" s="67"/>
      <c r="K29" s="67"/>
      <c r="L29" s="73"/>
      <c r="M29" s="67"/>
    </row>
    <row r="30" spans="1:13" ht="139.5" customHeight="1">
      <c r="A30" s="65"/>
      <c r="B30" s="65"/>
      <c r="C30" s="68"/>
      <c r="D30" s="7">
        <v>4</v>
      </c>
      <c r="E30" s="5" t="s">
        <v>61</v>
      </c>
      <c r="F30" s="71"/>
      <c r="G30" s="89"/>
      <c r="H30" s="77"/>
      <c r="I30" s="77"/>
      <c r="J30" s="68"/>
      <c r="K30" s="68"/>
      <c r="L30" s="73"/>
      <c r="M30" s="68"/>
    </row>
    <row r="31" spans="1:13" ht="15" customHeight="1">
      <c r="A31" s="28" t="s">
        <v>109</v>
      </c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5"/>
    </row>
    <row r="32" spans="1:13">
      <c r="A32" s="63" t="s">
        <v>83</v>
      </c>
      <c r="B32" s="63" t="s">
        <v>106</v>
      </c>
      <c r="C32" s="63" t="s">
        <v>115</v>
      </c>
      <c r="D32" s="94">
        <v>1</v>
      </c>
      <c r="E32" s="92" t="s">
        <v>107</v>
      </c>
      <c r="F32" s="87"/>
      <c r="G32" s="90" t="s">
        <v>108</v>
      </c>
      <c r="H32" s="75"/>
      <c r="I32" s="75" t="s">
        <v>46</v>
      </c>
      <c r="J32" s="66" t="s">
        <v>42</v>
      </c>
      <c r="K32" s="66"/>
      <c r="L32" s="72" t="s">
        <v>44</v>
      </c>
      <c r="M32" s="66"/>
    </row>
    <row r="33" spans="1:13" ht="62.25" customHeight="1">
      <c r="A33" s="65"/>
      <c r="B33" s="65"/>
      <c r="C33" s="65"/>
      <c r="D33" s="95"/>
      <c r="E33" s="93"/>
      <c r="F33" s="88"/>
      <c r="G33" s="89"/>
      <c r="H33" s="77"/>
      <c r="I33" s="77"/>
      <c r="J33" s="68"/>
      <c r="K33" s="68"/>
      <c r="L33" s="74"/>
      <c r="M33" s="68"/>
    </row>
    <row r="34" spans="1:13" ht="15" customHeight="1">
      <c r="A34" s="28" t="s">
        <v>113</v>
      </c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5"/>
    </row>
    <row r="35" spans="1:13">
      <c r="A35" s="63" t="s">
        <v>110</v>
      </c>
      <c r="B35" s="63" t="s">
        <v>111</v>
      </c>
      <c r="C35" s="66" t="s">
        <v>115</v>
      </c>
      <c r="D35" s="3">
        <v>1</v>
      </c>
      <c r="E35" s="10" t="s">
        <v>114</v>
      </c>
      <c r="F35" s="69"/>
      <c r="G35" s="90"/>
      <c r="H35" s="75"/>
      <c r="I35" s="75" t="s">
        <v>46</v>
      </c>
      <c r="J35" s="66" t="s">
        <v>117</v>
      </c>
      <c r="K35" s="66"/>
      <c r="L35" s="72" t="s">
        <v>44</v>
      </c>
      <c r="M35" s="66"/>
    </row>
    <row r="36" spans="1:13">
      <c r="A36" s="64"/>
      <c r="B36" s="64"/>
      <c r="C36" s="67"/>
      <c r="D36" s="2">
        <v>2</v>
      </c>
      <c r="E36" s="20"/>
      <c r="F36" s="70"/>
      <c r="G36" s="91"/>
      <c r="H36" s="76"/>
      <c r="I36" s="76"/>
      <c r="J36" s="67"/>
      <c r="K36" s="67"/>
      <c r="L36" s="73"/>
      <c r="M36" s="67"/>
    </row>
    <row r="37" spans="1:13">
      <c r="A37" s="64"/>
      <c r="B37" s="64"/>
      <c r="C37" s="67"/>
      <c r="D37" s="2">
        <v>3</v>
      </c>
      <c r="E37" s="20"/>
      <c r="F37" s="70"/>
      <c r="G37" s="91"/>
      <c r="H37" s="76"/>
      <c r="I37" s="76"/>
      <c r="J37" s="67"/>
      <c r="K37" s="67"/>
      <c r="L37" s="73"/>
      <c r="M37" s="67"/>
    </row>
    <row r="38" spans="1:13" ht="122.25" customHeight="1">
      <c r="A38" s="65"/>
      <c r="B38" s="65"/>
      <c r="C38" s="68"/>
      <c r="D38" s="7">
        <v>4</v>
      </c>
      <c r="E38" s="8"/>
      <c r="F38" s="71"/>
      <c r="G38" s="89"/>
      <c r="H38" s="77"/>
      <c r="I38" s="77"/>
      <c r="J38" s="68"/>
      <c r="K38" s="68"/>
      <c r="L38" s="74"/>
      <c r="M38" s="68"/>
    </row>
  </sheetData>
  <autoFilter ref="A5:M10"/>
  <dataConsolidate/>
  <mergeCells count="83">
    <mergeCell ref="M12:M15"/>
    <mergeCell ref="A1:B4"/>
    <mergeCell ref="C1:M1"/>
    <mergeCell ref="A7:A10"/>
    <mergeCell ref="B7:B10"/>
    <mergeCell ref="C7:C10"/>
    <mergeCell ref="F7:F10"/>
    <mergeCell ref="G7:G10"/>
    <mergeCell ref="H7:H10"/>
    <mergeCell ref="I7:I10"/>
    <mergeCell ref="J7:J10"/>
    <mergeCell ref="K7:K10"/>
    <mergeCell ref="L7:L10"/>
    <mergeCell ref="M7:M10"/>
    <mergeCell ref="H12:H15"/>
    <mergeCell ref="I12:I15"/>
    <mergeCell ref="J12:J15"/>
    <mergeCell ref="K12:K15"/>
    <mergeCell ref="L12:L15"/>
    <mergeCell ref="A12:A15"/>
    <mergeCell ref="B12:B15"/>
    <mergeCell ref="C12:C15"/>
    <mergeCell ref="F12:F15"/>
    <mergeCell ref="G12:G15"/>
    <mergeCell ref="M22:M25"/>
    <mergeCell ref="A17:A20"/>
    <mergeCell ref="B17:B20"/>
    <mergeCell ref="C17:C20"/>
    <mergeCell ref="F17:F20"/>
    <mergeCell ref="G17:G20"/>
    <mergeCell ref="H17:H20"/>
    <mergeCell ref="I17:I20"/>
    <mergeCell ref="J17:J20"/>
    <mergeCell ref="K17:K20"/>
    <mergeCell ref="L17:L20"/>
    <mergeCell ref="M17:M20"/>
    <mergeCell ref="H22:H25"/>
    <mergeCell ref="I22:I25"/>
    <mergeCell ref="J22:J25"/>
    <mergeCell ref="K22:K25"/>
    <mergeCell ref="L22:L25"/>
    <mergeCell ref="A22:A25"/>
    <mergeCell ref="B22:B25"/>
    <mergeCell ref="C22:C25"/>
    <mergeCell ref="F22:F25"/>
    <mergeCell ref="G22:G25"/>
    <mergeCell ref="J27:J30"/>
    <mergeCell ref="K27:K30"/>
    <mergeCell ref="L27:L30"/>
    <mergeCell ref="M27:M30"/>
    <mergeCell ref="A26:M26"/>
    <mergeCell ref="H32:H33"/>
    <mergeCell ref="I32:I33"/>
    <mergeCell ref="E32:E33"/>
    <mergeCell ref="A27:A30"/>
    <mergeCell ref="B27:B30"/>
    <mergeCell ref="C27:C30"/>
    <mergeCell ref="F27:F30"/>
    <mergeCell ref="G27:G30"/>
    <mergeCell ref="H27:H30"/>
    <mergeCell ref="I27:I30"/>
    <mergeCell ref="G32:G33"/>
    <mergeCell ref="D32:D33"/>
    <mergeCell ref="A32:A33"/>
    <mergeCell ref="B32:B33"/>
    <mergeCell ref="C32:C33"/>
    <mergeCell ref="F32:F33"/>
    <mergeCell ref="M35:M38"/>
    <mergeCell ref="C2:F4"/>
    <mergeCell ref="A35:A38"/>
    <mergeCell ref="B35:B38"/>
    <mergeCell ref="C35:C38"/>
    <mergeCell ref="F35:F38"/>
    <mergeCell ref="I35:I38"/>
    <mergeCell ref="G35:G38"/>
    <mergeCell ref="H35:H38"/>
    <mergeCell ref="J32:J33"/>
    <mergeCell ref="K32:K33"/>
    <mergeCell ref="L32:L33"/>
    <mergeCell ref="J35:J38"/>
    <mergeCell ref="K35:K38"/>
    <mergeCell ref="L35:L38"/>
    <mergeCell ref="M32:M33"/>
  </mergeCells>
  <conditionalFormatting sqref="L4:L5 J5:K5 G5:I8 G2:I3 G34:G1048576 H11:I1048576 G31:G32 G11:G29">
    <cfRule type="cellIs" dxfId="9" priority="57" operator="equal">
      <formula>"Skipped"</formula>
    </cfRule>
  </conditionalFormatting>
  <conditionalFormatting sqref="J2:L486">
    <cfRule type="cellIs" dxfId="8" priority="1" operator="equal">
      <formula>"Skipped"</formula>
    </cfRule>
    <cfRule type="cellIs" dxfId="7" priority="58" operator="equal">
      <formula>"Failed"</formula>
    </cfRule>
    <cfRule type="cellIs" dxfId="6" priority="59" operator="equal">
      <formula>"Passed"</formula>
    </cfRule>
  </conditionalFormatting>
  <dataValidations count="4">
    <dataValidation type="list" allowBlank="1" showInputMessage="1" showErrorMessage="1" sqref="F39:F1048576">
      <formula1>"Passed, Failed"</formula1>
    </dataValidation>
    <dataValidation type="list" allowBlank="1" showInputMessage="1" showErrorMessage="1" sqref="L7:L10 L27:L30 G39:I1048576 L22:L25 L17:L20 L12:L15 G2:H3 L32:L33 L35:L38">
      <formula1>"Yes, No"</formula1>
    </dataValidation>
    <dataValidation type="list" allowBlank="1" showInputMessage="1" showErrorMessage="1" sqref="J7:J8 J35:J37 J27:J29 J22:J23 J17:J18 J12:J13 J32">
      <formula1>"Passed, Failed, Skipped"</formula1>
    </dataValidation>
    <dataValidation type="list" allowBlank="1" showInputMessage="1" showErrorMessage="1" sqref="I7:I10 I35:I38 I27:I30 I22:I25 I17:I20 I12:I15 I32:I33">
      <formula1>"High,Medium,Low"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 report</vt:lpstr>
      <vt:lpstr>PAGE</vt:lpstr>
      <vt:lpstr>COMPANY</vt:lpstr>
      <vt:lpstr>MENU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linhvu</cp:lastModifiedBy>
  <dcterms:created xsi:type="dcterms:W3CDTF">2014-04-03T02:06:30Z</dcterms:created>
  <dcterms:modified xsi:type="dcterms:W3CDTF">2014-04-21T01:38:15Z</dcterms:modified>
</cp:coreProperties>
</file>